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5767N0050\Desktop\"/>
    </mc:Choice>
  </mc:AlternateContent>
  <xr:revisionPtr revIDLastSave="0" documentId="13_ncr:1_{AF3A6827-B2B0-464F-9B05-2255AC86861F}" xr6:coauthVersionLast="47" xr6:coauthVersionMax="47" xr10:uidLastSave="{00000000-0000-0000-0000-000000000000}"/>
  <bookViews>
    <workbookView xWindow="28680" yWindow="-120" windowWidth="29040" windowHeight="15720" tabRatio="898" xr2:uid="{00000000-000D-0000-FFFF-FFFF00000000}"/>
  </bookViews>
  <sheets>
    <sheet name="賃上げ実施" sheetId="1" r:id="rId1"/>
    <sheet name="賃上げ前（月給・日給）" sheetId="2" r:id="rId2"/>
    <sheet name="賃上げ前（時給）" sheetId="6" r:id="rId3"/>
    <sheet name="記入例＿賃上げ前（月給・日給）" sheetId="8" r:id="rId4"/>
    <sheet name="記入例＿賃上げ前（時給）" sheetId="9" r:id="rId5"/>
    <sheet name="賃上げ後（月給・日給）" sheetId="3" r:id="rId6"/>
    <sheet name="賃上げ後（時給）" sheetId="7" r:id="rId7"/>
    <sheet name="記入例＿賃上げ後（月給・日給）" sheetId="10" r:id="rId8"/>
    <sheet name="記入例＿賃上げ後（時給）" sheetId="11" r:id="rId9"/>
  </sheets>
  <externalReferences>
    <externalReference r:id="rId10"/>
  </externalReferences>
  <definedNames>
    <definedName name="_xlnm._FilterDatabase" localSheetId="7" hidden="1">'記入例＿賃上げ後（月給・日給）'!$B$5:$H$5</definedName>
    <definedName name="_xlnm._FilterDatabase" localSheetId="8" hidden="1">'記入例＿賃上げ後（時給）'!#REF!</definedName>
    <definedName name="_xlnm._FilterDatabase" localSheetId="3" hidden="1">'記入例＿賃上げ前（月給・日給）'!#REF!</definedName>
    <definedName name="_xlnm._FilterDatabase" localSheetId="4" hidden="1">'記入例＿賃上げ前（時給）'!#REF!</definedName>
    <definedName name="_xlnm._FilterDatabase" localSheetId="5" hidden="1">'賃上げ後（月給・日給）'!$B$5:$H$5</definedName>
    <definedName name="_xlnm._FilterDatabase" localSheetId="6" hidden="1">'賃上げ後（時給）'!#REF!</definedName>
    <definedName name="_xlnm._FilterDatabase" localSheetId="1" hidden="1">'賃上げ前（月給・日給）'!#REF!</definedName>
    <definedName name="_xlnm._FilterDatabase" localSheetId="2" hidden="1">'賃上げ前（時給）'!#REF!</definedName>
    <definedName name="A農業・林業">#REF!</definedName>
    <definedName name="B漁業">#REF!</definedName>
    <definedName name="C鉱業・採石業・砂利採取業">#REF!</definedName>
    <definedName name="D建設業">#REF!</definedName>
    <definedName name="E製造業">#REF!</definedName>
    <definedName name="F電気・ガス・熱供給・水道業">#REF!</definedName>
    <definedName name="G情報通信業">#REF!</definedName>
    <definedName name="H運輸業・郵便業">#REF!</definedName>
    <definedName name="I卸売業・小売業">#REF!</definedName>
    <definedName name="J金融業・保険業">#REF!</definedName>
    <definedName name="K不動産業・物品賃貸業">#REF!</definedName>
    <definedName name="L学術研究・専門・技術サービス業">#REF!</definedName>
    <definedName name="M宿泊業・飲食サービス業">#REF!</definedName>
    <definedName name="N生活関連サービス業・娯楽業">#REF!</definedName>
    <definedName name="O教育・学習支援業">#REF!</definedName>
    <definedName name="_xlnm.Print_Area" localSheetId="7">'記入例＿賃上げ後（月給・日給）'!$B$1:$M$31</definedName>
    <definedName name="_xlnm.Print_Area" localSheetId="8">'記入例＿賃上げ後（時給）'!$B$1:$K$30</definedName>
    <definedName name="_xlnm.Print_Area" localSheetId="3">'記入例＿賃上げ前（月給・日給）'!$B$1:$M$30</definedName>
    <definedName name="_xlnm.Print_Area" localSheetId="4">'記入例＿賃上げ前（時給）'!$B$1:$K$30</definedName>
    <definedName name="_xlnm.Print_Area" localSheetId="5">'賃上げ後（月給・日給）'!$B$1:$M$31</definedName>
    <definedName name="_xlnm.Print_Area" localSheetId="6">'賃上げ後（時給）'!$B$1:$K$30</definedName>
    <definedName name="_xlnm.Print_Area" localSheetId="0">賃上げ実施!$B$1:$L$22</definedName>
    <definedName name="_xlnm.Print_Area" localSheetId="1">'賃上げ前（月給・日給）'!$B$1:$M$30</definedName>
    <definedName name="_xlnm.Print_Area" localSheetId="2">'賃上げ前（時給）'!$B$1:$K$30</definedName>
    <definedName name="P医療・福祉">#REF!</definedName>
    <definedName name="Q複合サービス事業">#REF!</definedName>
    <definedName name="Rサービス業※他に分類されないもの">#REF!</definedName>
    <definedName name="S公務※他に分類されるものを除く">#REF!</definedName>
    <definedName name="サービス">#REF!</definedName>
    <definedName name="医療福祉">#REF!</definedName>
    <definedName name="運輸〒">#REF!</definedName>
    <definedName name="運輸郵便">#REF!</definedName>
    <definedName name="卸売小売">#REF!</definedName>
    <definedName name="学術専門技術">#REF!</definedName>
    <definedName name="漁業">#REF!</definedName>
    <definedName name="教育学習">#REF!</definedName>
    <definedName name="金融保険">#REF!</definedName>
    <definedName name="月" localSheetId="0">#REF!</definedName>
    <definedName name="月">[1]リスト!$C$3:$C$14</definedName>
    <definedName name="建設業">#REF!</definedName>
    <definedName name="公務">#REF!</definedName>
    <definedName name="鉱業">#REF!</definedName>
    <definedName name="宿泊飲食">#REF!</definedName>
    <definedName name="情報通信">#REF!</definedName>
    <definedName name="生活関連">#REF!</definedName>
    <definedName name="製造業">#REF!</definedName>
    <definedName name="電気ガス水道熱">#REF!</definedName>
    <definedName name="農業林業">#REF!</definedName>
    <definedName name="不動産">#REF!</definedName>
    <definedName name="複合サービス">#REF!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4" i="3" l="1"/>
  <c r="E985" i="3"/>
  <c r="E986" i="3"/>
  <c r="E987" i="3"/>
  <c r="E988" i="3"/>
  <c r="E989" i="3"/>
  <c r="E990" i="3"/>
  <c r="J100" i="2"/>
  <c r="J20" i="2"/>
  <c r="J14" i="2"/>
  <c r="J15" i="2"/>
  <c r="J16" i="2"/>
  <c r="J17" i="2"/>
  <c r="J18" i="2"/>
  <c r="J19"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3" i="2" l="1"/>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407" i="3"/>
  <c r="J408" i="3"/>
  <c r="J409" i="3"/>
  <c r="J410" i="3"/>
  <c r="J411" i="3"/>
  <c r="J412" i="3"/>
  <c r="J413" i="3"/>
  <c r="J414" i="3"/>
  <c r="J415" i="3"/>
  <c r="J416" i="3"/>
  <c r="J417"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J464" i="3"/>
  <c r="J465" i="3"/>
  <c r="J466" i="3"/>
  <c r="J467" i="3"/>
  <c r="J468" i="3"/>
  <c r="J469" i="3"/>
  <c r="J470" i="3"/>
  <c r="J471" i="3"/>
  <c r="J472" i="3"/>
  <c r="J473" i="3"/>
  <c r="J474" i="3"/>
  <c r="J475" i="3"/>
  <c r="J476" i="3"/>
  <c r="J477" i="3"/>
  <c r="J478" i="3"/>
  <c r="J479" i="3"/>
  <c r="J480" i="3"/>
  <c r="J481" i="3"/>
  <c r="J482" i="3"/>
  <c r="J483" i="3"/>
  <c r="J484" i="3"/>
  <c r="J485" i="3"/>
  <c r="J486" i="3"/>
  <c r="J487" i="3"/>
  <c r="J488" i="3"/>
  <c r="J489" i="3"/>
  <c r="J490" i="3"/>
  <c r="J491" i="3"/>
  <c r="J492" i="3"/>
  <c r="J493" i="3"/>
  <c r="J494" i="3"/>
  <c r="J495" i="3"/>
  <c r="J496" i="3"/>
  <c r="J497" i="3"/>
  <c r="J498" i="3"/>
  <c r="J499" i="3"/>
  <c r="J500" i="3"/>
  <c r="J501" i="3"/>
  <c r="J502" i="3"/>
  <c r="J503" i="3"/>
  <c r="J504" i="3"/>
  <c r="J505" i="3"/>
  <c r="J506" i="3"/>
  <c r="J507" i="3"/>
  <c r="J508" i="3"/>
  <c r="J509" i="3"/>
  <c r="J510" i="3"/>
  <c r="J511" i="3"/>
  <c r="J512" i="3"/>
  <c r="J513" i="3"/>
  <c r="J514" i="3"/>
  <c r="J515" i="3"/>
  <c r="J516" i="3"/>
  <c r="J517" i="3"/>
  <c r="J518" i="3"/>
  <c r="J519" i="3"/>
  <c r="J520" i="3"/>
  <c r="J521" i="3"/>
  <c r="J522" i="3"/>
  <c r="J523" i="3"/>
  <c r="J524" i="3"/>
  <c r="J525" i="3"/>
  <c r="J526" i="3"/>
  <c r="J527" i="3"/>
  <c r="J528" i="3"/>
  <c r="J529" i="3"/>
  <c r="J530" i="3"/>
  <c r="J531" i="3"/>
  <c r="J532" i="3"/>
  <c r="J533" i="3"/>
  <c r="J534" i="3"/>
  <c r="J535" i="3"/>
  <c r="J536" i="3"/>
  <c r="J537" i="3"/>
  <c r="J538" i="3"/>
  <c r="J539" i="3"/>
  <c r="J540" i="3"/>
  <c r="J541" i="3"/>
  <c r="J542" i="3"/>
  <c r="J543" i="3"/>
  <c r="J544" i="3"/>
  <c r="J545" i="3"/>
  <c r="J546" i="3"/>
  <c r="J547" i="3"/>
  <c r="J548" i="3"/>
  <c r="J549" i="3"/>
  <c r="J550" i="3"/>
  <c r="J551" i="3"/>
  <c r="J552" i="3"/>
  <c r="J553" i="3"/>
  <c r="J554" i="3"/>
  <c r="J555" i="3"/>
  <c r="J556" i="3"/>
  <c r="J557" i="3"/>
  <c r="J558" i="3"/>
  <c r="J559" i="3"/>
  <c r="J560" i="3"/>
  <c r="J561" i="3"/>
  <c r="J562" i="3"/>
  <c r="J563" i="3"/>
  <c r="J564" i="3"/>
  <c r="J565" i="3"/>
  <c r="J566" i="3"/>
  <c r="J567" i="3"/>
  <c r="J568" i="3"/>
  <c r="J569" i="3"/>
  <c r="J570" i="3"/>
  <c r="J571" i="3"/>
  <c r="J572" i="3"/>
  <c r="J573" i="3"/>
  <c r="J574" i="3"/>
  <c r="J575" i="3"/>
  <c r="J576" i="3"/>
  <c r="J577" i="3"/>
  <c r="J578" i="3"/>
  <c r="J579" i="3"/>
  <c r="J580" i="3"/>
  <c r="J581" i="3"/>
  <c r="J582" i="3"/>
  <c r="J583" i="3"/>
  <c r="J584" i="3"/>
  <c r="J585" i="3"/>
  <c r="J586" i="3"/>
  <c r="J587" i="3"/>
  <c r="J588" i="3"/>
  <c r="J589" i="3"/>
  <c r="J590" i="3"/>
  <c r="J591" i="3"/>
  <c r="J592" i="3"/>
  <c r="J593" i="3"/>
  <c r="J594" i="3"/>
  <c r="J595" i="3"/>
  <c r="J596" i="3"/>
  <c r="J597" i="3"/>
  <c r="J598" i="3"/>
  <c r="J599" i="3"/>
  <c r="J600" i="3"/>
  <c r="J601" i="3"/>
  <c r="J602" i="3"/>
  <c r="J603" i="3"/>
  <c r="J604" i="3"/>
  <c r="J605" i="3"/>
  <c r="J606" i="3"/>
  <c r="J607" i="3"/>
  <c r="J608" i="3"/>
  <c r="J609" i="3"/>
  <c r="J610" i="3"/>
  <c r="J611" i="3"/>
  <c r="J612" i="3"/>
  <c r="J613" i="3"/>
  <c r="J614" i="3"/>
  <c r="J615" i="3"/>
  <c r="J616" i="3"/>
  <c r="J617" i="3"/>
  <c r="J618" i="3"/>
  <c r="J619" i="3"/>
  <c r="J620" i="3"/>
  <c r="J621" i="3"/>
  <c r="J622" i="3"/>
  <c r="J623" i="3"/>
  <c r="J624" i="3"/>
  <c r="J625" i="3"/>
  <c r="J626" i="3"/>
  <c r="J627" i="3"/>
  <c r="J628" i="3"/>
  <c r="J629" i="3"/>
  <c r="J630" i="3"/>
  <c r="J631" i="3"/>
  <c r="J632" i="3"/>
  <c r="J633" i="3"/>
  <c r="J634" i="3"/>
  <c r="J635" i="3"/>
  <c r="J636" i="3"/>
  <c r="J637" i="3"/>
  <c r="J638" i="3"/>
  <c r="J639" i="3"/>
  <c r="J640" i="3"/>
  <c r="J641" i="3"/>
  <c r="J642" i="3"/>
  <c r="J643" i="3"/>
  <c r="J644" i="3"/>
  <c r="J645" i="3"/>
  <c r="J646" i="3"/>
  <c r="J647" i="3"/>
  <c r="J648" i="3"/>
  <c r="J649" i="3"/>
  <c r="J650" i="3"/>
  <c r="J651" i="3"/>
  <c r="J652" i="3"/>
  <c r="J653" i="3"/>
  <c r="J654" i="3"/>
  <c r="J655" i="3"/>
  <c r="J656" i="3"/>
  <c r="J657" i="3"/>
  <c r="J658" i="3"/>
  <c r="J659" i="3"/>
  <c r="J660" i="3"/>
  <c r="J661" i="3"/>
  <c r="J662" i="3"/>
  <c r="J663" i="3"/>
  <c r="J664" i="3"/>
  <c r="J665" i="3"/>
  <c r="J666" i="3"/>
  <c r="J667" i="3"/>
  <c r="J668" i="3"/>
  <c r="J669" i="3"/>
  <c r="J670" i="3"/>
  <c r="J671" i="3"/>
  <c r="J672" i="3"/>
  <c r="J673" i="3"/>
  <c r="J674" i="3"/>
  <c r="J675" i="3"/>
  <c r="J676" i="3"/>
  <c r="J677" i="3"/>
  <c r="J678" i="3"/>
  <c r="J679" i="3"/>
  <c r="J680" i="3"/>
  <c r="J681" i="3"/>
  <c r="J682" i="3"/>
  <c r="J683" i="3"/>
  <c r="J684" i="3"/>
  <c r="J685" i="3"/>
  <c r="J686" i="3"/>
  <c r="J687" i="3"/>
  <c r="J688" i="3"/>
  <c r="J689" i="3"/>
  <c r="J690" i="3"/>
  <c r="J691" i="3"/>
  <c r="J692" i="3"/>
  <c r="J693" i="3"/>
  <c r="J694" i="3"/>
  <c r="J695" i="3"/>
  <c r="J696" i="3"/>
  <c r="J697" i="3"/>
  <c r="J698" i="3"/>
  <c r="J699" i="3"/>
  <c r="J700" i="3"/>
  <c r="J701" i="3"/>
  <c r="J702" i="3"/>
  <c r="J703" i="3"/>
  <c r="J704" i="3"/>
  <c r="J705" i="3"/>
  <c r="J706" i="3"/>
  <c r="J707" i="3"/>
  <c r="J708" i="3"/>
  <c r="J709" i="3"/>
  <c r="J710" i="3"/>
  <c r="J711" i="3"/>
  <c r="J712" i="3"/>
  <c r="J713" i="3"/>
  <c r="J714" i="3"/>
  <c r="J715" i="3"/>
  <c r="J716" i="3"/>
  <c r="J717" i="3"/>
  <c r="J718" i="3"/>
  <c r="J719" i="3"/>
  <c r="J720" i="3"/>
  <c r="J721" i="3"/>
  <c r="J722" i="3"/>
  <c r="J723" i="3"/>
  <c r="J724" i="3"/>
  <c r="J725" i="3"/>
  <c r="J726" i="3"/>
  <c r="J727" i="3"/>
  <c r="J728" i="3"/>
  <c r="J729" i="3"/>
  <c r="J730" i="3"/>
  <c r="J731" i="3"/>
  <c r="J732" i="3"/>
  <c r="J733" i="3"/>
  <c r="J734" i="3"/>
  <c r="J735" i="3"/>
  <c r="J736" i="3"/>
  <c r="J737" i="3"/>
  <c r="J738" i="3"/>
  <c r="J739" i="3"/>
  <c r="J740" i="3"/>
  <c r="J741" i="3"/>
  <c r="J742" i="3"/>
  <c r="J743" i="3"/>
  <c r="J744" i="3"/>
  <c r="J745" i="3"/>
  <c r="J746" i="3"/>
  <c r="J747" i="3"/>
  <c r="J748" i="3"/>
  <c r="J749" i="3"/>
  <c r="J750" i="3"/>
  <c r="J751" i="3"/>
  <c r="J752" i="3"/>
  <c r="J753" i="3"/>
  <c r="J754" i="3"/>
  <c r="J755" i="3"/>
  <c r="J756" i="3"/>
  <c r="J757" i="3"/>
  <c r="J758" i="3"/>
  <c r="J759" i="3"/>
  <c r="J760" i="3"/>
  <c r="J761" i="3"/>
  <c r="J762" i="3"/>
  <c r="J763" i="3"/>
  <c r="J764" i="3"/>
  <c r="J765" i="3"/>
  <c r="J766" i="3"/>
  <c r="J767" i="3"/>
  <c r="J768" i="3"/>
  <c r="J769" i="3"/>
  <c r="J770" i="3"/>
  <c r="J771" i="3"/>
  <c r="J772" i="3"/>
  <c r="J773" i="3"/>
  <c r="J774" i="3"/>
  <c r="J775" i="3"/>
  <c r="J776" i="3"/>
  <c r="J777" i="3"/>
  <c r="J778" i="3"/>
  <c r="J779" i="3"/>
  <c r="J780" i="3"/>
  <c r="J781" i="3"/>
  <c r="J782" i="3"/>
  <c r="J783" i="3"/>
  <c r="J784" i="3"/>
  <c r="J785" i="3"/>
  <c r="J786" i="3"/>
  <c r="J787" i="3"/>
  <c r="J788" i="3"/>
  <c r="J789" i="3"/>
  <c r="J790" i="3"/>
  <c r="J791" i="3"/>
  <c r="J792" i="3"/>
  <c r="J793" i="3"/>
  <c r="J794" i="3"/>
  <c r="J795" i="3"/>
  <c r="J796" i="3"/>
  <c r="J797" i="3"/>
  <c r="J798" i="3"/>
  <c r="J799" i="3"/>
  <c r="J800" i="3"/>
  <c r="J801" i="3"/>
  <c r="J802" i="3"/>
  <c r="J803" i="3"/>
  <c r="J804" i="3"/>
  <c r="J805" i="3"/>
  <c r="J806" i="3"/>
  <c r="J807" i="3"/>
  <c r="J808" i="3"/>
  <c r="J809" i="3"/>
  <c r="J810" i="3"/>
  <c r="J811" i="3"/>
  <c r="J812" i="3"/>
  <c r="J813" i="3"/>
  <c r="J814" i="3"/>
  <c r="J815" i="3"/>
  <c r="J816" i="3"/>
  <c r="J817" i="3"/>
  <c r="J818" i="3"/>
  <c r="J819" i="3"/>
  <c r="J820" i="3"/>
  <c r="J821" i="3"/>
  <c r="J822" i="3"/>
  <c r="J823" i="3"/>
  <c r="J824" i="3"/>
  <c r="J825" i="3"/>
  <c r="J826" i="3"/>
  <c r="J827" i="3"/>
  <c r="J828" i="3"/>
  <c r="J829" i="3"/>
  <c r="J830" i="3"/>
  <c r="J831" i="3"/>
  <c r="J832" i="3"/>
  <c r="J833" i="3"/>
  <c r="J834" i="3"/>
  <c r="J835" i="3"/>
  <c r="J836" i="3"/>
  <c r="J837" i="3"/>
  <c r="J838" i="3"/>
  <c r="J839" i="3"/>
  <c r="J840" i="3"/>
  <c r="J841" i="3"/>
  <c r="J842" i="3"/>
  <c r="J843" i="3"/>
  <c r="J844" i="3"/>
  <c r="J845" i="3"/>
  <c r="J846" i="3"/>
  <c r="J847" i="3"/>
  <c r="J848" i="3"/>
  <c r="J849" i="3"/>
  <c r="J850" i="3"/>
  <c r="J851" i="3"/>
  <c r="J852" i="3"/>
  <c r="J853" i="3"/>
  <c r="J854" i="3"/>
  <c r="J855" i="3"/>
  <c r="J856" i="3"/>
  <c r="J857" i="3"/>
  <c r="J858" i="3"/>
  <c r="J859" i="3"/>
  <c r="J860" i="3"/>
  <c r="J861" i="3"/>
  <c r="J862" i="3"/>
  <c r="J863" i="3"/>
  <c r="J864" i="3"/>
  <c r="J865" i="3"/>
  <c r="J866" i="3"/>
  <c r="J867" i="3"/>
  <c r="J868" i="3"/>
  <c r="J869" i="3"/>
  <c r="J870" i="3"/>
  <c r="J871" i="3"/>
  <c r="J872" i="3"/>
  <c r="J873" i="3"/>
  <c r="J874" i="3"/>
  <c r="J875" i="3"/>
  <c r="J876" i="3"/>
  <c r="J877" i="3"/>
  <c r="J878" i="3"/>
  <c r="J879" i="3"/>
  <c r="J880" i="3"/>
  <c r="J881" i="3"/>
  <c r="J882" i="3"/>
  <c r="J883" i="3"/>
  <c r="J884" i="3"/>
  <c r="J885" i="3"/>
  <c r="J886" i="3"/>
  <c r="J887" i="3"/>
  <c r="J888" i="3"/>
  <c r="J889" i="3"/>
  <c r="J890" i="3"/>
  <c r="J891" i="3"/>
  <c r="J892" i="3"/>
  <c r="J893" i="3"/>
  <c r="J894" i="3"/>
  <c r="J895" i="3"/>
  <c r="J896" i="3"/>
  <c r="J897" i="3"/>
  <c r="J898" i="3"/>
  <c r="J899" i="3"/>
  <c r="J900" i="3"/>
  <c r="J901" i="3"/>
  <c r="J902" i="3"/>
  <c r="J903" i="3"/>
  <c r="J904" i="3"/>
  <c r="J905" i="3"/>
  <c r="J906" i="3"/>
  <c r="J907" i="3"/>
  <c r="J908" i="3"/>
  <c r="J909" i="3"/>
  <c r="J910" i="3"/>
  <c r="J911" i="3"/>
  <c r="J912" i="3"/>
  <c r="J913" i="3"/>
  <c r="J914" i="3"/>
  <c r="J915" i="3"/>
  <c r="J916" i="3"/>
  <c r="J917" i="3"/>
  <c r="J918" i="3"/>
  <c r="J919" i="3"/>
  <c r="J920" i="3"/>
  <c r="J921" i="3"/>
  <c r="J922" i="3"/>
  <c r="J923" i="3"/>
  <c r="J924" i="3"/>
  <c r="J925" i="3"/>
  <c r="J926" i="3"/>
  <c r="J927" i="3"/>
  <c r="J928" i="3"/>
  <c r="J929" i="3"/>
  <c r="J930" i="3"/>
  <c r="J931" i="3"/>
  <c r="J932" i="3"/>
  <c r="J933" i="3"/>
  <c r="J934" i="3"/>
  <c r="J935" i="3"/>
  <c r="J936" i="3"/>
  <c r="J937" i="3"/>
  <c r="J938" i="3"/>
  <c r="J939" i="3"/>
  <c r="J940" i="3"/>
  <c r="J941" i="3"/>
  <c r="J942" i="3"/>
  <c r="J943" i="3"/>
  <c r="J944" i="3"/>
  <c r="J945" i="3"/>
  <c r="J946" i="3"/>
  <c r="J947" i="3"/>
  <c r="J948" i="3"/>
  <c r="J949" i="3"/>
  <c r="J950" i="3"/>
  <c r="J951" i="3"/>
  <c r="J952" i="3"/>
  <c r="J953" i="3"/>
  <c r="J954" i="3"/>
  <c r="J955" i="3"/>
  <c r="J956" i="3"/>
  <c r="J957" i="3"/>
  <c r="J958" i="3"/>
  <c r="J959" i="3"/>
  <c r="J960" i="3"/>
  <c r="J961" i="3"/>
  <c r="J962" i="3"/>
  <c r="J963" i="3"/>
  <c r="J964" i="3"/>
  <c r="J965" i="3"/>
  <c r="J966" i="3"/>
  <c r="J967" i="3"/>
  <c r="J968" i="3"/>
  <c r="J969" i="3"/>
  <c r="J970" i="3"/>
  <c r="J971" i="3"/>
  <c r="J972" i="3"/>
  <c r="J973" i="3"/>
  <c r="J974" i="3"/>
  <c r="J975" i="3"/>
  <c r="J976" i="3"/>
  <c r="J977" i="3"/>
  <c r="J978" i="3"/>
  <c r="J979" i="3"/>
  <c r="J980" i="3"/>
  <c r="J981" i="3"/>
  <c r="J982" i="3"/>
  <c r="J983" i="3"/>
  <c r="J984" i="3"/>
  <c r="J985" i="3"/>
  <c r="J986" i="3"/>
  <c r="J987" i="3"/>
  <c r="J988" i="3"/>
  <c r="J989" i="3"/>
  <c r="J990" i="3"/>
  <c r="J991" i="3"/>
  <c r="J992" i="3"/>
  <c r="J993" i="3"/>
  <c r="J994" i="3"/>
  <c r="J995" i="3"/>
  <c r="J996" i="3"/>
  <c r="J997" i="3"/>
  <c r="J998" i="3"/>
  <c r="J999" i="3"/>
  <c r="J1000" i="3"/>
  <c r="J1001" i="3"/>
  <c r="J1002" i="3"/>
  <c r="J1003" i="3"/>
  <c r="J1004" i="3"/>
  <c r="J1005" i="3"/>
  <c r="J1006" i="3"/>
  <c r="J8" i="2"/>
  <c r="J9" i="2"/>
  <c r="J10" i="2"/>
  <c r="J11" i="2"/>
  <c r="J12" i="2"/>
  <c r="E6" i="6"/>
  <c r="E7" i="6"/>
  <c r="E8" i="6"/>
  <c r="E9" i="6"/>
  <c r="E10" i="6"/>
  <c r="E6" i="2"/>
  <c r="E7" i="2"/>
  <c r="E8" i="2"/>
  <c r="E9" i="2"/>
  <c r="E10" i="2"/>
  <c r="E11" i="2"/>
  <c r="E12" i="2"/>
  <c r="E13" i="2"/>
  <c r="E14" i="2"/>
  <c r="E15" i="2"/>
  <c r="E6" i="7"/>
  <c r="E7" i="7"/>
  <c r="E8" i="7"/>
  <c r="E9" i="7"/>
  <c r="E7" i="3"/>
  <c r="E8" i="3"/>
  <c r="E9" i="3"/>
  <c r="E10" i="3"/>
  <c r="E11" i="3"/>
  <c r="E12" i="3"/>
  <c r="E13" i="3"/>
  <c r="E14" i="3"/>
  <c r="D7" i="10"/>
  <c r="D8" i="10"/>
  <c r="D9" i="10"/>
  <c r="D10" i="10"/>
  <c r="D11" i="10"/>
  <c r="D12" i="10"/>
  <c r="D13" i="10"/>
  <c r="D14" i="10"/>
  <c r="I1005" i="11"/>
  <c r="G1005" i="11"/>
  <c r="D1005" i="11"/>
  <c r="E1005" i="11" s="1"/>
  <c r="I1004" i="11"/>
  <c r="G1004" i="11"/>
  <c r="D1004" i="11"/>
  <c r="E1004" i="11" s="1"/>
  <c r="I1003" i="11"/>
  <c r="G1003" i="11"/>
  <c r="D1003" i="11"/>
  <c r="E1003" i="11" s="1"/>
  <c r="I1002" i="11"/>
  <c r="G1002" i="11"/>
  <c r="D1002" i="11"/>
  <c r="E1002" i="11" s="1"/>
  <c r="I1001" i="11"/>
  <c r="G1001" i="11"/>
  <c r="E1001" i="11"/>
  <c r="D1001" i="11"/>
  <c r="I1000" i="11"/>
  <c r="G1000" i="11"/>
  <c r="E1000" i="11"/>
  <c r="D1000" i="11"/>
  <c r="I999" i="11"/>
  <c r="G999" i="11"/>
  <c r="D999" i="11"/>
  <c r="E999" i="11" s="1"/>
  <c r="I998" i="11"/>
  <c r="G998" i="11"/>
  <c r="D998" i="11"/>
  <c r="E998" i="11" s="1"/>
  <c r="I997" i="11"/>
  <c r="G997" i="11"/>
  <c r="E997" i="11"/>
  <c r="D997" i="11"/>
  <c r="I996" i="11"/>
  <c r="G996" i="11"/>
  <c r="D996" i="11"/>
  <c r="E996" i="11" s="1"/>
  <c r="I995" i="11"/>
  <c r="G995" i="11"/>
  <c r="E995" i="11"/>
  <c r="D995" i="11"/>
  <c r="I994" i="11"/>
  <c r="G994" i="11"/>
  <c r="E994" i="11"/>
  <c r="D994" i="11"/>
  <c r="I993" i="11"/>
  <c r="G993" i="11"/>
  <c r="D993" i="11"/>
  <c r="E993" i="11" s="1"/>
  <c r="I992" i="11"/>
  <c r="G992" i="11"/>
  <c r="E992" i="11"/>
  <c r="D992" i="11"/>
  <c r="I991" i="11"/>
  <c r="G991" i="11"/>
  <c r="E991" i="11"/>
  <c r="D991" i="11"/>
  <c r="I990" i="11"/>
  <c r="G990" i="11"/>
  <c r="D990" i="11"/>
  <c r="E990" i="11" s="1"/>
  <c r="I989" i="11"/>
  <c r="G989" i="11"/>
  <c r="D989" i="11"/>
  <c r="E989" i="11" s="1"/>
  <c r="I988" i="11"/>
  <c r="G988" i="11"/>
  <c r="E988" i="11"/>
  <c r="D988" i="11"/>
  <c r="I987" i="11"/>
  <c r="G987" i="11"/>
  <c r="D987" i="11"/>
  <c r="E987" i="11" s="1"/>
  <c r="I986" i="11"/>
  <c r="G986" i="11"/>
  <c r="E986" i="11"/>
  <c r="D986" i="11"/>
  <c r="I985" i="11"/>
  <c r="G985" i="11"/>
  <c r="E985" i="11"/>
  <c r="D985" i="11"/>
  <c r="I984" i="11"/>
  <c r="G984" i="11"/>
  <c r="D984" i="11"/>
  <c r="E984" i="11" s="1"/>
  <c r="I983" i="11"/>
  <c r="G983" i="11"/>
  <c r="D983" i="11"/>
  <c r="E983" i="11" s="1"/>
  <c r="I982" i="11"/>
  <c r="G982" i="11"/>
  <c r="E982" i="11"/>
  <c r="D982" i="11"/>
  <c r="I981" i="11"/>
  <c r="G981" i="11"/>
  <c r="D981" i="11"/>
  <c r="E981" i="11" s="1"/>
  <c r="I980" i="11"/>
  <c r="G980" i="11"/>
  <c r="D980" i="11"/>
  <c r="E980" i="11" s="1"/>
  <c r="I979" i="11"/>
  <c r="G979" i="11"/>
  <c r="E979" i="11"/>
  <c r="D979" i="11"/>
  <c r="I978" i="11"/>
  <c r="G978" i="11"/>
  <c r="D978" i="11"/>
  <c r="E978" i="11" s="1"/>
  <c r="I977" i="11"/>
  <c r="G977" i="11"/>
  <c r="D977" i="11"/>
  <c r="E977" i="11" s="1"/>
  <c r="I976" i="11"/>
  <c r="G976" i="11"/>
  <c r="E976" i="11"/>
  <c r="D976" i="11"/>
  <c r="I975" i="11"/>
  <c r="G975" i="11"/>
  <c r="D975" i="11"/>
  <c r="E975" i="11" s="1"/>
  <c r="I974" i="11"/>
  <c r="G974" i="11"/>
  <c r="E974" i="11"/>
  <c r="D974" i="11"/>
  <c r="I973" i="11"/>
  <c r="G973" i="11"/>
  <c r="E973" i="11"/>
  <c r="D973" i="11"/>
  <c r="I972" i="11"/>
  <c r="G972" i="11"/>
  <c r="D972" i="11"/>
  <c r="E972" i="11" s="1"/>
  <c r="I971" i="11"/>
  <c r="G971" i="11"/>
  <c r="E971" i="11"/>
  <c r="D971" i="11"/>
  <c r="I970" i="11"/>
  <c r="G970" i="11"/>
  <c r="E970" i="11"/>
  <c r="D970" i="11"/>
  <c r="I969" i="11"/>
  <c r="G969" i="11"/>
  <c r="D969" i="11"/>
  <c r="E969" i="11" s="1"/>
  <c r="I968" i="11"/>
  <c r="G968" i="11"/>
  <c r="D968" i="11"/>
  <c r="E968" i="11" s="1"/>
  <c r="I967" i="11"/>
  <c r="G967" i="11"/>
  <c r="E967" i="11"/>
  <c r="D967" i="11"/>
  <c r="I966" i="11"/>
  <c r="G966" i="11"/>
  <c r="D966" i="11"/>
  <c r="E966" i="11" s="1"/>
  <c r="I965" i="11"/>
  <c r="G965" i="11"/>
  <c r="E965" i="11"/>
  <c r="D965" i="11"/>
  <c r="I964" i="11"/>
  <c r="G964" i="11"/>
  <c r="E964" i="11"/>
  <c r="D964" i="11"/>
  <c r="I963" i="11"/>
  <c r="G963" i="11"/>
  <c r="D963" i="11"/>
  <c r="E963" i="11" s="1"/>
  <c r="I962" i="11"/>
  <c r="G962" i="11"/>
  <c r="D962" i="11"/>
  <c r="E962" i="11" s="1"/>
  <c r="I961" i="11"/>
  <c r="G961" i="11"/>
  <c r="E961" i="11"/>
  <c r="D961" i="11"/>
  <c r="I960" i="11"/>
  <c r="G960" i="11"/>
  <c r="D960" i="11"/>
  <c r="E960" i="11" s="1"/>
  <c r="I959" i="11"/>
  <c r="G959" i="11"/>
  <c r="E959" i="11"/>
  <c r="D959" i="11"/>
  <c r="I958" i="11"/>
  <c r="G958" i="11"/>
  <c r="E958" i="11"/>
  <c r="D958" i="11"/>
  <c r="I957" i="11"/>
  <c r="G957" i="11"/>
  <c r="D957" i="11"/>
  <c r="E957" i="11" s="1"/>
  <c r="I956" i="11"/>
  <c r="G956" i="11"/>
  <c r="E956" i="11"/>
  <c r="D956" i="11"/>
  <c r="I955" i="11"/>
  <c r="G955" i="11"/>
  <c r="E955" i="11"/>
  <c r="D955" i="11"/>
  <c r="I954" i="11"/>
  <c r="G954" i="11"/>
  <c r="D954" i="11"/>
  <c r="E954" i="11" s="1"/>
  <c r="I953" i="11"/>
  <c r="G953" i="11"/>
  <c r="D953" i="11"/>
  <c r="E953" i="11" s="1"/>
  <c r="I952" i="11"/>
  <c r="G952" i="11"/>
  <c r="E952" i="11"/>
  <c r="D952" i="11"/>
  <c r="I951" i="11"/>
  <c r="G951" i="11"/>
  <c r="D951" i="11"/>
  <c r="E951" i="11" s="1"/>
  <c r="I950" i="11"/>
  <c r="G950" i="11"/>
  <c r="E950" i="11"/>
  <c r="D950" i="11"/>
  <c r="I949" i="11"/>
  <c r="G949" i="11"/>
  <c r="E949" i="11"/>
  <c r="D949" i="11"/>
  <c r="I948" i="11"/>
  <c r="G948" i="11"/>
  <c r="D948" i="11"/>
  <c r="E948" i="11" s="1"/>
  <c r="I947" i="11"/>
  <c r="G947" i="11"/>
  <c r="D947" i="11"/>
  <c r="E947" i="11" s="1"/>
  <c r="I946" i="11"/>
  <c r="G946" i="11"/>
  <c r="E946" i="11"/>
  <c r="D946" i="11"/>
  <c r="I945" i="11"/>
  <c r="G945" i="11"/>
  <c r="D945" i="11"/>
  <c r="E945" i="11" s="1"/>
  <c r="I944" i="11"/>
  <c r="G944" i="11"/>
  <c r="D944" i="11"/>
  <c r="E944" i="11" s="1"/>
  <c r="I943" i="11"/>
  <c r="G943" i="11"/>
  <c r="E943" i="11"/>
  <c r="D943" i="11"/>
  <c r="I942" i="11"/>
  <c r="G942" i="11"/>
  <c r="D942" i="11"/>
  <c r="E942" i="11" s="1"/>
  <c r="I941" i="11"/>
  <c r="G941" i="11"/>
  <c r="D941" i="11"/>
  <c r="E941" i="11" s="1"/>
  <c r="I940" i="11"/>
  <c r="G940" i="11"/>
  <c r="E940" i="11"/>
  <c r="D940" i="11"/>
  <c r="I939" i="11"/>
  <c r="G939" i="11"/>
  <c r="D939" i="11"/>
  <c r="E939" i="11" s="1"/>
  <c r="I938" i="11"/>
  <c r="G938" i="11"/>
  <c r="E938" i="11"/>
  <c r="D938" i="11"/>
  <c r="I937" i="11"/>
  <c r="G937" i="11"/>
  <c r="E937" i="11"/>
  <c r="D937" i="11"/>
  <c r="I936" i="11"/>
  <c r="G936" i="11"/>
  <c r="D936" i="11"/>
  <c r="E936" i="11" s="1"/>
  <c r="I935" i="11"/>
  <c r="G935" i="11"/>
  <c r="E935" i="11"/>
  <c r="D935" i="11"/>
  <c r="I934" i="11"/>
  <c r="G934" i="11"/>
  <c r="D934" i="11"/>
  <c r="E934" i="11" s="1"/>
  <c r="I933" i="11"/>
  <c r="G933" i="11"/>
  <c r="D933" i="11"/>
  <c r="E933" i="11" s="1"/>
  <c r="I932" i="11"/>
  <c r="G932" i="11"/>
  <c r="D932" i="11"/>
  <c r="E932" i="11" s="1"/>
  <c r="I931" i="11"/>
  <c r="G931" i="11"/>
  <c r="D931" i="11"/>
  <c r="E931" i="11" s="1"/>
  <c r="I930" i="11"/>
  <c r="G930" i="11"/>
  <c r="D930" i="11"/>
  <c r="E930" i="11" s="1"/>
  <c r="I929" i="11"/>
  <c r="G929" i="11"/>
  <c r="E929" i="11"/>
  <c r="D929" i="11"/>
  <c r="I928" i="11"/>
  <c r="G928" i="11"/>
  <c r="D928" i="11"/>
  <c r="E928" i="11" s="1"/>
  <c r="I927" i="11"/>
  <c r="G927" i="11"/>
  <c r="D927" i="11"/>
  <c r="E927" i="11" s="1"/>
  <c r="I926" i="11"/>
  <c r="G926" i="11"/>
  <c r="D926" i="11"/>
  <c r="E926" i="11" s="1"/>
  <c r="I925" i="11"/>
  <c r="G925" i="11"/>
  <c r="E925" i="11"/>
  <c r="D925" i="11"/>
  <c r="I924" i="11"/>
  <c r="G924" i="11"/>
  <c r="D924" i="11"/>
  <c r="E924" i="11" s="1"/>
  <c r="I923" i="11"/>
  <c r="G923" i="11"/>
  <c r="E923" i="11"/>
  <c r="D923" i="11"/>
  <c r="I922" i="11"/>
  <c r="G922" i="11"/>
  <c r="E922" i="11"/>
  <c r="D922" i="11"/>
  <c r="I921" i="11"/>
  <c r="G921" i="11"/>
  <c r="D921" i="11"/>
  <c r="E921" i="11" s="1"/>
  <c r="I920" i="11"/>
  <c r="G920" i="11"/>
  <c r="E920" i="11"/>
  <c r="D920" i="11"/>
  <c r="I919" i="11"/>
  <c r="G919" i="11"/>
  <c r="D919" i="11"/>
  <c r="E919" i="11" s="1"/>
  <c r="I918" i="11"/>
  <c r="G918" i="11"/>
  <c r="D918" i="11"/>
  <c r="E918" i="11" s="1"/>
  <c r="I917" i="11"/>
  <c r="G917" i="11"/>
  <c r="D917" i="11"/>
  <c r="E917" i="11" s="1"/>
  <c r="I916" i="11"/>
  <c r="G916" i="11"/>
  <c r="E916" i="11"/>
  <c r="D916" i="11"/>
  <c r="I915" i="11"/>
  <c r="G915" i="11"/>
  <c r="D915" i="11"/>
  <c r="E915" i="11" s="1"/>
  <c r="I914" i="11"/>
  <c r="G914" i="11"/>
  <c r="E914" i="11"/>
  <c r="D914" i="11"/>
  <c r="I913" i="11"/>
  <c r="G913" i="11"/>
  <c r="D913" i="11"/>
  <c r="E913" i="11" s="1"/>
  <c r="I912" i="11"/>
  <c r="G912" i="11"/>
  <c r="D912" i="11"/>
  <c r="E912" i="11" s="1"/>
  <c r="I911" i="11"/>
  <c r="G911" i="11"/>
  <c r="D911" i="11"/>
  <c r="E911" i="11" s="1"/>
  <c r="I910" i="11"/>
  <c r="G910" i="11"/>
  <c r="E910" i="11"/>
  <c r="D910" i="11"/>
  <c r="I909" i="11"/>
  <c r="G909" i="11"/>
  <c r="D909" i="11"/>
  <c r="E909" i="11" s="1"/>
  <c r="I908" i="11"/>
  <c r="G908" i="11"/>
  <c r="D908" i="11"/>
  <c r="E908" i="11" s="1"/>
  <c r="I907" i="11"/>
  <c r="G907" i="11"/>
  <c r="E907" i="11"/>
  <c r="D907" i="11"/>
  <c r="I906" i="11"/>
  <c r="G906" i="11"/>
  <c r="D906" i="11"/>
  <c r="E906" i="11" s="1"/>
  <c r="I905" i="11"/>
  <c r="G905" i="11"/>
  <c r="D905" i="11"/>
  <c r="E905" i="11" s="1"/>
  <c r="I904" i="11"/>
  <c r="G904" i="11"/>
  <c r="D904" i="11"/>
  <c r="E904" i="11" s="1"/>
  <c r="I903" i="11"/>
  <c r="G903" i="11"/>
  <c r="D903" i="11"/>
  <c r="E903" i="11" s="1"/>
  <c r="I902" i="11"/>
  <c r="G902" i="11"/>
  <c r="E902" i="11"/>
  <c r="D902" i="11"/>
  <c r="I901" i="11"/>
  <c r="G901" i="11"/>
  <c r="E901" i="11"/>
  <c r="D901" i="11"/>
  <c r="I900" i="11"/>
  <c r="G900" i="11"/>
  <c r="D900" i="11"/>
  <c r="E900" i="11" s="1"/>
  <c r="I899" i="11"/>
  <c r="G899" i="11"/>
  <c r="E899" i="11"/>
  <c r="D899" i="11"/>
  <c r="I898" i="11"/>
  <c r="G898" i="11"/>
  <c r="D898" i="11"/>
  <c r="E898" i="11" s="1"/>
  <c r="I897" i="11"/>
  <c r="G897" i="11"/>
  <c r="D897" i="11"/>
  <c r="E897" i="11" s="1"/>
  <c r="I896" i="11"/>
  <c r="G896" i="11"/>
  <c r="D896" i="11"/>
  <c r="E896" i="11" s="1"/>
  <c r="I895" i="11"/>
  <c r="G895" i="11"/>
  <c r="D895" i="11"/>
  <c r="E895" i="11" s="1"/>
  <c r="I894" i="11"/>
  <c r="G894" i="11"/>
  <c r="D894" i="11"/>
  <c r="E894" i="11" s="1"/>
  <c r="I893" i="11"/>
  <c r="G893" i="11"/>
  <c r="E893" i="11"/>
  <c r="D893" i="11"/>
  <c r="I892" i="11"/>
  <c r="G892" i="11"/>
  <c r="E892" i="11"/>
  <c r="D892" i="11"/>
  <c r="I891" i="11"/>
  <c r="G891" i="11"/>
  <c r="D891" i="11"/>
  <c r="E891" i="11" s="1"/>
  <c r="I890" i="11"/>
  <c r="G890" i="11"/>
  <c r="D890" i="11"/>
  <c r="E890" i="11" s="1"/>
  <c r="I889" i="11"/>
  <c r="G889" i="11"/>
  <c r="E889" i="11"/>
  <c r="D889" i="11"/>
  <c r="I888" i="11"/>
  <c r="G888" i="11"/>
  <c r="D888" i="11"/>
  <c r="E888" i="11" s="1"/>
  <c r="I887" i="11"/>
  <c r="G887" i="11"/>
  <c r="E887" i="11"/>
  <c r="D887" i="11"/>
  <c r="I886" i="11"/>
  <c r="G886" i="11"/>
  <c r="E886" i="11"/>
  <c r="D886" i="11"/>
  <c r="I885" i="11"/>
  <c r="G885" i="11"/>
  <c r="D885" i="11"/>
  <c r="E885" i="11" s="1"/>
  <c r="I884" i="11"/>
  <c r="G884" i="11"/>
  <c r="E884" i="11"/>
  <c r="D884" i="11"/>
  <c r="I883" i="11"/>
  <c r="G883" i="11"/>
  <c r="D883" i="11"/>
  <c r="E883" i="11" s="1"/>
  <c r="I882" i="11"/>
  <c r="G882" i="11"/>
  <c r="D882" i="11"/>
  <c r="E882" i="11" s="1"/>
  <c r="I881" i="11"/>
  <c r="G881" i="11"/>
  <c r="D881" i="11"/>
  <c r="E881" i="11" s="1"/>
  <c r="I880" i="11"/>
  <c r="G880" i="11"/>
  <c r="E880" i="11"/>
  <c r="D880" i="11"/>
  <c r="I879" i="11"/>
  <c r="G879" i="11"/>
  <c r="D879" i="11"/>
  <c r="E879" i="11" s="1"/>
  <c r="I878" i="11"/>
  <c r="G878" i="11"/>
  <c r="E878" i="11"/>
  <c r="D878" i="11"/>
  <c r="I877" i="11"/>
  <c r="G877" i="11"/>
  <c r="D877" i="11"/>
  <c r="E877" i="11" s="1"/>
  <c r="I876" i="11"/>
  <c r="G876" i="11"/>
  <c r="D876" i="11"/>
  <c r="E876" i="11" s="1"/>
  <c r="I875" i="11"/>
  <c r="G875" i="11"/>
  <c r="D875" i="11"/>
  <c r="E875" i="11" s="1"/>
  <c r="I874" i="11"/>
  <c r="G874" i="11"/>
  <c r="E874" i="11"/>
  <c r="D874" i="11"/>
  <c r="I873" i="11"/>
  <c r="G873" i="11"/>
  <c r="D873" i="11"/>
  <c r="E873" i="11" s="1"/>
  <c r="I872" i="11"/>
  <c r="G872" i="11"/>
  <c r="D872" i="11"/>
  <c r="E872" i="11" s="1"/>
  <c r="I871" i="11"/>
  <c r="G871" i="11"/>
  <c r="E871" i="11"/>
  <c r="D871" i="11"/>
  <c r="I870" i="11"/>
  <c r="G870" i="11"/>
  <c r="D870" i="11"/>
  <c r="E870" i="11" s="1"/>
  <c r="I869" i="11"/>
  <c r="G869" i="11"/>
  <c r="E869" i="11"/>
  <c r="D869" i="11"/>
  <c r="I868" i="11"/>
  <c r="G868" i="11"/>
  <c r="D868" i="11"/>
  <c r="E868" i="11" s="1"/>
  <c r="I867" i="11"/>
  <c r="G867" i="11"/>
  <c r="D867" i="11"/>
  <c r="E867" i="11" s="1"/>
  <c r="I866" i="11"/>
  <c r="G866" i="11"/>
  <c r="E866" i="11"/>
  <c r="D866" i="11"/>
  <c r="I865" i="11"/>
  <c r="G865" i="11"/>
  <c r="E865" i="11"/>
  <c r="D865" i="11"/>
  <c r="I864" i="11"/>
  <c r="G864" i="11"/>
  <c r="D864" i="11"/>
  <c r="E864" i="11" s="1"/>
  <c r="I863" i="11"/>
  <c r="G863" i="11"/>
  <c r="E863" i="11"/>
  <c r="D863" i="11"/>
  <c r="I862" i="11"/>
  <c r="G862" i="11"/>
  <c r="D862" i="11"/>
  <c r="E862" i="11" s="1"/>
  <c r="I861" i="11"/>
  <c r="G861" i="11"/>
  <c r="D861" i="11"/>
  <c r="E861" i="11" s="1"/>
  <c r="I860" i="11"/>
  <c r="G860" i="11"/>
  <c r="D860" i="11"/>
  <c r="E860" i="11" s="1"/>
  <c r="I859" i="11"/>
  <c r="G859" i="11"/>
  <c r="D859" i="11"/>
  <c r="E859" i="11" s="1"/>
  <c r="I858" i="11"/>
  <c r="G858" i="11"/>
  <c r="D858" i="11"/>
  <c r="E858" i="11" s="1"/>
  <c r="I857" i="11"/>
  <c r="G857" i="11"/>
  <c r="E857" i="11"/>
  <c r="D857" i="11"/>
  <c r="I856" i="11"/>
  <c r="G856" i="11"/>
  <c r="E856" i="11"/>
  <c r="D856" i="11"/>
  <c r="I855" i="11"/>
  <c r="G855" i="11"/>
  <c r="D855" i="11"/>
  <c r="E855" i="11" s="1"/>
  <c r="I854" i="11"/>
  <c r="G854" i="11"/>
  <c r="D854" i="11"/>
  <c r="E854" i="11" s="1"/>
  <c r="I853" i="11"/>
  <c r="G853" i="11"/>
  <c r="E853" i="11"/>
  <c r="D853" i="11"/>
  <c r="I852" i="11"/>
  <c r="G852" i="11"/>
  <c r="D852" i="11"/>
  <c r="E852" i="11" s="1"/>
  <c r="I851" i="11"/>
  <c r="G851" i="11"/>
  <c r="E851" i="11"/>
  <c r="D851" i="11"/>
  <c r="I850" i="11"/>
  <c r="G850" i="11"/>
  <c r="E850" i="11"/>
  <c r="D850" i="11"/>
  <c r="I849" i="11"/>
  <c r="G849" i="11"/>
  <c r="D849" i="11"/>
  <c r="E849" i="11" s="1"/>
  <c r="I848" i="11"/>
  <c r="G848" i="11"/>
  <c r="E848" i="11"/>
  <c r="D848" i="11"/>
  <c r="I847" i="11"/>
  <c r="G847" i="11"/>
  <c r="D847" i="11"/>
  <c r="E847" i="11" s="1"/>
  <c r="I846" i="11"/>
  <c r="G846" i="11"/>
  <c r="D846" i="11"/>
  <c r="E846" i="11" s="1"/>
  <c r="I845" i="11"/>
  <c r="G845" i="11"/>
  <c r="D845" i="11"/>
  <c r="E845" i="11" s="1"/>
  <c r="I844" i="11"/>
  <c r="G844" i="11"/>
  <c r="E844" i="11"/>
  <c r="D844" i="11"/>
  <c r="I843" i="11"/>
  <c r="G843" i="11"/>
  <c r="D843" i="11"/>
  <c r="E843" i="11" s="1"/>
  <c r="I842" i="11"/>
  <c r="G842" i="11"/>
  <c r="E842" i="11"/>
  <c r="D842" i="11"/>
  <c r="I841" i="11"/>
  <c r="G841" i="11"/>
  <c r="D841" i="11"/>
  <c r="E841" i="11" s="1"/>
  <c r="I840" i="11"/>
  <c r="G840" i="11"/>
  <c r="D840" i="11"/>
  <c r="E840" i="11" s="1"/>
  <c r="I839" i="11"/>
  <c r="G839" i="11"/>
  <c r="D839" i="11"/>
  <c r="E839" i="11" s="1"/>
  <c r="I838" i="11"/>
  <c r="G838" i="11"/>
  <c r="E838" i="11"/>
  <c r="D838" i="11"/>
  <c r="I837" i="11"/>
  <c r="G837" i="11"/>
  <c r="D837" i="11"/>
  <c r="E837" i="11" s="1"/>
  <c r="I836" i="11"/>
  <c r="G836" i="11"/>
  <c r="D836" i="11"/>
  <c r="E836" i="11" s="1"/>
  <c r="I835" i="11"/>
  <c r="G835" i="11"/>
  <c r="E835" i="11"/>
  <c r="D835" i="11"/>
  <c r="I834" i="11"/>
  <c r="G834" i="11"/>
  <c r="D834" i="11"/>
  <c r="E834" i="11" s="1"/>
  <c r="I833" i="11"/>
  <c r="G833" i="11"/>
  <c r="E833" i="11"/>
  <c r="D833" i="11"/>
  <c r="I832" i="11"/>
  <c r="G832" i="11"/>
  <c r="D832" i="11"/>
  <c r="E832" i="11" s="1"/>
  <c r="I831" i="11"/>
  <c r="G831" i="11"/>
  <c r="D831" i="11"/>
  <c r="E831" i="11" s="1"/>
  <c r="I830" i="11"/>
  <c r="G830" i="11"/>
  <c r="E830" i="11"/>
  <c r="D830" i="11"/>
  <c r="I829" i="11"/>
  <c r="G829" i="11"/>
  <c r="E829" i="11"/>
  <c r="D829" i="11"/>
  <c r="I828" i="11"/>
  <c r="G828" i="11"/>
  <c r="D828" i="11"/>
  <c r="E828" i="11" s="1"/>
  <c r="I827" i="11"/>
  <c r="G827" i="11"/>
  <c r="E827" i="11"/>
  <c r="D827" i="11"/>
  <c r="I826" i="11"/>
  <c r="G826" i="11"/>
  <c r="D826" i="11"/>
  <c r="E826" i="11" s="1"/>
  <c r="I825" i="11"/>
  <c r="G825" i="11"/>
  <c r="D825" i="11"/>
  <c r="E825" i="11" s="1"/>
  <c r="I824" i="11"/>
  <c r="G824" i="11"/>
  <c r="D824" i="11"/>
  <c r="E824" i="11" s="1"/>
  <c r="I823" i="11"/>
  <c r="G823" i="11"/>
  <c r="D823" i="11"/>
  <c r="E823" i="11" s="1"/>
  <c r="I822" i="11"/>
  <c r="G822" i="11"/>
  <c r="D822" i="11"/>
  <c r="E822" i="11" s="1"/>
  <c r="I821" i="11"/>
  <c r="G821" i="11"/>
  <c r="E821" i="11"/>
  <c r="D821" i="11"/>
  <c r="I820" i="11"/>
  <c r="G820" i="11"/>
  <c r="E820" i="11"/>
  <c r="D820" i="11"/>
  <c r="I819" i="11"/>
  <c r="G819" i="11"/>
  <c r="D819" i="11"/>
  <c r="E819" i="11" s="1"/>
  <c r="I818" i="11"/>
  <c r="G818" i="11"/>
  <c r="D818" i="11"/>
  <c r="E818" i="11" s="1"/>
  <c r="I817" i="11"/>
  <c r="G817" i="11"/>
  <c r="E817" i="11"/>
  <c r="D817" i="11"/>
  <c r="I816" i="11"/>
  <c r="G816" i="11"/>
  <c r="D816" i="11"/>
  <c r="E816" i="11" s="1"/>
  <c r="I815" i="11"/>
  <c r="G815" i="11"/>
  <c r="E815" i="11"/>
  <c r="D815" i="11"/>
  <c r="I814" i="11"/>
  <c r="G814" i="11"/>
  <c r="E814" i="11"/>
  <c r="D814" i="11"/>
  <c r="I813" i="11"/>
  <c r="G813" i="11"/>
  <c r="D813" i="11"/>
  <c r="E813" i="11" s="1"/>
  <c r="I812" i="11"/>
  <c r="G812" i="11"/>
  <c r="E812" i="11"/>
  <c r="D812" i="11"/>
  <c r="I811" i="11"/>
  <c r="G811" i="11"/>
  <c r="D811" i="11"/>
  <c r="E811" i="11" s="1"/>
  <c r="I810" i="11"/>
  <c r="G810" i="11"/>
  <c r="D810" i="11"/>
  <c r="E810" i="11" s="1"/>
  <c r="I809" i="11"/>
  <c r="G809" i="11"/>
  <c r="D809" i="11"/>
  <c r="E809" i="11" s="1"/>
  <c r="I808" i="11"/>
  <c r="G808" i="11"/>
  <c r="E808" i="11"/>
  <c r="D808" i="11"/>
  <c r="I807" i="11"/>
  <c r="G807" i="11"/>
  <c r="D807" i="11"/>
  <c r="E807" i="11" s="1"/>
  <c r="I806" i="11"/>
  <c r="G806" i="11"/>
  <c r="E806" i="11"/>
  <c r="D806" i="11"/>
  <c r="I805" i="11"/>
  <c r="G805" i="11"/>
  <c r="D805" i="11"/>
  <c r="E805" i="11" s="1"/>
  <c r="I804" i="11"/>
  <c r="G804" i="11"/>
  <c r="D804" i="11"/>
  <c r="E804" i="11" s="1"/>
  <c r="I803" i="11"/>
  <c r="G803" i="11"/>
  <c r="D803" i="11"/>
  <c r="E803" i="11" s="1"/>
  <c r="I802" i="11"/>
  <c r="G802" i="11"/>
  <c r="E802" i="11"/>
  <c r="D802" i="11"/>
  <c r="I801" i="11"/>
  <c r="G801" i="11"/>
  <c r="D801" i="11"/>
  <c r="E801" i="11" s="1"/>
  <c r="I800" i="11"/>
  <c r="G800" i="11"/>
  <c r="D800" i="11"/>
  <c r="E800" i="11" s="1"/>
  <c r="I799" i="11"/>
  <c r="G799" i="11"/>
  <c r="E799" i="11"/>
  <c r="D799" i="11"/>
  <c r="I798" i="11"/>
  <c r="G798" i="11"/>
  <c r="D798" i="11"/>
  <c r="E798" i="11" s="1"/>
  <c r="I797" i="11"/>
  <c r="G797" i="11"/>
  <c r="E797" i="11"/>
  <c r="D797" i="11"/>
  <c r="I796" i="11"/>
  <c r="G796" i="11"/>
  <c r="D796" i="11"/>
  <c r="E796" i="11" s="1"/>
  <c r="I795" i="11"/>
  <c r="G795" i="11"/>
  <c r="D795" i="11"/>
  <c r="E795" i="11" s="1"/>
  <c r="I794" i="11"/>
  <c r="G794" i="11"/>
  <c r="E794" i="11"/>
  <c r="D794" i="11"/>
  <c r="I793" i="11"/>
  <c r="G793" i="11"/>
  <c r="E793" i="11"/>
  <c r="D793" i="11"/>
  <c r="I792" i="11"/>
  <c r="G792" i="11"/>
  <c r="D792" i="11"/>
  <c r="E792" i="11" s="1"/>
  <c r="I791" i="11"/>
  <c r="G791" i="11"/>
  <c r="E791" i="11"/>
  <c r="D791" i="11"/>
  <c r="I790" i="11"/>
  <c r="G790" i="11"/>
  <c r="D790" i="11"/>
  <c r="E790" i="11" s="1"/>
  <c r="I789" i="11"/>
  <c r="G789" i="11"/>
  <c r="D789" i="11"/>
  <c r="E789" i="11" s="1"/>
  <c r="I788" i="11"/>
  <c r="G788" i="11"/>
  <c r="D788" i="11"/>
  <c r="E788" i="11" s="1"/>
  <c r="I787" i="11"/>
  <c r="G787" i="11"/>
  <c r="D787" i="11"/>
  <c r="E787" i="11" s="1"/>
  <c r="I786" i="11"/>
  <c r="G786" i="11"/>
  <c r="D786" i="11"/>
  <c r="E786" i="11" s="1"/>
  <c r="I785" i="11"/>
  <c r="G785" i="11"/>
  <c r="E785" i="11"/>
  <c r="D785" i="11"/>
  <c r="I784" i="11"/>
  <c r="G784" i="11"/>
  <c r="E784" i="11"/>
  <c r="D784" i="11"/>
  <c r="I783" i="11"/>
  <c r="G783" i="11"/>
  <c r="D783" i="11"/>
  <c r="E783" i="11" s="1"/>
  <c r="I782" i="11"/>
  <c r="G782" i="11"/>
  <c r="D782" i="11"/>
  <c r="E782" i="11" s="1"/>
  <c r="I781" i="11"/>
  <c r="G781" i="11"/>
  <c r="E781" i="11"/>
  <c r="D781" i="11"/>
  <c r="I780" i="11"/>
  <c r="G780" i="11"/>
  <c r="D780" i="11"/>
  <c r="E780" i="11" s="1"/>
  <c r="I779" i="11"/>
  <c r="G779" i="11"/>
  <c r="E779" i="11"/>
  <c r="D779" i="11"/>
  <c r="I778" i="11"/>
  <c r="G778" i="11"/>
  <c r="E778" i="11"/>
  <c r="D778" i="11"/>
  <c r="I777" i="11"/>
  <c r="G777" i="11"/>
  <c r="D777" i="11"/>
  <c r="E777" i="11" s="1"/>
  <c r="I776" i="11"/>
  <c r="G776" i="11"/>
  <c r="E776" i="11"/>
  <c r="D776" i="11"/>
  <c r="I775" i="11"/>
  <c r="G775" i="11"/>
  <c r="D775" i="11"/>
  <c r="E775" i="11" s="1"/>
  <c r="I774" i="11"/>
  <c r="G774" i="11"/>
  <c r="D774" i="11"/>
  <c r="E774" i="11" s="1"/>
  <c r="I773" i="11"/>
  <c r="G773" i="11"/>
  <c r="D773" i="11"/>
  <c r="E773" i="11" s="1"/>
  <c r="I772" i="11"/>
  <c r="G772" i="11"/>
  <c r="E772" i="11"/>
  <c r="D772" i="11"/>
  <c r="I771" i="11"/>
  <c r="G771" i="11"/>
  <c r="D771" i="11"/>
  <c r="E771" i="11" s="1"/>
  <c r="I770" i="11"/>
  <c r="G770" i="11"/>
  <c r="E770" i="11"/>
  <c r="D770" i="11"/>
  <c r="I769" i="11"/>
  <c r="G769" i="11"/>
  <c r="D769" i="11"/>
  <c r="E769" i="11" s="1"/>
  <c r="I768" i="11"/>
  <c r="G768" i="11"/>
  <c r="D768" i="11"/>
  <c r="E768" i="11" s="1"/>
  <c r="I767" i="11"/>
  <c r="G767" i="11"/>
  <c r="D767" i="11"/>
  <c r="E767" i="11" s="1"/>
  <c r="I766" i="11"/>
  <c r="G766" i="11"/>
  <c r="E766" i="11"/>
  <c r="D766" i="11"/>
  <c r="I765" i="11"/>
  <c r="G765" i="11"/>
  <c r="D765" i="11"/>
  <c r="E765" i="11" s="1"/>
  <c r="I764" i="11"/>
  <c r="G764" i="11"/>
  <c r="D764" i="11"/>
  <c r="E764" i="11" s="1"/>
  <c r="I763" i="11"/>
  <c r="G763" i="11"/>
  <c r="E763" i="11"/>
  <c r="D763" i="11"/>
  <c r="I762" i="11"/>
  <c r="G762" i="11"/>
  <c r="D762" i="11"/>
  <c r="E762" i="11" s="1"/>
  <c r="I761" i="11"/>
  <c r="G761" i="11"/>
  <c r="E761" i="11"/>
  <c r="D761" i="11"/>
  <c r="I760" i="11"/>
  <c r="G760" i="11"/>
  <c r="D760" i="11"/>
  <c r="E760" i="11" s="1"/>
  <c r="I759" i="11"/>
  <c r="G759" i="11"/>
  <c r="D759" i="11"/>
  <c r="E759" i="11" s="1"/>
  <c r="I758" i="11"/>
  <c r="G758" i="11"/>
  <c r="E758" i="11"/>
  <c r="D758" i="11"/>
  <c r="I757" i="11"/>
  <c r="G757" i="11"/>
  <c r="E757" i="11"/>
  <c r="D757" i="11"/>
  <c r="I756" i="11"/>
  <c r="G756" i="11"/>
  <c r="D756" i="11"/>
  <c r="E756" i="11" s="1"/>
  <c r="I755" i="11"/>
  <c r="G755" i="11"/>
  <c r="E755" i="11"/>
  <c r="D755" i="11"/>
  <c r="I754" i="11"/>
  <c r="G754" i="11"/>
  <c r="D754" i="11"/>
  <c r="E754" i="11" s="1"/>
  <c r="I753" i="11"/>
  <c r="G753" i="11"/>
  <c r="D753" i="11"/>
  <c r="E753" i="11" s="1"/>
  <c r="I752" i="11"/>
  <c r="G752" i="11"/>
  <c r="D752" i="11"/>
  <c r="E752" i="11" s="1"/>
  <c r="I751" i="11"/>
  <c r="G751" i="11"/>
  <c r="D751" i="11"/>
  <c r="E751" i="11" s="1"/>
  <c r="I750" i="11"/>
  <c r="G750" i="11"/>
  <c r="D750" i="11"/>
  <c r="E750" i="11" s="1"/>
  <c r="I749" i="11"/>
  <c r="G749" i="11"/>
  <c r="E749" i="11"/>
  <c r="D749" i="11"/>
  <c r="I748" i="11"/>
  <c r="G748" i="11"/>
  <c r="E748" i="11"/>
  <c r="D748" i="11"/>
  <c r="I747" i="11"/>
  <c r="G747" i="11"/>
  <c r="D747" i="11"/>
  <c r="E747" i="11" s="1"/>
  <c r="I746" i="11"/>
  <c r="G746" i="11"/>
  <c r="D746" i="11"/>
  <c r="E746" i="11" s="1"/>
  <c r="I745" i="11"/>
  <c r="G745" i="11"/>
  <c r="E745" i="11"/>
  <c r="D745" i="11"/>
  <c r="I744" i="11"/>
  <c r="G744" i="11"/>
  <c r="D744" i="11"/>
  <c r="E744" i="11" s="1"/>
  <c r="I743" i="11"/>
  <c r="G743" i="11"/>
  <c r="E743" i="11"/>
  <c r="D743" i="11"/>
  <c r="I742" i="11"/>
  <c r="G742" i="11"/>
  <c r="E742" i="11"/>
  <c r="D742" i="11"/>
  <c r="I741" i="11"/>
  <c r="G741" i="11"/>
  <c r="D741" i="11"/>
  <c r="E741" i="11" s="1"/>
  <c r="I740" i="11"/>
  <c r="G740" i="11"/>
  <c r="E740" i="11"/>
  <c r="D740" i="11"/>
  <c r="I739" i="11"/>
  <c r="G739" i="11"/>
  <c r="D739" i="11"/>
  <c r="E739" i="11" s="1"/>
  <c r="I738" i="11"/>
  <c r="G738" i="11"/>
  <c r="D738" i="11"/>
  <c r="E738" i="11" s="1"/>
  <c r="I737" i="11"/>
  <c r="G737" i="11"/>
  <c r="D737" i="11"/>
  <c r="E737" i="11" s="1"/>
  <c r="I736" i="11"/>
  <c r="G736" i="11"/>
  <c r="E736" i="11"/>
  <c r="D736" i="11"/>
  <c r="I735" i="11"/>
  <c r="G735" i="11"/>
  <c r="D735" i="11"/>
  <c r="E735" i="11" s="1"/>
  <c r="I734" i="11"/>
  <c r="G734" i="11"/>
  <c r="E734" i="11"/>
  <c r="D734" i="11"/>
  <c r="I733" i="11"/>
  <c r="G733" i="11"/>
  <c r="D733" i="11"/>
  <c r="E733" i="11" s="1"/>
  <c r="I732" i="11"/>
  <c r="G732" i="11"/>
  <c r="D732" i="11"/>
  <c r="E732" i="11" s="1"/>
  <c r="I731" i="11"/>
  <c r="G731" i="11"/>
  <c r="D731" i="11"/>
  <c r="E731" i="11" s="1"/>
  <c r="I730" i="11"/>
  <c r="G730" i="11"/>
  <c r="E730" i="11"/>
  <c r="D730" i="11"/>
  <c r="I729" i="11"/>
  <c r="G729" i="11"/>
  <c r="D729" i="11"/>
  <c r="E729" i="11" s="1"/>
  <c r="I728" i="11"/>
  <c r="G728" i="11"/>
  <c r="D728" i="11"/>
  <c r="E728" i="11" s="1"/>
  <c r="I727" i="11"/>
  <c r="G727" i="11"/>
  <c r="E727" i="11"/>
  <c r="D727" i="11"/>
  <c r="I726" i="11"/>
  <c r="G726" i="11"/>
  <c r="D726" i="11"/>
  <c r="E726" i="11" s="1"/>
  <c r="I725" i="11"/>
  <c r="G725" i="11"/>
  <c r="E725" i="11"/>
  <c r="D725" i="11"/>
  <c r="I724" i="11"/>
  <c r="G724" i="11"/>
  <c r="D724" i="11"/>
  <c r="E724" i="11" s="1"/>
  <c r="I723" i="11"/>
  <c r="G723" i="11"/>
  <c r="D723" i="11"/>
  <c r="E723" i="11" s="1"/>
  <c r="I722" i="11"/>
  <c r="G722" i="11"/>
  <c r="E722" i="11"/>
  <c r="D722" i="11"/>
  <c r="I721" i="11"/>
  <c r="G721" i="11"/>
  <c r="E721" i="11"/>
  <c r="D721" i="11"/>
  <c r="I720" i="11"/>
  <c r="G720" i="11"/>
  <c r="D720" i="11"/>
  <c r="E720" i="11" s="1"/>
  <c r="I719" i="11"/>
  <c r="G719" i="11"/>
  <c r="E719" i="11"/>
  <c r="D719" i="11"/>
  <c r="I718" i="11"/>
  <c r="G718" i="11"/>
  <c r="E718" i="11"/>
  <c r="D718" i="11"/>
  <c r="I717" i="11"/>
  <c r="G717" i="11"/>
  <c r="D717" i="11"/>
  <c r="E717" i="11" s="1"/>
  <c r="I716" i="11"/>
  <c r="G716" i="11"/>
  <c r="D716" i="11"/>
  <c r="E716" i="11" s="1"/>
  <c r="I715" i="11"/>
  <c r="G715" i="11"/>
  <c r="D715" i="11"/>
  <c r="E715" i="11" s="1"/>
  <c r="I714" i="11"/>
  <c r="G714" i="11"/>
  <c r="D714" i="11"/>
  <c r="E714" i="11" s="1"/>
  <c r="I713" i="11"/>
  <c r="G713" i="11"/>
  <c r="E713" i="11"/>
  <c r="D713" i="11"/>
  <c r="I712" i="11"/>
  <c r="G712" i="11"/>
  <c r="E712" i="11"/>
  <c r="D712" i="11"/>
  <c r="I711" i="11"/>
  <c r="G711" i="11"/>
  <c r="D711" i="11"/>
  <c r="E711" i="11" s="1"/>
  <c r="I710" i="11"/>
  <c r="G710" i="11"/>
  <c r="D710" i="11"/>
  <c r="E710" i="11" s="1"/>
  <c r="I709" i="11"/>
  <c r="G709" i="11"/>
  <c r="E709" i="11"/>
  <c r="D709" i="11"/>
  <c r="I708" i="11"/>
  <c r="G708" i="11"/>
  <c r="D708" i="11"/>
  <c r="E708" i="11" s="1"/>
  <c r="I707" i="11"/>
  <c r="G707" i="11"/>
  <c r="E707" i="11"/>
  <c r="D707" i="11"/>
  <c r="I706" i="11"/>
  <c r="G706" i="11"/>
  <c r="E706" i="11"/>
  <c r="D706" i="11"/>
  <c r="I705" i="11"/>
  <c r="G705" i="11"/>
  <c r="D705" i="11"/>
  <c r="E705" i="11" s="1"/>
  <c r="I704" i="11"/>
  <c r="G704" i="11"/>
  <c r="E704" i="11"/>
  <c r="D704" i="11"/>
  <c r="I703" i="11"/>
  <c r="G703" i="11"/>
  <c r="D703" i="11"/>
  <c r="E703" i="11" s="1"/>
  <c r="I702" i="11"/>
  <c r="G702" i="11"/>
  <c r="D702" i="11"/>
  <c r="E702" i="11" s="1"/>
  <c r="I701" i="11"/>
  <c r="G701" i="11"/>
  <c r="D701" i="11"/>
  <c r="E701" i="11" s="1"/>
  <c r="I700" i="11"/>
  <c r="G700" i="11"/>
  <c r="E700" i="11"/>
  <c r="D700" i="11"/>
  <c r="I699" i="11"/>
  <c r="G699" i="11"/>
  <c r="D699" i="11"/>
  <c r="E699" i="11" s="1"/>
  <c r="I698" i="11"/>
  <c r="G698" i="11"/>
  <c r="E698" i="11"/>
  <c r="D698" i="11"/>
  <c r="I697" i="11"/>
  <c r="G697" i="11"/>
  <c r="D697" i="11"/>
  <c r="E697" i="11" s="1"/>
  <c r="I696" i="11"/>
  <c r="G696" i="11"/>
  <c r="D696" i="11"/>
  <c r="E696" i="11" s="1"/>
  <c r="I695" i="11"/>
  <c r="G695" i="11"/>
  <c r="D695" i="11"/>
  <c r="E695" i="11" s="1"/>
  <c r="I694" i="11"/>
  <c r="G694" i="11"/>
  <c r="E694" i="11"/>
  <c r="D694" i="11"/>
  <c r="I693" i="11"/>
  <c r="G693" i="11"/>
  <c r="D693" i="11"/>
  <c r="E693" i="11" s="1"/>
  <c r="I692" i="11"/>
  <c r="G692" i="11"/>
  <c r="D692" i="11"/>
  <c r="E692" i="11" s="1"/>
  <c r="I691" i="11"/>
  <c r="G691" i="11"/>
  <c r="E691" i="11"/>
  <c r="D691" i="11"/>
  <c r="I690" i="11"/>
  <c r="G690" i="11"/>
  <c r="D690" i="11"/>
  <c r="E690" i="11" s="1"/>
  <c r="I689" i="11"/>
  <c r="G689" i="11"/>
  <c r="E689" i="11"/>
  <c r="D689" i="11"/>
  <c r="I688" i="11"/>
  <c r="G688" i="11"/>
  <c r="D688" i="11"/>
  <c r="E688" i="11" s="1"/>
  <c r="I687" i="11"/>
  <c r="G687" i="11"/>
  <c r="D687" i="11"/>
  <c r="E687" i="11" s="1"/>
  <c r="I686" i="11"/>
  <c r="G686" i="11"/>
  <c r="E686" i="11"/>
  <c r="D686" i="11"/>
  <c r="I685" i="11"/>
  <c r="G685" i="11"/>
  <c r="E685" i="11"/>
  <c r="D685" i="11"/>
  <c r="I684" i="11"/>
  <c r="G684" i="11"/>
  <c r="D684" i="11"/>
  <c r="E684" i="11" s="1"/>
  <c r="I683" i="11"/>
  <c r="G683" i="11"/>
  <c r="E683" i="11"/>
  <c r="D683" i="11"/>
  <c r="I682" i="11"/>
  <c r="G682" i="11"/>
  <c r="E682" i="11"/>
  <c r="D682" i="11"/>
  <c r="I681" i="11"/>
  <c r="G681" i="11"/>
  <c r="D681" i="11"/>
  <c r="E681" i="11" s="1"/>
  <c r="I680" i="11"/>
  <c r="G680" i="11"/>
  <c r="D680" i="11"/>
  <c r="E680" i="11" s="1"/>
  <c r="I679" i="11"/>
  <c r="G679" i="11"/>
  <c r="D679" i="11"/>
  <c r="E679" i="11" s="1"/>
  <c r="I678" i="11"/>
  <c r="G678" i="11"/>
  <c r="D678" i="11"/>
  <c r="E678" i="11" s="1"/>
  <c r="I677" i="11"/>
  <c r="G677" i="11"/>
  <c r="E677" i="11"/>
  <c r="D677" i="11"/>
  <c r="I676" i="11"/>
  <c r="G676" i="11"/>
  <c r="E676" i="11"/>
  <c r="D676" i="11"/>
  <c r="I675" i="11"/>
  <c r="G675" i="11"/>
  <c r="D675" i="11"/>
  <c r="E675" i="11" s="1"/>
  <c r="I674" i="11"/>
  <c r="G674" i="11"/>
  <c r="D674" i="11"/>
  <c r="E674" i="11" s="1"/>
  <c r="I673" i="11"/>
  <c r="G673" i="11"/>
  <c r="E673" i="11"/>
  <c r="D673" i="11"/>
  <c r="I672" i="11"/>
  <c r="G672" i="11"/>
  <c r="D672" i="11"/>
  <c r="E672" i="11" s="1"/>
  <c r="I671" i="11"/>
  <c r="G671" i="11"/>
  <c r="E671" i="11"/>
  <c r="D671" i="11"/>
  <c r="I670" i="11"/>
  <c r="G670" i="11"/>
  <c r="E670" i="11"/>
  <c r="D670" i="11"/>
  <c r="I669" i="11"/>
  <c r="G669" i="11"/>
  <c r="D669" i="11"/>
  <c r="E669" i="11" s="1"/>
  <c r="I668" i="11"/>
  <c r="G668" i="11"/>
  <c r="E668" i="11"/>
  <c r="D668" i="11"/>
  <c r="I667" i="11"/>
  <c r="G667" i="11"/>
  <c r="D667" i="11"/>
  <c r="E667" i="11" s="1"/>
  <c r="I666" i="11"/>
  <c r="G666" i="11"/>
  <c r="D666" i="11"/>
  <c r="E666" i="11" s="1"/>
  <c r="I665" i="11"/>
  <c r="G665" i="11"/>
  <c r="D665" i="11"/>
  <c r="E665" i="11" s="1"/>
  <c r="I664" i="11"/>
  <c r="G664" i="11"/>
  <c r="E664" i="11"/>
  <c r="D664" i="11"/>
  <c r="I663" i="11"/>
  <c r="G663" i="11"/>
  <c r="D663" i="11"/>
  <c r="E663" i="11" s="1"/>
  <c r="I662" i="11"/>
  <c r="G662" i="11"/>
  <c r="E662" i="11"/>
  <c r="D662" i="11"/>
  <c r="I661" i="11"/>
  <c r="G661" i="11"/>
  <c r="D661" i="11"/>
  <c r="E661" i="11" s="1"/>
  <c r="I660" i="11"/>
  <c r="G660" i="11"/>
  <c r="D660" i="11"/>
  <c r="E660" i="11" s="1"/>
  <c r="I659" i="11"/>
  <c r="G659" i="11"/>
  <c r="E659" i="11"/>
  <c r="D659" i="11"/>
  <c r="I658" i="11"/>
  <c r="G658" i="11"/>
  <c r="E658" i="11"/>
  <c r="D658" i="11"/>
  <c r="I657" i="11"/>
  <c r="G657" i="11"/>
  <c r="D657" i="11"/>
  <c r="E657" i="11" s="1"/>
  <c r="I656" i="11"/>
  <c r="G656" i="11"/>
  <c r="D656" i="11"/>
  <c r="E656" i="11" s="1"/>
  <c r="I655" i="11"/>
  <c r="G655" i="11"/>
  <c r="E655" i="11"/>
  <c r="D655" i="11"/>
  <c r="I654" i="11"/>
  <c r="G654" i="11"/>
  <c r="D654" i="11"/>
  <c r="E654" i="11" s="1"/>
  <c r="I653" i="11"/>
  <c r="G653" i="11"/>
  <c r="E653" i="11"/>
  <c r="D653" i="11"/>
  <c r="I652" i="11"/>
  <c r="G652" i="11"/>
  <c r="D652" i="11"/>
  <c r="E652" i="11" s="1"/>
  <c r="I651" i="11"/>
  <c r="G651" i="11"/>
  <c r="D651" i="11"/>
  <c r="E651" i="11" s="1"/>
  <c r="I650" i="11"/>
  <c r="G650" i="11"/>
  <c r="E650" i="11"/>
  <c r="D650" i="11"/>
  <c r="I649" i="11"/>
  <c r="G649" i="11"/>
  <c r="E649" i="11"/>
  <c r="D649" i="11"/>
  <c r="I648" i="11"/>
  <c r="G648" i="11"/>
  <c r="D648" i="11"/>
  <c r="E648" i="11" s="1"/>
  <c r="I647" i="11"/>
  <c r="G647" i="11"/>
  <c r="E647" i="11"/>
  <c r="D647" i="11"/>
  <c r="I646" i="11"/>
  <c r="G646" i="11"/>
  <c r="E646" i="11"/>
  <c r="D646" i="11"/>
  <c r="I645" i="11"/>
  <c r="G645" i="11"/>
  <c r="D645" i="11"/>
  <c r="E645" i="11" s="1"/>
  <c r="I644" i="11"/>
  <c r="G644" i="11"/>
  <c r="D644" i="11"/>
  <c r="E644" i="11" s="1"/>
  <c r="I643" i="11"/>
  <c r="G643" i="11"/>
  <c r="D643" i="11"/>
  <c r="E643" i="11" s="1"/>
  <c r="I642" i="11"/>
  <c r="G642" i="11"/>
  <c r="D642" i="11"/>
  <c r="E642" i="11" s="1"/>
  <c r="I641" i="11"/>
  <c r="G641" i="11"/>
  <c r="E641" i="11"/>
  <c r="D641" i="11"/>
  <c r="I640" i="11"/>
  <c r="G640" i="11"/>
  <c r="E640" i="11"/>
  <c r="D640" i="11"/>
  <c r="I639" i="11"/>
  <c r="G639" i="11"/>
  <c r="D639" i="11"/>
  <c r="E639" i="11" s="1"/>
  <c r="I638" i="11"/>
  <c r="G638" i="11"/>
  <c r="D638" i="11"/>
  <c r="E638" i="11" s="1"/>
  <c r="I637" i="11"/>
  <c r="G637" i="11"/>
  <c r="E637" i="11"/>
  <c r="D637" i="11"/>
  <c r="I636" i="11"/>
  <c r="G636" i="11"/>
  <c r="D636" i="11"/>
  <c r="E636" i="11" s="1"/>
  <c r="I635" i="11"/>
  <c r="G635" i="11"/>
  <c r="E635" i="11"/>
  <c r="D635" i="11"/>
  <c r="I634" i="11"/>
  <c r="G634" i="11"/>
  <c r="E634" i="11"/>
  <c r="D634" i="11"/>
  <c r="I633" i="11"/>
  <c r="G633" i="11"/>
  <c r="D633" i="11"/>
  <c r="E633" i="11" s="1"/>
  <c r="I632" i="11"/>
  <c r="G632" i="11"/>
  <c r="E632" i="11"/>
  <c r="D632" i="11"/>
  <c r="I631" i="11"/>
  <c r="G631" i="11"/>
  <c r="D631" i="11"/>
  <c r="E631" i="11" s="1"/>
  <c r="I630" i="11"/>
  <c r="G630" i="11"/>
  <c r="D630" i="11"/>
  <c r="E630" i="11" s="1"/>
  <c r="I629" i="11"/>
  <c r="G629" i="11"/>
  <c r="D629" i="11"/>
  <c r="E629" i="11" s="1"/>
  <c r="I628" i="11"/>
  <c r="G628" i="11"/>
  <c r="E628" i="11"/>
  <c r="D628" i="11"/>
  <c r="I627" i="11"/>
  <c r="G627" i="11"/>
  <c r="D627" i="11"/>
  <c r="E627" i="11" s="1"/>
  <c r="I626" i="11"/>
  <c r="G626" i="11"/>
  <c r="E626" i="11"/>
  <c r="D626" i="11"/>
  <c r="I625" i="11"/>
  <c r="G625" i="11"/>
  <c r="D625" i="11"/>
  <c r="E625" i="11" s="1"/>
  <c r="I624" i="11"/>
  <c r="G624" i="11"/>
  <c r="D624" i="11"/>
  <c r="E624" i="11" s="1"/>
  <c r="I623" i="11"/>
  <c r="G623" i="11"/>
  <c r="D623" i="11"/>
  <c r="E623" i="11" s="1"/>
  <c r="I622" i="11"/>
  <c r="G622" i="11"/>
  <c r="E622" i="11"/>
  <c r="D622" i="11"/>
  <c r="I621" i="11"/>
  <c r="G621" i="11"/>
  <c r="D621" i="11"/>
  <c r="E621" i="11" s="1"/>
  <c r="I620" i="11"/>
  <c r="G620" i="11"/>
  <c r="D620" i="11"/>
  <c r="E620" i="11" s="1"/>
  <c r="I619" i="11"/>
  <c r="G619" i="11"/>
  <c r="E619" i="11"/>
  <c r="D619" i="11"/>
  <c r="I618" i="11"/>
  <c r="G618" i="11"/>
  <c r="D618" i="11"/>
  <c r="E618" i="11" s="1"/>
  <c r="I617" i="11"/>
  <c r="G617" i="11"/>
  <c r="E617" i="11"/>
  <c r="D617" i="11"/>
  <c r="I616" i="11"/>
  <c r="G616" i="11"/>
  <c r="D616" i="11"/>
  <c r="E616" i="11" s="1"/>
  <c r="I615" i="11"/>
  <c r="G615" i="11"/>
  <c r="D615" i="11"/>
  <c r="E615" i="11" s="1"/>
  <c r="I614" i="11"/>
  <c r="G614" i="11"/>
  <c r="E614" i="11"/>
  <c r="D614" i="11"/>
  <c r="I613" i="11"/>
  <c r="G613" i="11"/>
  <c r="E613" i="11"/>
  <c r="D613" i="11"/>
  <c r="I612" i="11"/>
  <c r="G612" i="11"/>
  <c r="D612" i="11"/>
  <c r="E612" i="11" s="1"/>
  <c r="I611" i="11"/>
  <c r="G611" i="11"/>
  <c r="E611" i="11"/>
  <c r="D611" i="11"/>
  <c r="I610" i="11"/>
  <c r="G610" i="11"/>
  <c r="D610" i="11"/>
  <c r="E610" i="11" s="1"/>
  <c r="I609" i="11"/>
  <c r="G609" i="11"/>
  <c r="D609" i="11"/>
  <c r="E609" i="11" s="1"/>
  <c r="I608" i="11"/>
  <c r="G608" i="11"/>
  <c r="D608" i="11"/>
  <c r="E608" i="11" s="1"/>
  <c r="I607" i="11"/>
  <c r="G607" i="11"/>
  <c r="D607" i="11"/>
  <c r="E607" i="11" s="1"/>
  <c r="I606" i="11"/>
  <c r="G606" i="11"/>
  <c r="D606" i="11"/>
  <c r="E606" i="11" s="1"/>
  <c r="I605" i="11"/>
  <c r="G605" i="11"/>
  <c r="E605" i="11"/>
  <c r="D605" i="11"/>
  <c r="I604" i="11"/>
  <c r="G604" i="11"/>
  <c r="E604" i="11"/>
  <c r="D604" i="11"/>
  <c r="I603" i="11"/>
  <c r="G603" i="11"/>
  <c r="D603" i="11"/>
  <c r="E603" i="11" s="1"/>
  <c r="I602" i="11"/>
  <c r="G602" i="11"/>
  <c r="D602" i="11"/>
  <c r="E602" i="11" s="1"/>
  <c r="I601" i="11"/>
  <c r="G601" i="11"/>
  <c r="E601" i="11"/>
  <c r="D601" i="11"/>
  <c r="I600" i="11"/>
  <c r="G600" i="11"/>
  <c r="D600" i="11"/>
  <c r="E600" i="11" s="1"/>
  <c r="I599" i="11"/>
  <c r="G599" i="11"/>
  <c r="E599" i="11"/>
  <c r="D599" i="11"/>
  <c r="I598" i="11"/>
  <c r="G598" i="11"/>
  <c r="E598" i="11"/>
  <c r="D598" i="11"/>
  <c r="I597" i="11"/>
  <c r="G597" i="11"/>
  <c r="D597" i="11"/>
  <c r="E597" i="11" s="1"/>
  <c r="I596" i="11"/>
  <c r="G596" i="11"/>
  <c r="E596" i="11"/>
  <c r="D596" i="11"/>
  <c r="I595" i="11"/>
  <c r="G595" i="11"/>
  <c r="D595" i="11"/>
  <c r="E595" i="11" s="1"/>
  <c r="I594" i="11"/>
  <c r="G594" i="11"/>
  <c r="D594" i="11"/>
  <c r="E594" i="11" s="1"/>
  <c r="I593" i="11"/>
  <c r="G593" i="11"/>
  <c r="D593" i="11"/>
  <c r="E593" i="11" s="1"/>
  <c r="I592" i="11"/>
  <c r="G592" i="11"/>
  <c r="E592" i="11"/>
  <c r="D592" i="11"/>
  <c r="I591" i="11"/>
  <c r="G591" i="11"/>
  <c r="D591" i="11"/>
  <c r="E591" i="11" s="1"/>
  <c r="I590" i="11"/>
  <c r="G590" i="11"/>
  <c r="E590" i="11"/>
  <c r="D590" i="11"/>
  <c r="I589" i="11"/>
  <c r="G589" i="11"/>
  <c r="D589" i="11"/>
  <c r="E589" i="11" s="1"/>
  <c r="I588" i="11"/>
  <c r="G588" i="11"/>
  <c r="D588" i="11"/>
  <c r="E588" i="11" s="1"/>
  <c r="I587" i="11"/>
  <c r="G587" i="11"/>
  <c r="D587" i="11"/>
  <c r="E587" i="11" s="1"/>
  <c r="I586" i="11"/>
  <c r="G586" i="11"/>
  <c r="E586" i="11"/>
  <c r="D586" i="11"/>
  <c r="I585" i="11"/>
  <c r="G585" i="11"/>
  <c r="D585" i="11"/>
  <c r="E585" i="11" s="1"/>
  <c r="I584" i="11"/>
  <c r="G584" i="11"/>
  <c r="D584" i="11"/>
  <c r="E584" i="11" s="1"/>
  <c r="I583" i="11"/>
  <c r="G583" i="11"/>
  <c r="E583" i="11"/>
  <c r="D583" i="11"/>
  <c r="I582" i="11"/>
  <c r="G582" i="11"/>
  <c r="D582" i="11"/>
  <c r="E582" i="11" s="1"/>
  <c r="I581" i="11"/>
  <c r="G581" i="11"/>
  <c r="E581" i="11"/>
  <c r="D581" i="11"/>
  <c r="I580" i="11"/>
  <c r="G580" i="11"/>
  <c r="D580" i="11"/>
  <c r="E580" i="11" s="1"/>
  <c r="I579" i="11"/>
  <c r="G579" i="11"/>
  <c r="D579" i="11"/>
  <c r="E579" i="11" s="1"/>
  <c r="I578" i="11"/>
  <c r="G578" i="11"/>
  <c r="E578" i="11"/>
  <c r="D578" i="11"/>
  <c r="I577" i="11"/>
  <c r="G577" i="11"/>
  <c r="E577" i="11"/>
  <c r="D577" i="11"/>
  <c r="I576" i="11"/>
  <c r="G576" i="11"/>
  <c r="D576" i="11"/>
  <c r="E576" i="11" s="1"/>
  <c r="I575" i="11"/>
  <c r="G575" i="11"/>
  <c r="E575" i="11"/>
  <c r="D575" i="11"/>
  <c r="I574" i="11"/>
  <c r="G574" i="11"/>
  <c r="D574" i="11"/>
  <c r="E574" i="11" s="1"/>
  <c r="I573" i="11"/>
  <c r="G573" i="11"/>
  <c r="D573" i="11"/>
  <c r="E573" i="11" s="1"/>
  <c r="I572" i="11"/>
  <c r="G572" i="11"/>
  <c r="D572" i="11"/>
  <c r="E572" i="11" s="1"/>
  <c r="I571" i="11"/>
  <c r="G571" i="11"/>
  <c r="D571" i="11"/>
  <c r="E571" i="11" s="1"/>
  <c r="I570" i="11"/>
  <c r="G570" i="11"/>
  <c r="D570" i="11"/>
  <c r="E570" i="11" s="1"/>
  <c r="I569" i="11"/>
  <c r="G569" i="11"/>
  <c r="E569" i="11"/>
  <c r="D569" i="11"/>
  <c r="I568" i="11"/>
  <c r="G568" i="11"/>
  <c r="E568" i="11"/>
  <c r="D568" i="11"/>
  <c r="I567" i="11"/>
  <c r="G567" i="11"/>
  <c r="D567" i="11"/>
  <c r="E567" i="11" s="1"/>
  <c r="I566" i="11"/>
  <c r="G566" i="11"/>
  <c r="D566" i="11"/>
  <c r="E566" i="11" s="1"/>
  <c r="I565" i="11"/>
  <c r="G565" i="11"/>
  <c r="E565" i="11"/>
  <c r="D565" i="11"/>
  <c r="I564" i="11"/>
  <c r="G564" i="11"/>
  <c r="D564" i="11"/>
  <c r="E564" i="11" s="1"/>
  <c r="I563" i="11"/>
  <c r="G563" i="11"/>
  <c r="E563" i="11"/>
  <c r="D563" i="11"/>
  <c r="I562" i="11"/>
  <c r="G562" i="11"/>
  <c r="E562" i="11"/>
  <c r="D562" i="11"/>
  <c r="I561" i="11"/>
  <c r="G561" i="11"/>
  <c r="D561" i="11"/>
  <c r="E561" i="11" s="1"/>
  <c r="I560" i="11"/>
  <c r="G560" i="11"/>
  <c r="E560" i="11"/>
  <c r="D560" i="11"/>
  <c r="I559" i="11"/>
  <c r="G559" i="11"/>
  <c r="D559" i="11"/>
  <c r="E559" i="11" s="1"/>
  <c r="I558" i="11"/>
  <c r="G558" i="11"/>
  <c r="D558" i="11"/>
  <c r="E558" i="11" s="1"/>
  <c r="I557" i="11"/>
  <c r="G557" i="11"/>
  <c r="D557" i="11"/>
  <c r="E557" i="11" s="1"/>
  <c r="I556" i="11"/>
  <c r="G556" i="11"/>
  <c r="E556" i="11"/>
  <c r="D556" i="11"/>
  <c r="I555" i="11"/>
  <c r="G555" i="11"/>
  <c r="D555" i="11"/>
  <c r="E555" i="11" s="1"/>
  <c r="I554" i="11"/>
  <c r="G554" i="11"/>
  <c r="E554" i="11"/>
  <c r="D554" i="11"/>
  <c r="I553" i="11"/>
  <c r="G553" i="11"/>
  <c r="D553" i="11"/>
  <c r="E553" i="11" s="1"/>
  <c r="I552" i="11"/>
  <c r="G552" i="11"/>
  <c r="D552" i="11"/>
  <c r="E552" i="11" s="1"/>
  <c r="I551" i="11"/>
  <c r="G551" i="11"/>
  <c r="D551" i="11"/>
  <c r="E551" i="11" s="1"/>
  <c r="I550" i="11"/>
  <c r="G550" i="11"/>
  <c r="E550" i="11"/>
  <c r="D550" i="11"/>
  <c r="I549" i="11"/>
  <c r="G549" i="11"/>
  <c r="D549" i="11"/>
  <c r="E549" i="11" s="1"/>
  <c r="I548" i="11"/>
  <c r="G548" i="11"/>
  <c r="D548" i="11"/>
  <c r="E548" i="11" s="1"/>
  <c r="I547" i="11"/>
  <c r="G547" i="11"/>
  <c r="E547" i="11"/>
  <c r="D547" i="11"/>
  <c r="I546" i="11"/>
  <c r="G546" i="11"/>
  <c r="D546" i="11"/>
  <c r="E546" i="11" s="1"/>
  <c r="I545" i="11"/>
  <c r="G545" i="11"/>
  <c r="E545" i="11"/>
  <c r="D545" i="11"/>
  <c r="I544" i="11"/>
  <c r="G544" i="11"/>
  <c r="D544" i="11"/>
  <c r="E544" i="11" s="1"/>
  <c r="I543" i="11"/>
  <c r="G543" i="11"/>
  <c r="D543" i="11"/>
  <c r="E543" i="11" s="1"/>
  <c r="I542" i="11"/>
  <c r="G542" i="11"/>
  <c r="E542" i="11"/>
  <c r="D542" i="11"/>
  <c r="I541" i="11"/>
  <c r="G541" i="11"/>
  <c r="E541" i="11"/>
  <c r="D541" i="11"/>
  <c r="I540" i="11"/>
  <c r="G540" i="11"/>
  <c r="D540" i="11"/>
  <c r="E540" i="11" s="1"/>
  <c r="I539" i="11"/>
  <c r="G539" i="11"/>
  <c r="E539" i="11"/>
  <c r="D539" i="11"/>
  <c r="I538" i="11"/>
  <c r="G538" i="11"/>
  <c r="E538" i="11"/>
  <c r="D538" i="11"/>
  <c r="I537" i="11"/>
  <c r="G537" i="11"/>
  <c r="D537" i="11"/>
  <c r="E537" i="11" s="1"/>
  <c r="I536" i="11"/>
  <c r="G536" i="11"/>
  <c r="D536" i="11"/>
  <c r="E536" i="11" s="1"/>
  <c r="I535" i="11"/>
  <c r="G535" i="11"/>
  <c r="D535" i="11"/>
  <c r="E535" i="11" s="1"/>
  <c r="I534" i="11"/>
  <c r="G534" i="11"/>
  <c r="D534" i="11"/>
  <c r="E534" i="11" s="1"/>
  <c r="I533" i="11"/>
  <c r="G533" i="11"/>
  <c r="E533" i="11"/>
  <c r="D533" i="11"/>
  <c r="I532" i="11"/>
  <c r="G532" i="11"/>
  <c r="E532" i="11"/>
  <c r="D532" i="11"/>
  <c r="I531" i="11"/>
  <c r="G531" i="11"/>
  <c r="D531" i="11"/>
  <c r="E531" i="11" s="1"/>
  <c r="I530" i="11"/>
  <c r="G530" i="11"/>
  <c r="D530" i="11"/>
  <c r="E530" i="11" s="1"/>
  <c r="I529" i="11"/>
  <c r="G529" i="11"/>
  <c r="E529" i="11"/>
  <c r="D529" i="11"/>
  <c r="I528" i="11"/>
  <c r="G528" i="11"/>
  <c r="D528" i="11"/>
  <c r="E528" i="11" s="1"/>
  <c r="I527" i="11"/>
  <c r="G527" i="11"/>
  <c r="E527" i="11"/>
  <c r="D527" i="11"/>
  <c r="I526" i="11"/>
  <c r="G526" i="11"/>
  <c r="E526" i="11"/>
  <c r="D526" i="11"/>
  <c r="I525" i="11"/>
  <c r="G525" i="11"/>
  <c r="D525" i="11"/>
  <c r="E525" i="11" s="1"/>
  <c r="I524" i="11"/>
  <c r="G524" i="11"/>
  <c r="E524" i="11"/>
  <c r="D524" i="11"/>
  <c r="I523" i="11"/>
  <c r="G523" i="11"/>
  <c r="D523" i="11"/>
  <c r="E523" i="11" s="1"/>
  <c r="I522" i="11"/>
  <c r="G522" i="11"/>
  <c r="D522" i="11"/>
  <c r="E522" i="11" s="1"/>
  <c r="I521" i="11"/>
  <c r="G521" i="11"/>
  <c r="D521" i="11"/>
  <c r="E521" i="11" s="1"/>
  <c r="I520" i="11"/>
  <c r="G520" i="11"/>
  <c r="E520" i="11"/>
  <c r="D520" i="11"/>
  <c r="I519" i="11"/>
  <c r="G519" i="11"/>
  <c r="D519" i="11"/>
  <c r="E519" i="11" s="1"/>
  <c r="I518" i="11"/>
  <c r="G518" i="11"/>
  <c r="E518" i="11"/>
  <c r="D518" i="11"/>
  <c r="I517" i="11"/>
  <c r="G517" i="11"/>
  <c r="D517" i="11"/>
  <c r="E517" i="11" s="1"/>
  <c r="I516" i="11"/>
  <c r="G516" i="11"/>
  <c r="D516" i="11"/>
  <c r="E516" i="11" s="1"/>
  <c r="I515" i="11"/>
  <c r="G515" i="11"/>
  <c r="D515" i="11"/>
  <c r="E515" i="11" s="1"/>
  <c r="I514" i="11"/>
  <c r="G514" i="11"/>
  <c r="E514" i="11"/>
  <c r="D514" i="11"/>
  <c r="I513" i="11"/>
  <c r="G513" i="11"/>
  <c r="D513" i="11"/>
  <c r="E513" i="11" s="1"/>
  <c r="I512" i="11"/>
  <c r="G512" i="11"/>
  <c r="D512" i="11"/>
  <c r="E512" i="11" s="1"/>
  <c r="I511" i="11"/>
  <c r="G511" i="11"/>
  <c r="E511" i="11"/>
  <c r="D511" i="11"/>
  <c r="I510" i="11"/>
  <c r="G510" i="11"/>
  <c r="D510" i="11"/>
  <c r="E510" i="11" s="1"/>
  <c r="I509" i="11"/>
  <c r="G509" i="11"/>
  <c r="E509" i="11"/>
  <c r="D509" i="11"/>
  <c r="I508" i="11"/>
  <c r="G508" i="11"/>
  <c r="D508" i="11"/>
  <c r="E508" i="11" s="1"/>
  <c r="I507" i="11"/>
  <c r="G507" i="11"/>
  <c r="D507" i="11"/>
  <c r="E507" i="11" s="1"/>
  <c r="I506" i="11"/>
  <c r="G506" i="11"/>
  <c r="E506" i="11"/>
  <c r="D506" i="11"/>
  <c r="I505" i="11"/>
  <c r="G505" i="11"/>
  <c r="E505" i="11"/>
  <c r="D505" i="11"/>
  <c r="I504" i="11"/>
  <c r="G504" i="11"/>
  <c r="D504" i="11"/>
  <c r="E504" i="11" s="1"/>
  <c r="I503" i="11"/>
  <c r="G503" i="11"/>
  <c r="E503" i="11"/>
  <c r="D503" i="11"/>
  <c r="I502" i="11"/>
  <c r="G502" i="11"/>
  <c r="E502" i="11"/>
  <c r="D502" i="11"/>
  <c r="I501" i="11"/>
  <c r="G501" i="11"/>
  <c r="D501" i="11"/>
  <c r="E501" i="11" s="1"/>
  <c r="I500" i="11"/>
  <c r="G500" i="11"/>
  <c r="D500" i="11"/>
  <c r="E500" i="11" s="1"/>
  <c r="I499" i="11"/>
  <c r="G499" i="11"/>
  <c r="D499" i="11"/>
  <c r="E499" i="11" s="1"/>
  <c r="I498" i="11"/>
  <c r="G498" i="11"/>
  <c r="D498" i="11"/>
  <c r="E498" i="11" s="1"/>
  <c r="I497" i="11"/>
  <c r="G497" i="11"/>
  <c r="E497" i="11"/>
  <c r="D497" i="11"/>
  <c r="I496" i="11"/>
  <c r="G496" i="11"/>
  <c r="E496" i="11"/>
  <c r="D496" i="11"/>
  <c r="I495" i="11"/>
  <c r="G495" i="11"/>
  <c r="D495" i="11"/>
  <c r="E495" i="11" s="1"/>
  <c r="I494" i="11"/>
  <c r="G494" i="11"/>
  <c r="D494" i="11"/>
  <c r="E494" i="11" s="1"/>
  <c r="I493" i="11"/>
  <c r="G493" i="11"/>
  <c r="E493" i="11"/>
  <c r="D493" i="11"/>
  <c r="I492" i="11"/>
  <c r="G492" i="11"/>
  <c r="E492" i="11"/>
  <c r="D492" i="11"/>
  <c r="I491" i="11"/>
  <c r="G491" i="11"/>
  <c r="D491" i="11"/>
  <c r="E491" i="11" s="1"/>
  <c r="I490" i="11"/>
  <c r="G490" i="11"/>
  <c r="E490" i="11"/>
  <c r="D490" i="11"/>
  <c r="I489" i="11"/>
  <c r="G489" i="11"/>
  <c r="E489" i="11"/>
  <c r="D489" i="11"/>
  <c r="I488" i="11"/>
  <c r="G488" i="11"/>
  <c r="D488" i="11"/>
  <c r="E488" i="11" s="1"/>
  <c r="I487" i="11"/>
  <c r="G487" i="11"/>
  <c r="E487" i="11"/>
  <c r="D487" i="11"/>
  <c r="I486" i="11"/>
  <c r="G486" i="11"/>
  <c r="E486" i="11"/>
  <c r="D486" i="11"/>
  <c r="I485" i="11"/>
  <c r="G485" i="11"/>
  <c r="D485" i="11"/>
  <c r="E485" i="11" s="1"/>
  <c r="I484" i="11"/>
  <c r="G484" i="11"/>
  <c r="E484" i="11"/>
  <c r="D484" i="11"/>
  <c r="I483" i="11"/>
  <c r="G483" i="11"/>
  <c r="E483" i="11"/>
  <c r="D483" i="11"/>
  <c r="I482" i="11"/>
  <c r="G482" i="11"/>
  <c r="D482" i="11"/>
  <c r="E482" i="11" s="1"/>
  <c r="I481" i="11"/>
  <c r="G481" i="11"/>
  <c r="E481" i="11"/>
  <c r="D481" i="11"/>
  <c r="I480" i="11"/>
  <c r="G480" i="11"/>
  <c r="E480" i="11"/>
  <c r="D480" i="11"/>
  <c r="I479" i="11"/>
  <c r="G479" i="11"/>
  <c r="D479" i="11"/>
  <c r="E479" i="11" s="1"/>
  <c r="I478" i="11"/>
  <c r="G478" i="11"/>
  <c r="E478" i="11"/>
  <c r="D478" i="11"/>
  <c r="I477" i="11"/>
  <c r="G477" i="11"/>
  <c r="E477" i="11"/>
  <c r="D477" i="11"/>
  <c r="I476" i="11"/>
  <c r="G476" i="11"/>
  <c r="D476" i="11"/>
  <c r="E476" i="11" s="1"/>
  <c r="I475" i="11"/>
  <c r="G475" i="11"/>
  <c r="E475" i="11"/>
  <c r="D475" i="11"/>
  <c r="I474" i="11"/>
  <c r="G474" i="11"/>
  <c r="E474" i="11"/>
  <c r="D474" i="11"/>
  <c r="I473" i="11"/>
  <c r="G473" i="11"/>
  <c r="D473" i="11"/>
  <c r="E473" i="11" s="1"/>
  <c r="I472" i="11"/>
  <c r="G472" i="11"/>
  <c r="E472" i="11"/>
  <c r="D472" i="11"/>
  <c r="I471" i="11"/>
  <c r="G471" i="11"/>
  <c r="E471" i="11"/>
  <c r="D471" i="11"/>
  <c r="I470" i="11"/>
  <c r="G470" i="11"/>
  <c r="D470" i="11"/>
  <c r="E470" i="11" s="1"/>
  <c r="I469" i="11"/>
  <c r="G469" i="11"/>
  <c r="E469" i="11"/>
  <c r="D469" i="11"/>
  <c r="I468" i="11"/>
  <c r="G468" i="11"/>
  <c r="E468" i="11"/>
  <c r="D468" i="11"/>
  <c r="I467" i="11"/>
  <c r="G467" i="11"/>
  <c r="D467" i="11"/>
  <c r="E467" i="11" s="1"/>
  <c r="I466" i="11"/>
  <c r="G466" i="11"/>
  <c r="E466" i="11"/>
  <c r="D466" i="11"/>
  <c r="I465" i="11"/>
  <c r="G465" i="11"/>
  <c r="E465" i="11"/>
  <c r="D465" i="11"/>
  <c r="I464" i="11"/>
  <c r="G464" i="11"/>
  <c r="D464" i="11"/>
  <c r="E464" i="11" s="1"/>
  <c r="I463" i="11"/>
  <c r="G463" i="11"/>
  <c r="E463" i="11"/>
  <c r="D463" i="11"/>
  <c r="I462" i="11"/>
  <c r="G462" i="11"/>
  <c r="E462" i="11"/>
  <c r="D462" i="11"/>
  <c r="I461" i="11"/>
  <c r="G461" i="11"/>
  <c r="D461" i="11"/>
  <c r="E461" i="11" s="1"/>
  <c r="I460" i="11"/>
  <c r="G460" i="11"/>
  <c r="E460" i="11"/>
  <c r="D460" i="11"/>
  <c r="I459" i="11"/>
  <c r="G459" i="11"/>
  <c r="E459" i="11"/>
  <c r="D459" i="11"/>
  <c r="I458" i="11"/>
  <c r="G458" i="11"/>
  <c r="D458" i="11"/>
  <c r="E458" i="11" s="1"/>
  <c r="I457" i="11"/>
  <c r="G457" i="11"/>
  <c r="E457" i="11"/>
  <c r="D457" i="11"/>
  <c r="I456" i="11"/>
  <c r="G456" i="11"/>
  <c r="E456" i="11"/>
  <c r="D456" i="11"/>
  <c r="I455" i="11"/>
  <c r="G455" i="11"/>
  <c r="D455" i="11"/>
  <c r="E455" i="11" s="1"/>
  <c r="I454" i="11"/>
  <c r="G454" i="11"/>
  <c r="E454" i="11"/>
  <c r="D454" i="11"/>
  <c r="I453" i="11"/>
  <c r="G453" i="11"/>
  <c r="E453" i="11"/>
  <c r="D453" i="11"/>
  <c r="I452" i="11"/>
  <c r="G452" i="11"/>
  <c r="D452" i="11"/>
  <c r="E452" i="11" s="1"/>
  <c r="I451" i="11"/>
  <c r="G451" i="11"/>
  <c r="E451" i="11"/>
  <c r="D451" i="11"/>
  <c r="I450" i="11"/>
  <c r="G450" i="11"/>
  <c r="E450" i="11"/>
  <c r="D450" i="11"/>
  <c r="I449" i="11"/>
  <c r="G449" i="11"/>
  <c r="D449" i="11"/>
  <c r="E449" i="11" s="1"/>
  <c r="I448" i="11"/>
  <c r="G448" i="11"/>
  <c r="E448" i="11"/>
  <c r="D448" i="11"/>
  <c r="I447" i="11"/>
  <c r="G447" i="11"/>
  <c r="E447" i="11"/>
  <c r="D447" i="11"/>
  <c r="I446" i="11"/>
  <c r="G446" i="11"/>
  <c r="D446" i="11"/>
  <c r="E446" i="11" s="1"/>
  <c r="I445" i="11"/>
  <c r="G445" i="11"/>
  <c r="E445" i="11"/>
  <c r="D445" i="11"/>
  <c r="I444" i="11"/>
  <c r="G444" i="11"/>
  <c r="E444" i="11"/>
  <c r="D444" i="11"/>
  <c r="I443" i="11"/>
  <c r="G443" i="11"/>
  <c r="D443" i="11"/>
  <c r="E443" i="11" s="1"/>
  <c r="I442" i="11"/>
  <c r="G442" i="11"/>
  <c r="E442" i="11"/>
  <c r="D442" i="11"/>
  <c r="I441" i="11"/>
  <c r="G441" i="11"/>
  <c r="E441" i="11"/>
  <c r="D441" i="11"/>
  <c r="I440" i="11"/>
  <c r="G440" i="11"/>
  <c r="D440" i="11"/>
  <c r="E440" i="11" s="1"/>
  <c r="I439" i="11"/>
  <c r="G439" i="11"/>
  <c r="E439" i="11"/>
  <c r="D439" i="11"/>
  <c r="I438" i="11"/>
  <c r="G438" i="11"/>
  <c r="E438" i="11"/>
  <c r="D438" i="11"/>
  <c r="I437" i="11"/>
  <c r="G437" i="11"/>
  <c r="D437" i="11"/>
  <c r="E437" i="11" s="1"/>
  <c r="I436" i="11"/>
  <c r="G436" i="11"/>
  <c r="E436" i="11"/>
  <c r="D436" i="11"/>
  <c r="I435" i="11"/>
  <c r="G435" i="11"/>
  <c r="E435" i="11"/>
  <c r="D435" i="11"/>
  <c r="I434" i="11"/>
  <c r="G434" i="11"/>
  <c r="D434" i="11"/>
  <c r="E434" i="11" s="1"/>
  <c r="I433" i="11"/>
  <c r="G433" i="11"/>
  <c r="E433" i="11"/>
  <c r="D433" i="11"/>
  <c r="I432" i="11"/>
  <c r="G432" i="11"/>
  <c r="E432" i="11"/>
  <c r="D432" i="11"/>
  <c r="I431" i="11"/>
  <c r="G431" i="11"/>
  <c r="D431" i="11"/>
  <c r="E431" i="11" s="1"/>
  <c r="I430" i="11"/>
  <c r="G430" i="11"/>
  <c r="E430" i="11"/>
  <c r="D430" i="11"/>
  <c r="I429" i="11"/>
  <c r="G429" i="11"/>
  <c r="E429" i="11"/>
  <c r="D429" i="11"/>
  <c r="I428" i="11"/>
  <c r="G428" i="11"/>
  <c r="D428" i="11"/>
  <c r="E428" i="11" s="1"/>
  <c r="I427" i="11"/>
  <c r="G427" i="11"/>
  <c r="E427" i="11"/>
  <c r="D427" i="11"/>
  <c r="I426" i="11"/>
  <c r="G426" i="11"/>
  <c r="E426" i="11"/>
  <c r="D426" i="11"/>
  <c r="I425" i="11"/>
  <c r="G425" i="11"/>
  <c r="D425" i="11"/>
  <c r="E425" i="11" s="1"/>
  <c r="I424" i="11"/>
  <c r="G424" i="11"/>
  <c r="E424" i="11"/>
  <c r="D424" i="11"/>
  <c r="I423" i="11"/>
  <c r="G423" i="11"/>
  <c r="E423" i="11"/>
  <c r="D423" i="11"/>
  <c r="I422" i="11"/>
  <c r="G422" i="11"/>
  <c r="D422" i="11"/>
  <c r="E422" i="11" s="1"/>
  <c r="I421" i="11"/>
  <c r="G421" i="11"/>
  <c r="E421" i="11"/>
  <c r="D421" i="11"/>
  <c r="I420" i="11"/>
  <c r="G420" i="11"/>
  <c r="E420" i="11"/>
  <c r="D420" i="11"/>
  <c r="I419" i="11"/>
  <c r="G419" i="11"/>
  <c r="D419" i="11"/>
  <c r="E419" i="11" s="1"/>
  <c r="I418" i="11"/>
  <c r="G418" i="11"/>
  <c r="E418" i="11"/>
  <c r="D418" i="11"/>
  <c r="I417" i="11"/>
  <c r="G417" i="11"/>
  <c r="E417" i="11"/>
  <c r="D417" i="11"/>
  <c r="I416" i="11"/>
  <c r="G416" i="11"/>
  <c r="D416" i="11"/>
  <c r="E416" i="11" s="1"/>
  <c r="I415" i="11"/>
  <c r="G415" i="11"/>
  <c r="E415" i="11"/>
  <c r="D415" i="11"/>
  <c r="I414" i="11"/>
  <c r="G414" i="11"/>
  <c r="E414" i="11"/>
  <c r="D414" i="11"/>
  <c r="I413" i="11"/>
  <c r="G413" i="11"/>
  <c r="D413" i="11"/>
  <c r="E413" i="11" s="1"/>
  <c r="I412" i="11"/>
  <c r="G412" i="11"/>
  <c r="E412" i="11"/>
  <c r="D412" i="11"/>
  <c r="I411" i="11"/>
  <c r="G411" i="11"/>
  <c r="E411" i="11"/>
  <c r="D411" i="11"/>
  <c r="I410" i="11"/>
  <c r="G410" i="11"/>
  <c r="D410" i="11"/>
  <c r="E410" i="11" s="1"/>
  <c r="I409" i="11"/>
  <c r="G409" i="11"/>
  <c r="E409" i="11"/>
  <c r="D409" i="11"/>
  <c r="I408" i="11"/>
  <c r="G408" i="11"/>
  <c r="E408" i="11"/>
  <c r="D408" i="11"/>
  <c r="I407" i="11"/>
  <c r="G407" i="11"/>
  <c r="D407" i="11"/>
  <c r="E407" i="11" s="1"/>
  <c r="I406" i="11"/>
  <c r="G406" i="11"/>
  <c r="E406" i="11"/>
  <c r="D406" i="11"/>
  <c r="I405" i="11"/>
  <c r="G405" i="11"/>
  <c r="E405" i="11"/>
  <c r="D405" i="11"/>
  <c r="I404" i="11"/>
  <c r="G404" i="11"/>
  <c r="D404" i="11"/>
  <c r="E404" i="11" s="1"/>
  <c r="I403" i="11"/>
  <c r="G403" i="11"/>
  <c r="E403" i="11"/>
  <c r="D403" i="11"/>
  <c r="I402" i="11"/>
  <c r="G402" i="11"/>
  <c r="E402" i="11"/>
  <c r="D402" i="11"/>
  <c r="I401" i="11"/>
  <c r="G401" i="11"/>
  <c r="D401" i="11"/>
  <c r="E401" i="11" s="1"/>
  <c r="I400" i="11"/>
  <c r="G400" i="11"/>
  <c r="E400" i="11"/>
  <c r="D400" i="11"/>
  <c r="I399" i="11"/>
  <c r="G399" i="11"/>
  <c r="E399" i="11"/>
  <c r="D399" i="11"/>
  <c r="I398" i="11"/>
  <c r="G398" i="11"/>
  <c r="D398" i="11"/>
  <c r="E398" i="11" s="1"/>
  <c r="I397" i="11"/>
  <c r="G397" i="11"/>
  <c r="E397" i="11"/>
  <c r="D397" i="11"/>
  <c r="I396" i="11"/>
  <c r="G396" i="11"/>
  <c r="E396" i="11"/>
  <c r="D396" i="11"/>
  <c r="I395" i="11"/>
  <c r="G395" i="11"/>
  <c r="D395" i="11"/>
  <c r="E395" i="11" s="1"/>
  <c r="I394" i="11"/>
  <c r="G394" i="11"/>
  <c r="E394" i="11"/>
  <c r="D394" i="11"/>
  <c r="I393" i="11"/>
  <c r="G393" i="11"/>
  <c r="E393" i="11"/>
  <c r="D393" i="11"/>
  <c r="I392" i="11"/>
  <c r="G392" i="11"/>
  <c r="D392" i="11"/>
  <c r="E392" i="11" s="1"/>
  <c r="I391" i="11"/>
  <c r="G391" i="11"/>
  <c r="E391" i="11"/>
  <c r="D391" i="11"/>
  <c r="I390" i="11"/>
  <c r="G390" i="11"/>
  <c r="E390" i="11"/>
  <c r="D390" i="11"/>
  <c r="I389" i="11"/>
  <c r="G389" i="11"/>
  <c r="D389" i="11"/>
  <c r="E389" i="11" s="1"/>
  <c r="I388" i="11"/>
  <c r="G388" i="11"/>
  <c r="E388" i="11"/>
  <c r="D388" i="11"/>
  <c r="I387" i="11"/>
  <c r="G387" i="11"/>
  <c r="E387" i="11"/>
  <c r="D387" i="11"/>
  <c r="I386" i="11"/>
  <c r="G386" i="11"/>
  <c r="D386" i="11"/>
  <c r="E386" i="11" s="1"/>
  <c r="I385" i="11"/>
  <c r="G385" i="11"/>
  <c r="E385" i="11"/>
  <c r="D385" i="11"/>
  <c r="I384" i="11"/>
  <c r="G384" i="11"/>
  <c r="E384" i="11"/>
  <c r="D384" i="11"/>
  <c r="I383" i="11"/>
  <c r="G383" i="11"/>
  <c r="D383" i="11"/>
  <c r="E383" i="11" s="1"/>
  <c r="I382" i="11"/>
  <c r="G382" i="11"/>
  <c r="E382" i="11"/>
  <c r="D382" i="11"/>
  <c r="I381" i="11"/>
  <c r="G381" i="11"/>
  <c r="E381" i="11"/>
  <c r="D381" i="11"/>
  <c r="I380" i="11"/>
  <c r="G380" i="11"/>
  <c r="D380" i="11"/>
  <c r="E380" i="11" s="1"/>
  <c r="I379" i="11"/>
  <c r="G379" i="11"/>
  <c r="E379" i="11"/>
  <c r="D379" i="11"/>
  <c r="I378" i="11"/>
  <c r="G378" i="11"/>
  <c r="E378" i="11"/>
  <c r="D378" i="11"/>
  <c r="I377" i="11"/>
  <c r="G377" i="11"/>
  <c r="D377" i="11"/>
  <c r="E377" i="11" s="1"/>
  <c r="I376" i="11"/>
  <c r="G376" i="11"/>
  <c r="E376" i="11"/>
  <c r="D376" i="11"/>
  <c r="I375" i="11"/>
  <c r="G375" i="11"/>
  <c r="E375" i="11"/>
  <c r="D375" i="11"/>
  <c r="I374" i="11"/>
  <c r="G374" i="11"/>
  <c r="D374" i="11"/>
  <c r="E374" i="11" s="1"/>
  <c r="I373" i="11"/>
  <c r="G373" i="11"/>
  <c r="E373" i="11"/>
  <c r="D373" i="11"/>
  <c r="I372" i="11"/>
  <c r="G372" i="11"/>
  <c r="E372" i="11"/>
  <c r="D372" i="11"/>
  <c r="I371" i="11"/>
  <c r="G371" i="11"/>
  <c r="D371" i="11"/>
  <c r="E371" i="11" s="1"/>
  <c r="I370" i="11"/>
  <c r="G370" i="11"/>
  <c r="E370" i="11"/>
  <c r="D370" i="11"/>
  <c r="I369" i="11"/>
  <c r="G369" i="11"/>
  <c r="E369" i="11"/>
  <c r="D369" i="11"/>
  <c r="I368" i="11"/>
  <c r="G368" i="11"/>
  <c r="D368" i="11"/>
  <c r="E368" i="11" s="1"/>
  <c r="I367" i="11"/>
  <c r="G367" i="11"/>
  <c r="E367" i="11"/>
  <c r="D367" i="11"/>
  <c r="I366" i="11"/>
  <c r="G366" i="11"/>
  <c r="E366" i="11"/>
  <c r="D366" i="11"/>
  <c r="I365" i="11"/>
  <c r="G365" i="11"/>
  <c r="D365" i="11"/>
  <c r="E365" i="11" s="1"/>
  <c r="I364" i="11"/>
  <c r="G364" i="11"/>
  <c r="E364" i="11"/>
  <c r="D364" i="11"/>
  <c r="I363" i="11"/>
  <c r="G363" i="11"/>
  <c r="E363" i="11"/>
  <c r="D363" i="11"/>
  <c r="I362" i="11"/>
  <c r="G362" i="11"/>
  <c r="D362" i="11"/>
  <c r="E362" i="11" s="1"/>
  <c r="I361" i="11"/>
  <c r="G361" i="11"/>
  <c r="E361" i="11"/>
  <c r="D361" i="11"/>
  <c r="I360" i="11"/>
  <c r="G360" i="11"/>
  <c r="E360" i="11"/>
  <c r="D360" i="11"/>
  <c r="I359" i="11"/>
  <c r="G359" i="11"/>
  <c r="D359" i="11"/>
  <c r="E359" i="11" s="1"/>
  <c r="I358" i="11"/>
  <c r="G358" i="11"/>
  <c r="E358" i="11"/>
  <c r="D358" i="11"/>
  <c r="I357" i="11"/>
  <c r="G357" i="11"/>
  <c r="E357" i="11"/>
  <c r="D357" i="11"/>
  <c r="I356" i="11"/>
  <c r="G356" i="11"/>
  <c r="D356" i="11"/>
  <c r="E356" i="11" s="1"/>
  <c r="I355" i="11"/>
  <c r="G355" i="11"/>
  <c r="E355" i="11"/>
  <c r="D355" i="11"/>
  <c r="I354" i="11"/>
  <c r="G354" i="11"/>
  <c r="E354" i="11"/>
  <c r="D354" i="11"/>
  <c r="I353" i="11"/>
  <c r="G353" i="11"/>
  <c r="D353" i="11"/>
  <c r="E353" i="11" s="1"/>
  <c r="I352" i="11"/>
  <c r="G352" i="11"/>
  <c r="E352" i="11"/>
  <c r="D352" i="11"/>
  <c r="I351" i="11"/>
  <c r="G351" i="11"/>
  <c r="E351" i="11"/>
  <c r="D351" i="11"/>
  <c r="I350" i="11"/>
  <c r="G350" i="11"/>
  <c r="D350" i="11"/>
  <c r="E350" i="11" s="1"/>
  <c r="I349" i="11"/>
  <c r="G349" i="11"/>
  <c r="E349" i="11"/>
  <c r="D349" i="11"/>
  <c r="I348" i="11"/>
  <c r="G348" i="11"/>
  <c r="E348" i="11"/>
  <c r="D348" i="11"/>
  <c r="I347" i="11"/>
  <c r="G347" i="11"/>
  <c r="D347" i="11"/>
  <c r="E347" i="11" s="1"/>
  <c r="I346" i="11"/>
  <c r="G346" i="11"/>
  <c r="E346" i="11"/>
  <c r="D346" i="11"/>
  <c r="I345" i="11"/>
  <c r="G345" i="11"/>
  <c r="E345" i="11"/>
  <c r="D345" i="11"/>
  <c r="I344" i="11"/>
  <c r="G344" i="11"/>
  <c r="D344" i="11"/>
  <c r="E344" i="11" s="1"/>
  <c r="I343" i="11"/>
  <c r="G343" i="11"/>
  <c r="E343" i="11"/>
  <c r="D343" i="11"/>
  <c r="I342" i="11"/>
  <c r="G342" i="11"/>
  <c r="E342" i="11"/>
  <c r="D342" i="11"/>
  <c r="I341" i="11"/>
  <c r="G341" i="11"/>
  <c r="D341" i="11"/>
  <c r="E341" i="11" s="1"/>
  <c r="I340" i="11"/>
  <c r="G340" i="11"/>
  <c r="E340" i="11"/>
  <c r="D340" i="11"/>
  <c r="I339" i="11"/>
  <c r="G339" i="11"/>
  <c r="E339" i="11"/>
  <c r="D339" i="11"/>
  <c r="I338" i="11"/>
  <c r="G338" i="11"/>
  <c r="D338" i="11"/>
  <c r="E338" i="11" s="1"/>
  <c r="I337" i="11"/>
  <c r="G337" i="11"/>
  <c r="E337" i="11"/>
  <c r="D337" i="11"/>
  <c r="I336" i="11"/>
  <c r="G336" i="11"/>
  <c r="E336" i="11"/>
  <c r="D336" i="11"/>
  <c r="I335" i="11"/>
  <c r="G335" i="11"/>
  <c r="D335" i="11"/>
  <c r="E335" i="11" s="1"/>
  <c r="I334" i="11"/>
  <c r="G334" i="11"/>
  <c r="E334" i="11"/>
  <c r="D334" i="11"/>
  <c r="I333" i="11"/>
  <c r="G333" i="11"/>
  <c r="E333" i="11"/>
  <c r="D333" i="11"/>
  <c r="I332" i="11"/>
  <c r="G332" i="11"/>
  <c r="D332" i="11"/>
  <c r="E332" i="11" s="1"/>
  <c r="I331" i="11"/>
  <c r="G331" i="11"/>
  <c r="E331" i="11"/>
  <c r="D331" i="11"/>
  <c r="I330" i="11"/>
  <c r="G330" i="11"/>
  <c r="E330" i="11"/>
  <c r="D330" i="11"/>
  <c r="I329" i="11"/>
  <c r="G329" i="11"/>
  <c r="D329" i="11"/>
  <c r="E329" i="11" s="1"/>
  <c r="I328" i="11"/>
  <c r="G328" i="11"/>
  <c r="E328" i="11"/>
  <c r="D328" i="11"/>
  <c r="I327" i="11"/>
  <c r="G327" i="11"/>
  <c r="E327" i="11"/>
  <c r="D327" i="11"/>
  <c r="I326" i="11"/>
  <c r="G326" i="11"/>
  <c r="D326" i="11"/>
  <c r="E326" i="11" s="1"/>
  <c r="I325" i="11"/>
  <c r="G325" i="11"/>
  <c r="E325" i="11"/>
  <c r="D325" i="11"/>
  <c r="I324" i="11"/>
  <c r="G324" i="11"/>
  <c r="E324" i="11"/>
  <c r="D324" i="11"/>
  <c r="I323" i="11"/>
  <c r="G323" i="11"/>
  <c r="D323" i="11"/>
  <c r="E323" i="11" s="1"/>
  <c r="I322" i="11"/>
  <c r="G322" i="11"/>
  <c r="E322" i="11"/>
  <c r="D322" i="11"/>
  <c r="I321" i="11"/>
  <c r="G321" i="11"/>
  <c r="E321" i="11"/>
  <c r="D321" i="11"/>
  <c r="I320" i="11"/>
  <c r="G320" i="11"/>
  <c r="D320" i="11"/>
  <c r="E320" i="11" s="1"/>
  <c r="I319" i="11"/>
  <c r="G319" i="11"/>
  <c r="E319" i="11"/>
  <c r="D319" i="11"/>
  <c r="I318" i="11"/>
  <c r="G318" i="11"/>
  <c r="E318" i="11"/>
  <c r="D318" i="11"/>
  <c r="I317" i="11"/>
  <c r="G317" i="11"/>
  <c r="E317" i="11"/>
  <c r="D317" i="11"/>
  <c r="I316" i="11"/>
  <c r="G316" i="11"/>
  <c r="E316" i="11"/>
  <c r="D316" i="11"/>
  <c r="I315" i="11"/>
  <c r="G315" i="11"/>
  <c r="E315" i="11"/>
  <c r="D315" i="11"/>
  <c r="I314" i="11"/>
  <c r="G314" i="11"/>
  <c r="E314" i="11"/>
  <c r="D314" i="11"/>
  <c r="I313" i="11"/>
  <c r="G313" i="11"/>
  <c r="E313" i="11"/>
  <c r="D313" i="11"/>
  <c r="I312" i="11"/>
  <c r="G312" i="11"/>
  <c r="E312" i="11"/>
  <c r="D312" i="11"/>
  <c r="I311" i="11"/>
  <c r="G311" i="11"/>
  <c r="E311" i="11"/>
  <c r="D311" i="11"/>
  <c r="I310" i="11"/>
  <c r="G310" i="11"/>
  <c r="E310" i="11"/>
  <c r="D310" i="11"/>
  <c r="I309" i="11"/>
  <c r="G309" i="11"/>
  <c r="E309" i="11"/>
  <c r="D309" i="11"/>
  <c r="I308" i="11"/>
  <c r="G308" i="11"/>
  <c r="E308" i="11"/>
  <c r="D308" i="11"/>
  <c r="I307" i="11"/>
  <c r="G307" i="11"/>
  <c r="E307" i="11"/>
  <c r="D307" i="11"/>
  <c r="I306" i="11"/>
  <c r="G306" i="11"/>
  <c r="E306" i="11"/>
  <c r="D306" i="11"/>
  <c r="I305" i="11"/>
  <c r="G305" i="11"/>
  <c r="E305" i="11"/>
  <c r="D305" i="11"/>
  <c r="I304" i="11"/>
  <c r="G304" i="11"/>
  <c r="E304" i="11"/>
  <c r="D304" i="11"/>
  <c r="I303" i="11"/>
  <c r="G303" i="11"/>
  <c r="E303" i="11"/>
  <c r="D303" i="11"/>
  <c r="I302" i="11"/>
  <c r="G302" i="11"/>
  <c r="E302" i="11"/>
  <c r="D302" i="11"/>
  <c r="I301" i="11"/>
  <c r="G301" i="11"/>
  <c r="E301" i="11"/>
  <c r="D301" i="11"/>
  <c r="I300" i="11"/>
  <c r="G300" i="11"/>
  <c r="E300" i="11"/>
  <c r="D300" i="11"/>
  <c r="I299" i="11"/>
  <c r="G299" i="11"/>
  <c r="E299" i="11"/>
  <c r="D299" i="11"/>
  <c r="I298" i="11"/>
  <c r="G298" i="11"/>
  <c r="E298" i="11"/>
  <c r="D298" i="11"/>
  <c r="I297" i="11"/>
  <c r="G297" i="11"/>
  <c r="E297" i="11"/>
  <c r="D297" i="11"/>
  <c r="I296" i="11"/>
  <c r="G296" i="11"/>
  <c r="E296" i="11"/>
  <c r="D296" i="11"/>
  <c r="I295" i="11"/>
  <c r="G295" i="11"/>
  <c r="E295" i="11"/>
  <c r="D295" i="11"/>
  <c r="I294" i="11"/>
  <c r="G294" i="11"/>
  <c r="E294" i="11"/>
  <c r="D294" i="11"/>
  <c r="I293" i="11"/>
  <c r="G293" i="11"/>
  <c r="E293" i="11"/>
  <c r="D293" i="11"/>
  <c r="I292" i="11"/>
  <c r="G292" i="11"/>
  <c r="E292" i="11"/>
  <c r="D292" i="11"/>
  <c r="I291" i="11"/>
  <c r="G291" i="11"/>
  <c r="E291" i="11"/>
  <c r="D291" i="11"/>
  <c r="I290" i="11"/>
  <c r="G290" i="11"/>
  <c r="E290" i="11"/>
  <c r="D290" i="11"/>
  <c r="I289" i="11"/>
  <c r="G289" i="11"/>
  <c r="E289" i="11"/>
  <c r="D289" i="11"/>
  <c r="I288" i="11"/>
  <c r="G288" i="11"/>
  <c r="E288" i="11"/>
  <c r="D288" i="11"/>
  <c r="I287" i="11"/>
  <c r="G287" i="11"/>
  <c r="E287" i="11"/>
  <c r="D287" i="11"/>
  <c r="I286" i="11"/>
  <c r="G286" i="11"/>
  <c r="E286" i="11"/>
  <c r="D286" i="11"/>
  <c r="I285" i="11"/>
  <c r="G285" i="11"/>
  <c r="E285" i="11"/>
  <c r="D285" i="11"/>
  <c r="I284" i="11"/>
  <c r="G284" i="11"/>
  <c r="E284" i="11"/>
  <c r="D284" i="11"/>
  <c r="I283" i="11"/>
  <c r="G283" i="11"/>
  <c r="E283" i="11"/>
  <c r="D283" i="11"/>
  <c r="I282" i="11"/>
  <c r="G282" i="11"/>
  <c r="E282" i="11"/>
  <c r="D282" i="11"/>
  <c r="I281" i="11"/>
  <c r="G281" i="11"/>
  <c r="E281" i="11"/>
  <c r="D281" i="11"/>
  <c r="I280" i="11"/>
  <c r="G280" i="11"/>
  <c r="E280" i="11"/>
  <c r="D280" i="11"/>
  <c r="I279" i="11"/>
  <c r="G279" i="11"/>
  <c r="E279" i="11"/>
  <c r="D279" i="11"/>
  <c r="I278" i="11"/>
  <c r="G278" i="11"/>
  <c r="E278" i="11"/>
  <c r="D278" i="11"/>
  <c r="I277" i="11"/>
  <c r="G277" i="11"/>
  <c r="E277" i="11"/>
  <c r="D277" i="11"/>
  <c r="I276" i="11"/>
  <c r="G276" i="11"/>
  <c r="E276" i="11"/>
  <c r="D276" i="11"/>
  <c r="I275" i="11"/>
  <c r="G275" i="11"/>
  <c r="E275" i="11"/>
  <c r="D275" i="11"/>
  <c r="I274" i="11"/>
  <c r="G274" i="11"/>
  <c r="E274" i="11"/>
  <c r="D274" i="11"/>
  <c r="I273" i="11"/>
  <c r="G273" i="11"/>
  <c r="E273" i="11"/>
  <c r="D273" i="11"/>
  <c r="I272" i="11"/>
  <c r="G272" i="11"/>
  <c r="E272" i="11"/>
  <c r="D272" i="11"/>
  <c r="I271" i="11"/>
  <c r="G271" i="11"/>
  <c r="E271" i="11"/>
  <c r="D271" i="11"/>
  <c r="I270" i="11"/>
  <c r="G270" i="11"/>
  <c r="E270" i="11"/>
  <c r="D270" i="11"/>
  <c r="I269" i="11"/>
  <c r="G269" i="11"/>
  <c r="E269" i="11"/>
  <c r="D269" i="11"/>
  <c r="I268" i="11"/>
  <c r="G268" i="11"/>
  <c r="E268" i="11"/>
  <c r="D268" i="11"/>
  <c r="I267" i="11"/>
  <c r="G267" i="11"/>
  <c r="E267" i="11"/>
  <c r="D267" i="11"/>
  <c r="I266" i="11"/>
  <c r="G266" i="11"/>
  <c r="E266" i="11"/>
  <c r="D266" i="11"/>
  <c r="I265" i="11"/>
  <c r="G265" i="11"/>
  <c r="E265" i="11"/>
  <c r="D265" i="11"/>
  <c r="I264" i="11"/>
  <c r="G264" i="11"/>
  <c r="E264" i="11"/>
  <c r="D264" i="11"/>
  <c r="I263" i="11"/>
  <c r="G263" i="11"/>
  <c r="E263" i="11"/>
  <c r="D263" i="11"/>
  <c r="I262" i="11"/>
  <c r="G262" i="11"/>
  <c r="E262" i="11"/>
  <c r="D262" i="11"/>
  <c r="I261" i="11"/>
  <c r="G261" i="11"/>
  <c r="E261" i="11"/>
  <c r="D261" i="11"/>
  <c r="I260" i="11"/>
  <c r="G260" i="11"/>
  <c r="E260" i="11"/>
  <c r="D260" i="11"/>
  <c r="I259" i="11"/>
  <c r="G259" i="11"/>
  <c r="E259" i="11"/>
  <c r="D259" i="11"/>
  <c r="I258" i="11"/>
  <c r="G258" i="11"/>
  <c r="E258" i="11"/>
  <c r="D258" i="11"/>
  <c r="I257" i="11"/>
  <c r="G257" i="11"/>
  <c r="E257" i="11"/>
  <c r="D257" i="11"/>
  <c r="I256" i="11"/>
  <c r="G256" i="11"/>
  <c r="E256" i="11"/>
  <c r="D256" i="11"/>
  <c r="I255" i="11"/>
  <c r="G255" i="11"/>
  <c r="E255" i="11"/>
  <c r="D255" i="11"/>
  <c r="I254" i="11"/>
  <c r="G254" i="11"/>
  <c r="E254" i="11"/>
  <c r="D254" i="11"/>
  <c r="I253" i="11"/>
  <c r="G253" i="11"/>
  <c r="E253" i="11"/>
  <c r="D253" i="11"/>
  <c r="I252" i="11"/>
  <c r="G252" i="11"/>
  <c r="E252" i="11"/>
  <c r="D252" i="11"/>
  <c r="I251" i="11"/>
  <c r="G251" i="11"/>
  <c r="E251" i="11"/>
  <c r="D251" i="11"/>
  <c r="I250" i="11"/>
  <c r="G250" i="11"/>
  <c r="E250" i="11"/>
  <c r="D250" i="11"/>
  <c r="I249" i="11"/>
  <c r="G249" i="11"/>
  <c r="E249" i="11"/>
  <c r="D249" i="11"/>
  <c r="I248" i="11"/>
  <c r="G248" i="11"/>
  <c r="E248" i="11"/>
  <c r="D248" i="11"/>
  <c r="I247" i="11"/>
  <c r="G247" i="11"/>
  <c r="E247" i="11"/>
  <c r="D247" i="11"/>
  <c r="I246" i="11"/>
  <c r="G246" i="11"/>
  <c r="E246" i="11"/>
  <c r="D246" i="11"/>
  <c r="I245" i="11"/>
  <c r="G245" i="11"/>
  <c r="E245" i="11"/>
  <c r="D245" i="11"/>
  <c r="I244" i="11"/>
  <c r="G244" i="11"/>
  <c r="E244" i="11"/>
  <c r="D244" i="11"/>
  <c r="I243" i="11"/>
  <c r="G243" i="11"/>
  <c r="E243" i="11"/>
  <c r="D243" i="11"/>
  <c r="I242" i="11"/>
  <c r="G242" i="11"/>
  <c r="E242" i="11"/>
  <c r="D242" i="11"/>
  <c r="I241" i="11"/>
  <c r="G241" i="11"/>
  <c r="E241" i="11"/>
  <c r="D241" i="11"/>
  <c r="I240" i="11"/>
  <c r="G240" i="11"/>
  <c r="E240" i="11"/>
  <c r="D240" i="11"/>
  <c r="I239" i="11"/>
  <c r="G239" i="11"/>
  <c r="E239" i="11"/>
  <c r="D239" i="11"/>
  <c r="I238" i="11"/>
  <c r="G238" i="11"/>
  <c r="E238" i="11"/>
  <c r="D238" i="11"/>
  <c r="I237" i="11"/>
  <c r="G237" i="11"/>
  <c r="E237" i="11"/>
  <c r="D237" i="11"/>
  <c r="I236" i="11"/>
  <c r="G236" i="11"/>
  <c r="E236" i="11"/>
  <c r="D236" i="11"/>
  <c r="I235" i="11"/>
  <c r="G235" i="11"/>
  <c r="E235" i="11"/>
  <c r="D235" i="11"/>
  <c r="I234" i="11"/>
  <c r="G234" i="11"/>
  <c r="E234" i="11"/>
  <c r="D234" i="11"/>
  <c r="I233" i="11"/>
  <c r="G233" i="11"/>
  <c r="E233" i="11"/>
  <c r="D233" i="11"/>
  <c r="I232" i="11"/>
  <c r="G232" i="11"/>
  <c r="E232" i="11"/>
  <c r="D232" i="11"/>
  <c r="I231" i="11"/>
  <c r="G231" i="11"/>
  <c r="E231" i="11"/>
  <c r="D231" i="11"/>
  <c r="I230" i="11"/>
  <c r="G230" i="11"/>
  <c r="E230" i="11"/>
  <c r="D230" i="11"/>
  <c r="I229" i="11"/>
  <c r="G229" i="11"/>
  <c r="E229" i="11"/>
  <c r="D229" i="11"/>
  <c r="I228" i="11"/>
  <c r="G228" i="11"/>
  <c r="E228" i="11"/>
  <c r="D228" i="11"/>
  <c r="I227" i="11"/>
  <c r="G227" i="11"/>
  <c r="E227" i="11"/>
  <c r="D227" i="11"/>
  <c r="I226" i="11"/>
  <c r="G226" i="11"/>
  <c r="E226" i="11"/>
  <c r="D226" i="11"/>
  <c r="I225" i="11"/>
  <c r="G225" i="11"/>
  <c r="E225" i="11"/>
  <c r="D225" i="11"/>
  <c r="I224" i="11"/>
  <c r="G224" i="11"/>
  <c r="E224" i="11"/>
  <c r="D224" i="11"/>
  <c r="I223" i="11"/>
  <c r="G223" i="11"/>
  <c r="E223" i="11"/>
  <c r="D223" i="11"/>
  <c r="I222" i="11"/>
  <c r="G222" i="11"/>
  <c r="E222" i="11"/>
  <c r="D222" i="11"/>
  <c r="I221" i="11"/>
  <c r="G221" i="11"/>
  <c r="E221" i="11"/>
  <c r="D221" i="11"/>
  <c r="I220" i="11"/>
  <c r="G220" i="11"/>
  <c r="E220" i="11"/>
  <c r="D220" i="11"/>
  <c r="I219" i="11"/>
  <c r="G219" i="11"/>
  <c r="E219" i="11"/>
  <c r="D219" i="11"/>
  <c r="I218" i="11"/>
  <c r="G218" i="11"/>
  <c r="E218" i="11"/>
  <c r="D218" i="11"/>
  <c r="I217" i="11"/>
  <c r="G217" i="11"/>
  <c r="E217" i="11"/>
  <c r="D217" i="11"/>
  <c r="I216" i="11"/>
  <c r="G216" i="11"/>
  <c r="E216" i="11"/>
  <c r="D216" i="11"/>
  <c r="I215" i="11"/>
  <c r="G215" i="11"/>
  <c r="E215" i="11"/>
  <c r="D215" i="11"/>
  <c r="I214" i="11"/>
  <c r="G214" i="11"/>
  <c r="E214" i="11"/>
  <c r="D214" i="11"/>
  <c r="I213" i="11"/>
  <c r="G213" i="11"/>
  <c r="E213" i="11"/>
  <c r="D213" i="11"/>
  <c r="I212" i="11"/>
  <c r="G212" i="11"/>
  <c r="E212" i="11"/>
  <c r="D212" i="11"/>
  <c r="I211" i="11"/>
  <c r="G211" i="11"/>
  <c r="E211" i="11"/>
  <c r="D211" i="11"/>
  <c r="I210" i="11"/>
  <c r="G210" i="11"/>
  <c r="E210" i="11"/>
  <c r="D210" i="11"/>
  <c r="I209" i="11"/>
  <c r="G209" i="11"/>
  <c r="E209" i="11"/>
  <c r="D209" i="11"/>
  <c r="I208" i="11"/>
  <c r="G208" i="11"/>
  <c r="E208" i="11"/>
  <c r="D208" i="11"/>
  <c r="I207" i="11"/>
  <c r="G207" i="11"/>
  <c r="E207" i="11"/>
  <c r="D207" i="11"/>
  <c r="I206" i="11"/>
  <c r="G206" i="11"/>
  <c r="E206" i="11"/>
  <c r="D206" i="11"/>
  <c r="I205" i="11"/>
  <c r="G205" i="11"/>
  <c r="E205" i="11"/>
  <c r="D205" i="11"/>
  <c r="I204" i="11"/>
  <c r="G204" i="11"/>
  <c r="E204" i="11"/>
  <c r="D204" i="11"/>
  <c r="I203" i="11"/>
  <c r="G203" i="11"/>
  <c r="E203" i="11"/>
  <c r="D203" i="11"/>
  <c r="I202" i="11"/>
  <c r="G202" i="11"/>
  <c r="E202" i="11"/>
  <c r="D202" i="11"/>
  <c r="I201" i="11"/>
  <c r="G201" i="11"/>
  <c r="E201" i="11"/>
  <c r="D201" i="11"/>
  <c r="I200" i="11"/>
  <c r="G200" i="11"/>
  <c r="E200" i="11"/>
  <c r="D200" i="11"/>
  <c r="I199" i="11"/>
  <c r="G199" i="11"/>
  <c r="E199" i="11"/>
  <c r="D199" i="11"/>
  <c r="I198" i="11"/>
  <c r="G198" i="11"/>
  <c r="E198" i="11"/>
  <c r="D198" i="11"/>
  <c r="I197" i="11"/>
  <c r="G197" i="11"/>
  <c r="E197" i="11"/>
  <c r="D197" i="11"/>
  <c r="I196" i="11"/>
  <c r="G196" i="11"/>
  <c r="E196" i="11"/>
  <c r="D196" i="11"/>
  <c r="I195" i="11"/>
  <c r="G195" i="11"/>
  <c r="E195" i="11"/>
  <c r="D195" i="11"/>
  <c r="I194" i="11"/>
  <c r="G194" i="11"/>
  <c r="E194" i="11"/>
  <c r="D194" i="11"/>
  <c r="I193" i="11"/>
  <c r="G193" i="11"/>
  <c r="E193" i="11"/>
  <c r="D193" i="11"/>
  <c r="I192" i="11"/>
  <c r="G192" i="11"/>
  <c r="E192" i="11"/>
  <c r="D192" i="11"/>
  <c r="I191" i="11"/>
  <c r="G191" i="11"/>
  <c r="E191" i="11"/>
  <c r="D191" i="11"/>
  <c r="I190" i="11"/>
  <c r="G190" i="11"/>
  <c r="E190" i="11"/>
  <c r="D190" i="11"/>
  <c r="I189" i="11"/>
  <c r="G189" i="11"/>
  <c r="E189" i="11"/>
  <c r="D189" i="11"/>
  <c r="I188" i="11"/>
  <c r="G188" i="11"/>
  <c r="E188" i="11"/>
  <c r="D188" i="11"/>
  <c r="I187" i="11"/>
  <c r="G187" i="11"/>
  <c r="E187" i="11"/>
  <c r="D187" i="11"/>
  <c r="I186" i="11"/>
  <c r="G186" i="11"/>
  <c r="E186" i="11"/>
  <c r="D186" i="11"/>
  <c r="I185" i="11"/>
  <c r="G185" i="11"/>
  <c r="E185" i="11"/>
  <c r="D185" i="11"/>
  <c r="I184" i="11"/>
  <c r="G184" i="11"/>
  <c r="E184" i="11"/>
  <c r="D184" i="11"/>
  <c r="I183" i="11"/>
  <c r="G183" i="11"/>
  <c r="E183" i="11"/>
  <c r="D183" i="11"/>
  <c r="I182" i="11"/>
  <c r="G182" i="11"/>
  <c r="E182" i="11"/>
  <c r="D182" i="11"/>
  <c r="I181" i="11"/>
  <c r="G181" i="11"/>
  <c r="E181" i="11"/>
  <c r="D181" i="11"/>
  <c r="I180" i="11"/>
  <c r="G180" i="11"/>
  <c r="E180" i="11"/>
  <c r="D180" i="11"/>
  <c r="I179" i="11"/>
  <c r="G179" i="11"/>
  <c r="E179" i="11"/>
  <c r="D179" i="11"/>
  <c r="I178" i="11"/>
  <c r="G178" i="11"/>
  <c r="E178" i="11"/>
  <c r="D178" i="11"/>
  <c r="I177" i="11"/>
  <c r="G177" i="11"/>
  <c r="E177" i="11"/>
  <c r="D177" i="11"/>
  <c r="I176" i="11"/>
  <c r="G176" i="11"/>
  <c r="E176" i="11"/>
  <c r="D176" i="11"/>
  <c r="I175" i="11"/>
  <c r="G175" i="11"/>
  <c r="E175" i="11"/>
  <c r="D175" i="11"/>
  <c r="I174" i="11"/>
  <c r="G174" i="11"/>
  <c r="E174" i="11"/>
  <c r="D174" i="11"/>
  <c r="I173" i="11"/>
  <c r="G173" i="11"/>
  <c r="E173" i="11"/>
  <c r="D173" i="11"/>
  <c r="I172" i="11"/>
  <c r="G172" i="11"/>
  <c r="E172" i="11"/>
  <c r="D172" i="11"/>
  <c r="I171" i="11"/>
  <c r="G171" i="11"/>
  <c r="E171" i="11"/>
  <c r="D171" i="11"/>
  <c r="I170" i="11"/>
  <c r="G170" i="11"/>
  <c r="E170" i="11"/>
  <c r="D170" i="11"/>
  <c r="I169" i="11"/>
  <c r="G169" i="11"/>
  <c r="E169" i="11"/>
  <c r="D169" i="11"/>
  <c r="I168" i="11"/>
  <c r="G168" i="11"/>
  <c r="E168" i="11"/>
  <c r="D168" i="11"/>
  <c r="I167" i="11"/>
  <c r="G167" i="11"/>
  <c r="E167" i="11"/>
  <c r="D167" i="11"/>
  <c r="I166" i="11"/>
  <c r="G166" i="11"/>
  <c r="E166" i="11"/>
  <c r="D166" i="11"/>
  <c r="I165" i="11"/>
  <c r="G165" i="11"/>
  <c r="E165" i="11"/>
  <c r="D165" i="11"/>
  <c r="I164" i="11"/>
  <c r="G164" i="11"/>
  <c r="E164" i="11"/>
  <c r="D164" i="11"/>
  <c r="I163" i="11"/>
  <c r="G163" i="11"/>
  <c r="E163" i="11"/>
  <c r="D163" i="11"/>
  <c r="I162" i="11"/>
  <c r="G162" i="11"/>
  <c r="E162" i="11"/>
  <c r="D162" i="11"/>
  <c r="I161" i="11"/>
  <c r="G161" i="11"/>
  <c r="E161" i="11"/>
  <c r="D161" i="11"/>
  <c r="I160" i="11"/>
  <c r="G160" i="11"/>
  <c r="E160" i="11"/>
  <c r="D160" i="11"/>
  <c r="I159" i="11"/>
  <c r="G159" i="11"/>
  <c r="E159" i="11"/>
  <c r="D159" i="11"/>
  <c r="I158" i="11"/>
  <c r="G158" i="11"/>
  <c r="E158" i="11"/>
  <c r="D158" i="11"/>
  <c r="I157" i="11"/>
  <c r="G157" i="11"/>
  <c r="E157" i="11"/>
  <c r="D157" i="11"/>
  <c r="I156" i="11"/>
  <c r="G156" i="11"/>
  <c r="E156" i="11"/>
  <c r="D156" i="11"/>
  <c r="I155" i="11"/>
  <c r="G155" i="11"/>
  <c r="E155" i="11"/>
  <c r="D155" i="11"/>
  <c r="I154" i="11"/>
  <c r="G154" i="11"/>
  <c r="E154" i="11"/>
  <c r="D154" i="11"/>
  <c r="I153" i="11"/>
  <c r="G153" i="11"/>
  <c r="E153" i="11"/>
  <c r="D153" i="11"/>
  <c r="I152" i="11"/>
  <c r="G152" i="11"/>
  <c r="E152" i="11"/>
  <c r="D152" i="11"/>
  <c r="I151" i="11"/>
  <c r="G151" i="11"/>
  <c r="E151" i="11"/>
  <c r="D151" i="11"/>
  <c r="I150" i="11"/>
  <c r="G150" i="11"/>
  <c r="E150" i="11"/>
  <c r="D150" i="11"/>
  <c r="I149" i="11"/>
  <c r="G149" i="11"/>
  <c r="E149" i="11"/>
  <c r="D149" i="11"/>
  <c r="I148" i="11"/>
  <c r="G148" i="11"/>
  <c r="E148" i="11"/>
  <c r="D148" i="11"/>
  <c r="I147" i="11"/>
  <c r="G147" i="11"/>
  <c r="E147" i="11"/>
  <c r="D147" i="11"/>
  <c r="I146" i="11"/>
  <c r="G146" i="11"/>
  <c r="E146" i="11"/>
  <c r="D146" i="11"/>
  <c r="I145" i="11"/>
  <c r="G145" i="11"/>
  <c r="E145" i="11"/>
  <c r="D145" i="11"/>
  <c r="I144" i="11"/>
  <c r="G144" i="11"/>
  <c r="E144" i="11"/>
  <c r="D144" i="11"/>
  <c r="I143" i="11"/>
  <c r="G143" i="11"/>
  <c r="E143" i="11"/>
  <c r="D143" i="11"/>
  <c r="I142" i="11"/>
  <c r="G142" i="11"/>
  <c r="E142" i="11"/>
  <c r="D142" i="11"/>
  <c r="I141" i="11"/>
  <c r="G141" i="11"/>
  <c r="E141" i="11"/>
  <c r="D141" i="11"/>
  <c r="I140" i="11"/>
  <c r="G140" i="11"/>
  <c r="E140" i="11"/>
  <c r="D140" i="11"/>
  <c r="I139" i="11"/>
  <c r="G139" i="11"/>
  <c r="E139" i="11"/>
  <c r="D139" i="11"/>
  <c r="I138" i="11"/>
  <c r="G138" i="11"/>
  <c r="E138" i="11"/>
  <c r="D138" i="11"/>
  <c r="I137" i="11"/>
  <c r="G137" i="11"/>
  <c r="E137" i="11"/>
  <c r="D137" i="11"/>
  <c r="I136" i="11"/>
  <c r="G136" i="11"/>
  <c r="E136" i="11"/>
  <c r="D136" i="11"/>
  <c r="I135" i="11"/>
  <c r="G135" i="11"/>
  <c r="E135" i="11"/>
  <c r="D135" i="11"/>
  <c r="I134" i="11"/>
  <c r="G134" i="11"/>
  <c r="E134" i="11"/>
  <c r="D134" i="11"/>
  <c r="I133" i="11"/>
  <c r="G133" i="11"/>
  <c r="E133" i="11"/>
  <c r="D133" i="11"/>
  <c r="I132" i="11"/>
  <c r="G132" i="11"/>
  <c r="E132" i="11"/>
  <c r="D132" i="11"/>
  <c r="I131" i="11"/>
  <c r="G131" i="11"/>
  <c r="E131" i="11"/>
  <c r="D131" i="11"/>
  <c r="I130" i="11"/>
  <c r="G130" i="11"/>
  <c r="E130" i="11"/>
  <c r="D130" i="11"/>
  <c r="I129" i="11"/>
  <c r="G129" i="11"/>
  <c r="E129" i="11"/>
  <c r="D129" i="11"/>
  <c r="I128" i="11"/>
  <c r="G128" i="11"/>
  <c r="E128" i="11"/>
  <c r="D128" i="11"/>
  <c r="I127" i="11"/>
  <c r="G127" i="11"/>
  <c r="E127" i="11"/>
  <c r="D127" i="11"/>
  <c r="I126" i="11"/>
  <c r="G126" i="11"/>
  <c r="E126" i="11"/>
  <c r="D126" i="11"/>
  <c r="I125" i="11"/>
  <c r="G125" i="11"/>
  <c r="E125" i="11"/>
  <c r="D125" i="11"/>
  <c r="I124" i="11"/>
  <c r="G124" i="11"/>
  <c r="E124" i="11"/>
  <c r="D124" i="11"/>
  <c r="I123" i="11"/>
  <c r="G123" i="11"/>
  <c r="E123" i="11"/>
  <c r="D123" i="11"/>
  <c r="I122" i="11"/>
  <c r="G122" i="11"/>
  <c r="E122" i="11"/>
  <c r="D122" i="11"/>
  <c r="I121" i="11"/>
  <c r="G121" i="11"/>
  <c r="E121" i="11"/>
  <c r="D121" i="11"/>
  <c r="I120" i="11"/>
  <c r="G120" i="11"/>
  <c r="E120" i="11"/>
  <c r="D120" i="11"/>
  <c r="I119" i="11"/>
  <c r="G119" i="11"/>
  <c r="D119" i="11"/>
  <c r="E119" i="11" s="1"/>
  <c r="I118" i="11"/>
  <c r="G118" i="11"/>
  <c r="E118" i="11"/>
  <c r="D118" i="11"/>
  <c r="I117" i="11"/>
  <c r="G117" i="11"/>
  <c r="E117" i="11"/>
  <c r="D117" i="11"/>
  <c r="I116" i="11"/>
  <c r="G116" i="11"/>
  <c r="D116" i="11"/>
  <c r="E116" i="11" s="1"/>
  <c r="I115" i="11"/>
  <c r="G115" i="11"/>
  <c r="E115" i="11"/>
  <c r="D115" i="11"/>
  <c r="I114" i="11"/>
  <c r="G114" i="11"/>
  <c r="E114" i="11"/>
  <c r="D114" i="11"/>
  <c r="I113" i="11"/>
  <c r="G113" i="11"/>
  <c r="D113" i="11"/>
  <c r="E113" i="11" s="1"/>
  <c r="I112" i="11"/>
  <c r="G112" i="11"/>
  <c r="E112" i="11"/>
  <c r="D112" i="11"/>
  <c r="I111" i="11"/>
  <c r="G111" i="11"/>
  <c r="E111" i="11"/>
  <c r="D111" i="11"/>
  <c r="I110" i="11"/>
  <c r="G110" i="11"/>
  <c r="D110" i="11"/>
  <c r="E110" i="11" s="1"/>
  <c r="I109" i="11"/>
  <c r="G109" i="11"/>
  <c r="E109" i="11"/>
  <c r="D109" i="11"/>
  <c r="I108" i="11"/>
  <c r="G108" i="11"/>
  <c r="E108" i="11"/>
  <c r="D108" i="11"/>
  <c r="I107" i="11"/>
  <c r="G107" i="11"/>
  <c r="D107" i="11"/>
  <c r="E107" i="11" s="1"/>
  <c r="I106" i="11"/>
  <c r="G106" i="11"/>
  <c r="E106" i="11"/>
  <c r="D106" i="11"/>
  <c r="I105" i="11"/>
  <c r="G105" i="11"/>
  <c r="E105" i="11"/>
  <c r="D105" i="11"/>
  <c r="I104" i="11"/>
  <c r="G104" i="11"/>
  <c r="D104" i="11"/>
  <c r="E104" i="11" s="1"/>
  <c r="I103" i="11"/>
  <c r="G103" i="11"/>
  <c r="E103" i="11"/>
  <c r="D103" i="11"/>
  <c r="I102" i="11"/>
  <c r="G102" i="11"/>
  <c r="E102" i="11"/>
  <c r="D102" i="11"/>
  <c r="I101" i="11"/>
  <c r="G101" i="11"/>
  <c r="D101" i="11"/>
  <c r="E101" i="11" s="1"/>
  <c r="I100" i="11"/>
  <c r="G100" i="11"/>
  <c r="E100" i="11"/>
  <c r="D100" i="11"/>
  <c r="I99" i="11"/>
  <c r="G99" i="11"/>
  <c r="E99" i="11"/>
  <c r="D99" i="11"/>
  <c r="I98" i="11"/>
  <c r="G98" i="11"/>
  <c r="D98" i="11"/>
  <c r="E98" i="11" s="1"/>
  <c r="I97" i="11"/>
  <c r="G97" i="11"/>
  <c r="E97" i="11"/>
  <c r="D97" i="11"/>
  <c r="I96" i="11"/>
  <c r="G96" i="11"/>
  <c r="E96" i="11"/>
  <c r="D96" i="11"/>
  <c r="I95" i="11"/>
  <c r="G95" i="11"/>
  <c r="D95" i="11"/>
  <c r="E95" i="11" s="1"/>
  <c r="I94" i="11"/>
  <c r="G94" i="11"/>
  <c r="E94" i="11"/>
  <c r="D94" i="11"/>
  <c r="I93" i="11"/>
  <c r="G93" i="11"/>
  <c r="E93" i="11"/>
  <c r="D93" i="11"/>
  <c r="I92" i="11"/>
  <c r="G92" i="11"/>
  <c r="D92" i="11"/>
  <c r="E92" i="11" s="1"/>
  <c r="I91" i="11"/>
  <c r="G91" i="11"/>
  <c r="E91" i="11"/>
  <c r="D91" i="11"/>
  <c r="I90" i="11"/>
  <c r="G90" i="11"/>
  <c r="E90" i="11"/>
  <c r="D90" i="11"/>
  <c r="I89" i="11"/>
  <c r="G89" i="11"/>
  <c r="D89" i="11"/>
  <c r="E89" i="11" s="1"/>
  <c r="I88" i="11"/>
  <c r="G88" i="11"/>
  <c r="E88" i="11"/>
  <c r="D88" i="11"/>
  <c r="I87" i="11"/>
  <c r="G87" i="11"/>
  <c r="E87" i="11"/>
  <c r="D87" i="11"/>
  <c r="I86" i="11"/>
  <c r="G86" i="11"/>
  <c r="D86" i="11"/>
  <c r="E86" i="11" s="1"/>
  <c r="I85" i="11"/>
  <c r="G85" i="11"/>
  <c r="E85" i="11"/>
  <c r="D85" i="11"/>
  <c r="I84" i="11"/>
  <c r="G84" i="11"/>
  <c r="E84" i="11"/>
  <c r="D84" i="11"/>
  <c r="I83" i="11"/>
  <c r="G83" i="11"/>
  <c r="D83" i="11"/>
  <c r="E83" i="11" s="1"/>
  <c r="I82" i="11"/>
  <c r="G82" i="11"/>
  <c r="E82" i="11"/>
  <c r="D82" i="11"/>
  <c r="I81" i="11"/>
  <c r="G81" i="11"/>
  <c r="E81" i="11"/>
  <c r="D81" i="11"/>
  <c r="I80" i="11"/>
  <c r="G80" i="11"/>
  <c r="D80" i="11"/>
  <c r="E80" i="11" s="1"/>
  <c r="I79" i="11"/>
  <c r="G79" i="11"/>
  <c r="E79" i="11"/>
  <c r="D79" i="11"/>
  <c r="I78" i="11"/>
  <c r="G78" i="11"/>
  <c r="E78" i="11"/>
  <c r="D78" i="11"/>
  <c r="I77" i="11"/>
  <c r="G77" i="11"/>
  <c r="D77" i="11"/>
  <c r="E77" i="11" s="1"/>
  <c r="I76" i="11"/>
  <c r="G76" i="11"/>
  <c r="E76" i="11"/>
  <c r="D76" i="11"/>
  <c r="I75" i="11"/>
  <c r="G75" i="11"/>
  <c r="E75" i="11"/>
  <c r="D75" i="11"/>
  <c r="I74" i="11"/>
  <c r="G74" i="11"/>
  <c r="D74" i="11"/>
  <c r="E74" i="11" s="1"/>
  <c r="I73" i="11"/>
  <c r="G73" i="11"/>
  <c r="E73" i="11"/>
  <c r="D73" i="11"/>
  <c r="I72" i="11"/>
  <c r="G72" i="11"/>
  <c r="E72" i="11"/>
  <c r="D72" i="11"/>
  <c r="I71" i="11"/>
  <c r="G71" i="11"/>
  <c r="D71" i="11"/>
  <c r="E71" i="11" s="1"/>
  <c r="I70" i="11"/>
  <c r="G70" i="11"/>
  <c r="E70" i="11"/>
  <c r="D70" i="11"/>
  <c r="I69" i="11"/>
  <c r="G69" i="11"/>
  <c r="E69" i="11"/>
  <c r="D69" i="11"/>
  <c r="I68" i="11"/>
  <c r="G68" i="11"/>
  <c r="D68" i="11"/>
  <c r="E68" i="11" s="1"/>
  <c r="I67" i="11"/>
  <c r="G67" i="11"/>
  <c r="E67" i="11"/>
  <c r="D67" i="11"/>
  <c r="I66" i="11"/>
  <c r="G66" i="11"/>
  <c r="E66" i="11"/>
  <c r="D66" i="11"/>
  <c r="I65" i="11"/>
  <c r="G65" i="11"/>
  <c r="D65" i="11"/>
  <c r="E65" i="11" s="1"/>
  <c r="I64" i="11"/>
  <c r="G64" i="11"/>
  <c r="E64" i="11"/>
  <c r="D64" i="11"/>
  <c r="I63" i="11"/>
  <c r="G63" i="11"/>
  <c r="E63" i="11"/>
  <c r="D63" i="11"/>
  <c r="I62" i="11"/>
  <c r="G62" i="11"/>
  <c r="D62" i="11"/>
  <c r="E62" i="11" s="1"/>
  <c r="I61" i="11"/>
  <c r="G61" i="11"/>
  <c r="E61" i="11"/>
  <c r="D61" i="11"/>
  <c r="I60" i="11"/>
  <c r="G60" i="11"/>
  <c r="E60" i="11"/>
  <c r="D60" i="11"/>
  <c r="I59" i="11"/>
  <c r="G59" i="11"/>
  <c r="D59" i="11"/>
  <c r="E59" i="11" s="1"/>
  <c r="I58" i="11"/>
  <c r="G58" i="11"/>
  <c r="E58" i="11"/>
  <c r="D58" i="11"/>
  <c r="I57" i="11"/>
  <c r="G57" i="11"/>
  <c r="E57" i="11"/>
  <c r="D57" i="11"/>
  <c r="I56" i="11"/>
  <c r="G56" i="11"/>
  <c r="D56" i="11"/>
  <c r="E56" i="11" s="1"/>
  <c r="I55" i="11"/>
  <c r="G55" i="11"/>
  <c r="E55" i="11"/>
  <c r="D55" i="11"/>
  <c r="I54" i="11"/>
  <c r="G54" i="11"/>
  <c r="E54" i="11"/>
  <c r="D54" i="11"/>
  <c r="I53" i="11"/>
  <c r="G53" i="11"/>
  <c r="D53" i="11"/>
  <c r="E53" i="11" s="1"/>
  <c r="I52" i="11"/>
  <c r="G52" i="11"/>
  <c r="E52" i="11"/>
  <c r="D52" i="11"/>
  <c r="I51" i="11"/>
  <c r="G51" i="11"/>
  <c r="E51" i="11"/>
  <c r="D51" i="11"/>
  <c r="I50" i="11"/>
  <c r="G50" i="11"/>
  <c r="D50" i="11"/>
  <c r="E50" i="11" s="1"/>
  <c r="I49" i="11"/>
  <c r="G49" i="11"/>
  <c r="E49" i="11"/>
  <c r="D49" i="11"/>
  <c r="I48" i="11"/>
  <c r="G48" i="11"/>
  <c r="E48" i="11"/>
  <c r="D48" i="11"/>
  <c r="I47" i="11"/>
  <c r="G47" i="11"/>
  <c r="D47" i="11"/>
  <c r="E47" i="11" s="1"/>
  <c r="I46" i="11"/>
  <c r="G46" i="11"/>
  <c r="E46" i="11"/>
  <c r="D46" i="11"/>
  <c r="I45" i="11"/>
  <c r="G45" i="11"/>
  <c r="E45" i="11"/>
  <c r="D45" i="11"/>
  <c r="I44" i="11"/>
  <c r="G44" i="11"/>
  <c r="D44" i="11"/>
  <c r="E44" i="11" s="1"/>
  <c r="I43" i="11"/>
  <c r="G43" i="11"/>
  <c r="E43" i="11"/>
  <c r="D43" i="11"/>
  <c r="I42" i="11"/>
  <c r="G42" i="11"/>
  <c r="E42" i="11"/>
  <c r="D42" i="11"/>
  <c r="I41" i="11"/>
  <c r="G41" i="11"/>
  <c r="D41" i="11"/>
  <c r="E41" i="11" s="1"/>
  <c r="I40" i="11"/>
  <c r="G40" i="11"/>
  <c r="E40" i="11"/>
  <c r="D40" i="11"/>
  <c r="I39" i="11"/>
  <c r="G39" i="11"/>
  <c r="E39" i="11"/>
  <c r="D39" i="11"/>
  <c r="I38" i="11"/>
  <c r="G38" i="11"/>
  <c r="D38" i="11"/>
  <c r="E38" i="11" s="1"/>
  <c r="I37" i="11"/>
  <c r="G37" i="11"/>
  <c r="E37" i="11"/>
  <c r="D37" i="11"/>
  <c r="I36" i="11"/>
  <c r="G36" i="11"/>
  <c r="E36" i="11"/>
  <c r="D36" i="11"/>
  <c r="I35" i="11"/>
  <c r="G35" i="11"/>
  <c r="D35" i="11"/>
  <c r="E35" i="11" s="1"/>
  <c r="I34" i="11"/>
  <c r="G34" i="11"/>
  <c r="E34" i="11"/>
  <c r="D34" i="11"/>
  <c r="I33" i="11"/>
  <c r="G33" i="11"/>
  <c r="E33" i="11"/>
  <c r="D33" i="11"/>
  <c r="I32" i="11"/>
  <c r="G32" i="11"/>
  <c r="D32" i="11"/>
  <c r="E32" i="11" s="1"/>
  <c r="I31" i="11"/>
  <c r="G31" i="11"/>
  <c r="E31" i="11"/>
  <c r="D31" i="11"/>
  <c r="I30" i="11"/>
  <c r="G30" i="11"/>
  <c r="E30" i="11"/>
  <c r="D30" i="11"/>
  <c r="I29" i="11"/>
  <c r="G29" i="11"/>
  <c r="D29" i="11"/>
  <c r="E29" i="11" s="1"/>
  <c r="I28" i="11"/>
  <c r="G28" i="11"/>
  <c r="E28" i="11"/>
  <c r="D28" i="11"/>
  <c r="I27" i="11"/>
  <c r="G27" i="11"/>
  <c r="E27" i="11"/>
  <c r="D27" i="11"/>
  <c r="I26" i="11"/>
  <c r="G26" i="11"/>
  <c r="D26" i="11"/>
  <c r="E26" i="11" s="1"/>
  <c r="I25" i="11"/>
  <c r="G25" i="11"/>
  <c r="E25" i="11"/>
  <c r="D25" i="11"/>
  <c r="I24" i="11"/>
  <c r="G24" i="11"/>
  <c r="E24" i="11"/>
  <c r="D24" i="11"/>
  <c r="I23" i="11"/>
  <c r="G23" i="11"/>
  <c r="D23" i="11"/>
  <c r="E23" i="11" s="1"/>
  <c r="I22" i="11"/>
  <c r="G22" i="11"/>
  <c r="E22" i="11"/>
  <c r="D22" i="11"/>
  <c r="I21" i="11"/>
  <c r="G21" i="11"/>
  <c r="E21" i="11"/>
  <c r="D21" i="11"/>
  <c r="I20" i="11"/>
  <c r="G20" i="11"/>
  <c r="D20" i="11"/>
  <c r="E20" i="11" s="1"/>
  <c r="I19" i="11"/>
  <c r="G19" i="11"/>
  <c r="E19" i="11"/>
  <c r="D19" i="11"/>
  <c r="I18" i="11"/>
  <c r="G18" i="11"/>
  <c r="E18" i="11"/>
  <c r="D18" i="11"/>
  <c r="I17" i="11"/>
  <c r="G17" i="11"/>
  <c r="D17" i="11"/>
  <c r="E17" i="11" s="1"/>
  <c r="I16" i="11"/>
  <c r="G16" i="11"/>
  <c r="E16" i="11"/>
  <c r="D16" i="11"/>
  <c r="I15" i="11"/>
  <c r="G15" i="11"/>
  <c r="E15" i="11"/>
  <c r="D15" i="11"/>
  <c r="I14" i="11"/>
  <c r="G14" i="11"/>
  <c r="D14" i="11"/>
  <c r="E14" i="11" s="1"/>
  <c r="I13" i="11"/>
  <c r="G13" i="11"/>
  <c r="E13" i="11"/>
  <c r="D13" i="11"/>
  <c r="I12" i="11"/>
  <c r="G12" i="11"/>
  <c r="E12" i="11"/>
  <c r="D12" i="11"/>
  <c r="I11" i="11"/>
  <c r="G11" i="11"/>
  <c r="D11" i="11"/>
  <c r="E11" i="11" s="1"/>
  <c r="I10" i="11"/>
  <c r="G10" i="11"/>
  <c r="E10" i="11"/>
  <c r="D10" i="11"/>
  <c r="I9" i="11"/>
  <c r="G9" i="11"/>
  <c r="E9" i="11"/>
  <c r="D9" i="11"/>
  <c r="D8" i="11"/>
  <c r="D7" i="11"/>
  <c r="D6" i="11"/>
  <c r="J5" i="11"/>
  <c r="H5" i="11"/>
  <c r="F5" i="11"/>
  <c r="C5" i="11"/>
  <c r="K1006" i="10"/>
  <c r="J1006" i="10"/>
  <c r="G1006" i="10"/>
  <c r="D1006" i="10"/>
  <c r="E1006" i="10" s="1"/>
  <c r="K1005" i="10"/>
  <c r="J1005" i="10"/>
  <c r="G1005" i="10"/>
  <c r="D1005" i="10"/>
  <c r="E1005" i="10" s="1"/>
  <c r="K1004" i="10"/>
  <c r="J1004" i="10"/>
  <c r="G1004" i="10"/>
  <c r="D1004" i="10"/>
  <c r="E1004" i="10" s="1"/>
  <c r="K1003" i="10"/>
  <c r="J1003" i="10"/>
  <c r="G1003" i="10"/>
  <c r="D1003" i="10"/>
  <c r="E1003" i="10" s="1"/>
  <c r="K1002" i="10"/>
  <c r="J1002" i="10"/>
  <c r="G1002" i="10"/>
  <c r="D1002" i="10"/>
  <c r="E1002" i="10" s="1"/>
  <c r="K1001" i="10"/>
  <c r="J1001" i="10"/>
  <c r="G1001" i="10"/>
  <c r="D1001" i="10"/>
  <c r="E1001" i="10" s="1"/>
  <c r="K1000" i="10"/>
  <c r="J1000" i="10"/>
  <c r="G1000" i="10"/>
  <c r="D1000" i="10"/>
  <c r="E1000" i="10" s="1"/>
  <c r="K999" i="10"/>
  <c r="J999" i="10"/>
  <c r="G999" i="10"/>
  <c r="D999" i="10"/>
  <c r="E999" i="10" s="1"/>
  <c r="K998" i="10"/>
  <c r="J998" i="10"/>
  <c r="G998" i="10"/>
  <c r="E998" i="10"/>
  <c r="D998" i="10"/>
  <c r="K997" i="10"/>
  <c r="J997" i="10"/>
  <c r="G997" i="10"/>
  <c r="D997" i="10"/>
  <c r="E997" i="10" s="1"/>
  <c r="K996" i="10"/>
  <c r="J996" i="10"/>
  <c r="G996" i="10"/>
  <c r="D996" i="10"/>
  <c r="E996" i="10" s="1"/>
  <c r="K995" i="10"/>
  <c r="J995" i="10"/>
  <c r="G995" i="10"/>
  <c r="D995" i="10"/>
  <c r="E995" i="10" s="1"/>
  <c r="K994" i="10"/>
  <c r="J994" i="10"/>
  <c r="G994" i="10"/>
  <c r="D994" i="10"/>
  <c r="E994" i="10" s="1"/>
  <c r="K993" i="10"/>
  <c r="J993" i="10"/>
  <c r="G993" i="10"/>
  <c r="D993" i="10"/>
  <c r="E993" i="10" s="1"/>
  <c r="K992" i="10"/>
  <c r="J992" i="10"/>
  <c r="G992" i="10"/>
  <c r="D992" i="10"/>
  <c r="E992" i="10" s="1"/>
  <c r="K991" i="10"/>
  <c r="J991" i="10"/>
  <c r="G991" i="10"/>
  <c r="D991" i="10"/>
  <c r="E991" i="10" s="1"/>
  <c r="K990" i="10"/>
  <c r="J990" i="10"/>
  <c r="K989" i="10"/>
  <c r="J989" i="10"/>
  <c r="K988" i="10"/>
  <c r="J988" i="10"/>
  <c r="K987" i="10"/>
  <c r="J987" i="10"/>
  <c r="K986" i="10"/>
  <c r="J986" i="10"/>
  <c r="K985" i="10"/>
  <c r="J985" i="10"/>
  <c r="G985" i="10"/>
  <c r="D985" i="10"/>
  <c r="E985" i="10" s="1"/>
  <c r="K984" i="10"/>
  <c r="J984" i="10"/>
  <c r="G984" i="10"/>
  <c r="D984" i="10"/>
  <c r="E984" i="10" s="1"/>
  <c r="K983" i="10"/>
  <c r="J983" i="10"/>
  <c r="G983" i="10"/>
  <c r="D983" i="10"/>
  <c r="E983" i="10" s="1"/>
  <c r="K982" i="10"/>
  <c r="J982" i="10"/>
  <c r="G982" i="10"/>
  <c r="D982" i="10"/>
  <c r="E982" i="10" s="1"/>
  <c r="K981" i="10"/>
  <c r="J981" i="10"/>
  <c r="G981" i="10"/>
  <c r="D981" i="10"/>
  <c r="E981" i="10" s="1"/>
  <c r="K980" i="10"/>
  <c r="J980" i="10"/>
  <c r="G980" i="10"/>
  <c r="D980" i="10"/>
  <c r="E980" i="10" s="1"/>
  <c r="K979" i="10"/>
  <c r="J979" i="10"/>
  <c r="G979" i="10"/>
  <c r="E979" i="10"/>
  <c r="D979" i="10"/>
  <c r="K978" i="10"/>
  <c r="J978" i="10"/>
  <c r="G978" i="10"/>
  <c r="D978" i="10"/>
  <c r="E978" i="10" s="1"/>
  <c r="K977" i="10"/>
  <c r="J977" i="10"/>
  <c r="G977" i="10"/>
  <c r="D977" i="10"/>
  <c r="E977" i="10" s="1"/>
  <c r="K976" i="10"/>
  <c r="J976" i="10"/>
  <c r="G976" i="10"/>
  <c r="D976" i="10"/>
  <c r="E976" i="10" s="1"/>
  <c r="K975" i="10"/>
  <c r="J975" i="10"/>
  <c r="G975" i="10"/>
  <c r="D975" i="10"/>
  <c r="E975" i="10" s="1"/>
  <c r="K974" i="10"/>
  <c r="J974" i="10"/>
  <c r="G974" i="10"/>
  <c r="D974" i="10"/>
  <c r="E974" i="10" s="1"/>
  <c r="K973" i="10"/>
  <c r="J973" i="10"/>
  <c r="G973" i="10"/>
  <c r="D973" i="10"/>
  <c r="E973" i="10" s="1"/>
  <c r="K972" i="10"/>
  <c r="J972" i="10"/>
  <c r="G972" i="10"/>
  <c r="D972" i="10"/>
  <c r="E972" i="10" s="1"/>
  <c r="K971" i="10"/>
  <c r="J971" i="10"/>
  <c r="G971" i="10"/>
  <c r="D971" i="10"/>
  <c r="E971" i="10" s="1"/>
  <c r="K970" i="10"/>
  <c r="J970" i="10"/>
  <c r="G970" i="10"/>
  <c r="D970" i="10"/>
  <c r="E970" i="10" s="1"/>
  <c r="K969" i="10"/>
  <c r="J969" i="10"/>
  <c r="G969" i="10"/>
  <c r="D969" i="10"/>
  <c r="E969" i="10" s="1"/>
  <c r="K968" i="10"/>
  <c r="J968" i="10"/>
  <c r="G968" i="10"/>
  <c r="D968" i="10"/>
  <c r="E968" i="10" s="1"/>
  <c r="K967" i="10"/>
  <c r="J967" i="10"/>
  <c r="G967" i="10"/>
  <c r="D967" i="10"/>
  <c r="E967" i="10" s="1"/>
  <c r="K966" i="10"/>
  <c r="J966" i="10"/>
  <c r="G966" i="10"/>
  <c r="D966" i="10"/>
  <c r="E966" i="10" s="1"/>
  <c r="K965" i="10"/>
  <c r="J965" i="10"/>
  <c r="G965" i="10"/>
  <c r="D965" i="10"/>
  <c r="E965" i="10" s="1"/>
  <c r="K964" i="10"/>
  <c r="J964" i="10"/>
  <c r="G964" i="10"/>
  <c r="D964" i="10"/>
  <c r="E964" i="10" s="1"/>
  <c r="K963" i="10"/>
  <c r="J963" i="10"/>
  <c r="G963" i="10"/>
  <c r="D963" i="10"/>
  <c r="E963" i="10" s="1"/>
  <c r="K962" i="10"/>
  <c r="J962" i="10"/>
  <c r="G962" i="10"/>
  <c r="D962" i="10"/>
  <c r="E962" i="10" s="1"/>
  <c r="K961" i="10"/>
  <c r="J961" i="10"/>
  <c r="G961" i="10"/>
  <c r="D961" i="10"/>
  <c r="E961" i="10" s="1"/>
  <c r="K960" i="10"/>
  <c r="J960" i="10"/>
  <c r="G960" i="10"/>
  <c r="D960" i="10"/>
  <c r="E960" i="10" s="1"/>
  <c r="K959" i="10"/>
  <c r="J959" i="10"/>
  <c r="G959" i="10"/>
  <c r="D959" i="10"/>
  <c r="E959" i="10" s="1"/>
  <c r="K958" i="10"/>
  <c r="J958" i="10"/>
  <c r="G958" i="10"/>
  <c r="D958" i="10"/>
  <c r="E958" i="10" s="1"/>
  <c r="K957" i="10"/>
  <c r="J957" i="10"/>
  <c r="G957" i="10"/>
  <c r="D957" i="10"/>
  <c r="E957" i="10" s="1"/>
  <c r="K956" i="10"/>
  <c r="J956" i="10"/>
  <c r="G956" i="10"/>
  <c r="D956" i="10"/>
  <c r="E956" i="10" s="1"/>
  <c r="K955" i="10"/>
  <c r="J955" i="10"/>
  <c r="G955" i="10"/>
  <c r="D955" i="10"/>
  <c r="E955" i="10" s="1"/>
  <c r="K954" i="10"/>
  <c r="J954" i="10"/>
  <c r="G954" i="10"/>
  <c r="D954" i="10"/>
  <c r="E954" i="10" s="1"/>
  <c r="K953" i="10"/>
  <c r="J953" i="10"/>
  <c r="G953" i="10"/>
  <c r="D953" i="10"/>
  <c r="E953" i="10" s="1"/>
  <c r="K952" i="10"/>
  <c r="J952" i="10"/>
  <c r="G952" i="10"/>
  <c r="D952" i="10"/>
  <c r="E952" i="10" s="1"/>
  <c r="K951" i="10"/>
  <c r="J951" i="10"/>
  <c r="G951" i="10"/>
  <c r="D951" i="10"/>
  <c r="E951" i="10" s="1"/>
  <c r="K950" i="10"/>
  <c r="J950" i="10"/>
  <c r="G950" i="10"/>
  <c r="D950" i="10"/>
  <c r="E950" i="10" s="1"/>
  <c r="K949" i="10"/>
  <c r="J949" i="10"/>
  <c r="G949" i="10"/>
  <c r="D949" i="10"/>
  <c r="E949" i="10" s="1"/>
  <c r="K948" i="10"/>
  <c r="J948" i="10"/>
  <c r="G948" i="10"/>
  <c r="D948" i="10"/>
  <c r="E948" i="10" s="1"/>
  <c r="K947" i="10"/>
  <c r="J947" i="10"/>
  <c r="G947" i="10"/>
  <c r="D947" i="10"/>
  <c r="E947" i="10" s="1"/>
  <c r="K946" i="10"/>
  <c r="J946" i="10"/>
  <c r="G946" i="10"/>
  <c r="D946" i="10"/>
  <c r="E946" i="10" s="1"/>
  <c r="K945" i="10"/>
  <c r="J945" i="10"/>
  <c r="G945" i="10"/>
  <c r="D945" i="10"/>
  <c r="E945" i="10" s="1"/>
  <c r="K944" i="10"/>
  <c r="J944" i="10"/>
  <c r="G944" i="10"/>
  <c r="D944" i="10"/>
  <c r="E944" i="10" s="1"/>
  <c r="K943" i="10"/>
  <c r="J943" i="10"/>
  <c r="G943" i="10"/>
  <c r="D943" i="10"/>
  <c r="E943" i="10" s="1"/>
  <c r="K942" i="10"/>
  <c r="J942" i="10"/>
  <c r="G942" i="10"/>
  <c r="D942" i="10"/>
  <c r="E942" i="10" s="1"/>
  <c r="K941" i="10"/>
  <c r="J941" i="10"/>
  <c r="G941" i="10"/>
  <c r="D941" i="10"/>
  <c r="E941" i="10" s="1"/>
  <c r="K940" i="10"/>
  <c r="J940" i="10"/>
  <c r="G940" i="10"/>
  <c r="D940" i="10"/>
  <c r="E940" i="10" s="1"/>
  <c r="K939" i="10"/>
  <c r="J939" i="10"/>
  <c r="G939" i="10"/>
  <c r="D939" i="10"/>
  <c r="E939" i="10" s="1"/>
  <c r="K938" i="10"/>
  <c r="J938" i="10"/>
  <c r="G938" i="10"/>
  <c r="D938" i="10"/>
  <c r="E938" i="10" s="1"/>
  <c r="K937" i="10"/>
  <c r="J937" i="10"/>
  <c r="G937" i="10"/>
  <c r="D937" i="10"/>
  <c r="E937" i="10" s="1"/>
  <c r="K936" i="10"/>
  <c r="J936" i="10"/>
  <c r="G936" i="10"/>
  <c r="D936" i="10"/>
  <c r="E936" i="10" s="1"/>
  <c r="K935" i="10"/>
  <c r="J935" i="10"/>
  <c r="G935" i="10"/>
  <c r="D935" i="10"/>
  <c r="E935" i="10" s="1"/>
  <c r="K934" i="10"/>
  <c r="J934" i="10"/>
  <c r="G934" i="10"/>
  <c r="D934" i="10"/>
  <c r="E934" i="10" s="1"/>
  <c r="K933" i="10"/>
  <c r="J933" i="10"/>
  <c r="G933" i="10"/>
  <c r="D933" i="10"/>
  <c r="E933" i="10" s="1"/>
  <c r="K932" i="10"/>
  <c r="J932" i="10"/>
  <c r="G932" i="10"/>
  <c r="D932" i="10"/>
  <c r="E932" i="10" s="1"/>
  <c r="K931" i="10"/>
  <c r="J931" i="10"/>
  <c r="G931" i="10"/>
  <c r="D931" i="10"/>
  <c r="E931" i="10" s="1"/>
  <c r="K930" i="10"/>
  <c r="J930" i="10"/>
  <c r="G930" i="10"/>
  <c r="D930" i="10"/>
  <c r="E930" i="10" s="1"/>
  <c r="K929" i="10"/>
  <c r="J929" i="10"/>
  <c r="G929" i="10"/>
  <c r="D929" i="10"/>
  <c r="E929" i="10" s="1"/>
  <c r="K928" i="10"/>
  <c r="J928" i="10"/>
  <c r="G928" i="10"/>
  <c r="D928" i="10"/>
  <c r="E928" i="10" s="1"/>
  <c r="K927" i="10"/>
  <c r="J927" i="10"/>
  <c r="G927" i="10"/>
  <c r="D927" i="10"/>
  <c r="E927" i="10" s="1"/>
  <c r="K926" i="10"/>
  <c r="J926" i="10"/>
  <c r="G926" i="10"/>
  <c r="D926" i="10"/>
  <c r="E926" i="10" s="1"/>
  <c r="K925" i="10"/>
  <c r="J925" i="10"/>
  <c r="G925" i="10"/>
  <c r="D925" i="10"/>
  <c r="E925" i="10" s="1"/>
  <c r="K924" i="10"/>
  <c r="J924" i="10"/>
  <c r="G924" i="10"/>
  <c r="D924" i="10"/>
  <c r="E924" i="10" s="1"/>
  <c r="K923" i="10"/>
  <c r="J923" i="10"/>
  <c r="G923" i="10"/>
  <c r="D923" i="10"/>
  <c r="E923" i="10" s="1"/>
  <c r="K922" i="10"/>
  <c r="J922" i="10"/>
  <c r="G922" i="10"/>
  <c r="D922" i="10"/>
  <c r="E922" i="10" s="1"/>
  <c r="K921" i="10"/>
  <c r="J921" i="10"/>
  <c r="G921" i="10"/>
  <c r="D921" i="10"/>
  <c r="E921" i="10" s="1"/>
  <c r="K920" i="10"/>
  <c r="J920" i="10"/>
  <c r="G920" i="10"/>
  <c r="D920" i="10"/>
  <c r="E920" i="10" s="1"/>
  <c r="K919" i="10"/>
  <c r="J919" i="10"/>
  <c r="G919" i="10"/>
  <c r="E919" i="10"/>
  <c r="D919" i="10"/>
  <c r="K918" i="10"/>
  <c r="J918" i="10"/>
  <c r="G918" i="10"/>
  <c r="D918" i="10"/>
  <c r="E918" i="10" s="1"/>
  <c r="K917" i="10"/>
  <c r="J917" i="10"/>
  <c r="G917" i="10"/>
  <c r="D917" i="10"/>
  <c r="E917" i="10" s="1"/>
  <c r="K916" i="10"/>
  <c r="J916" i="10"/>
  <c r="G916" i="10"/>
  <c r="D916" i="10"/>
  <c r="E916" i="10" s="1"/>
  <c r="K915" i="10"/>
  <c r="J915" i="10"/>
  <c r="G915" i="10"/>
  <c r="D915" i="10"/>
  <c r="E915" i="10" s="1"/>
  <c r="K914" i="10"/>
  <c r="J914" i="10"/>
  <c r="G914" i="10"/>
  <c r="D914" i="10"/>
  <c r="E914" i="10" s="1"/>
  <c r="K913" i="10"/>
  <c r="J913" i="10"/>
  <c r="G913" i="10"/>
  <c r="D913" i="10"/>
  <c r="E913" i="10" s="1"/>
  <c r="K912" i="10"/>
  <c r="J912" i="10"/>
  <c r="G912" i="10"/>
  <c r="D912" i="10"/>
  <c r="E912" i="10" s="1"/>
  <c r="K911" i="10"/>
  <c r="J911" i="10"/>
  <c r="G911" i="10"/>
  <c r="D911" i="10"/>
  <c r="E911" i="10" s="1"/>
  <c r="K910" i="10"/>
  <c r="J910" i="10"/>
  <c r="G910" i="10"/>
  <c r="D910" i="10"/>
  <c r="E910" i="10" s="1"/>
  <c r="K909" i="10"/>
  <c r="J909" i="10"/>
  <c r="G909" i="10"/>
  <c r="D909" i="10"/>
  <c r="E909" i="10" s="1"/>
  <c r="K908" i="10"/>
  <c r="J908" i="10"/>
  <c r="G908" i="10"/>
  <c r="D908" i="10"/>
  <c r="E908" i="10" s="1"/>
  <c r="K907" i="10"/>
  <c r="J907" i="10"/>
  <c r="G907" i="10"/>
  <c r="D907" i="10"/>
  <c r="E907" i="10" s="1"/>
  <c r="K906" i="10"/>
  <c r="J906" i="10"/>
  <c r="G906" i="10"/>
  <c r="D906" i="10"/>
  <c r="E906" i="10" s="1"/>
  <c r="K905" i="10"/>
  <c r="J905" i="10"/>
  <c r="G905" i="10"/>
  <c r="E905" i="10"/>
  <c r="D905" i="10"/>
  <c r="K904" i="10"/>
  <c r="J904" i="10"/>
  <c r="G904" i="10"/>
  <c r="D904" i="10"/>
  <c r="E904" i="10" s="1"/>
  <c r="K903" i="10"/>
  <c r="J903" i="10"/>
  <c r="G903" i="10"/>
  <c r="D903" i="10"/>
  <c r="E903" i="10" s="1"/>
  <c r="K902" i="10"/>
  <c r="J902" i="10"/>
  <c r="G902" i="10"/>
  <c r="D902" i="10"/>
  <c r="E902" i="10" s="1"/>
  <c r="K901" i="10"/>
  <c r="J901" i="10"/>
  <c r="G901" i="10"/>
  <c r="D901" i="10"/>
  <c r="E901" i="10" s="1"/>
  <c r="K900" i="10"/>
  <c r="J900" i="10"/>
  <c r="G900" i="10"/>
  <c r="D900" i="10"/>
  <c r="E900" i="10" s="1"/>
  <c r="K899" i="10"/>
  <c r="J899" i="10"/>
  <c r="G899" i="10"/>
  <c r="D899" i="10"/>
  <c r="E899" i="10" s="1"/>
  <c r="K898" i="10"/>
  <c r="J898" i="10"/>
  <c r="G898" i="10"/>
  <c r="D898" i="10"/>
  <c r="E898" i="10" s="1"/>
  <c r="K897" i="10"/>
  <c r="J897" i="10"/>
  <c r="G897" i="10"/>
  <c r="D897" i="10"/>
  <c r="E897" i="10" s="1"/>
  <c r="K896" i="10"/>
  <c r="J896" i="10"/>
  <c r="G896" i="10"/>
  <c r="D896" i="10"/>
  <c r="E896" i="10" s="1"/>
  <c r="K895" i="10"/>
  <c r="J895" i="10"/>
  <c r="G895" i="10"/>
  <c r="E895" i="10"/>
  <c r="D895" i="10"/>
  <c r="K894" i="10"/>
  <c r="J894" i="10"/>
  <c r="G894" i="10"/>
  <c r="D894" i="10"/>
  <c r="E894" i="10" s="1"/>
  <c r="K893" i="10"/>
  <c r="J893" i="10"/>
  <c r="G893" i="10"/>
  <c r="D893" i="10"/>
  <c r="E893" i="10" s="1"/>
  <c r="K892" i="10"/>
  <c r="J892" i="10"/>
  <c r="G892" i="10"/>
  <c r="D892" i="10"/>
  <c r="E892" i="10" s="1"/>
  <c r="K891" i="10"/>
  <c r="J891" i="10"/>
  <c r="G891" i="10"/>
  <c r="D891" i="10"/>
  <c r="E891" i="10" s="1"/>
  <c r="K890" i="10"/>
  <c r="J890" i="10"/>
  <c r="G890" i="10"/>
  <c r="D890" i="10"/>
  <c r="E890" i="10" s="1"/>
  <c r="K889" i="10"/>
  <c r="J889" i="10"/>
  <c r="G889" i="10"/>
  <c r="D889" i="10"/>
  <c r="E889" i="10" s="1"/>
  <c r="K888" i="10"/>
  <c r="J888" i="10"/>
  <c r="G888" i="10"/>
  <c r="D888" i="10"/>
  <c r="E888" i="10" s="1"/>
  <c r="K887" i="10"/>
  <c r="J887" i="10"/>
  <c r="G887" i="10"/>
  <c r="D887" i="10"/>
  <c r="E887" i="10" s="1"/>
  <c r="K886" i="10"/>
  <c r="J886" i="10"/>
  <c r="G886" i="10"/>
  <c r="D886" i="10"/>
  <c r="E886" i="10" s="1"/>
  <c r="K885" i="10"/>
  <c r="J885" i="10"/>
  <c r="G885" i="10"/>
  <c r="D885" i="10"/>
  <c r="E885" i="10" s="1"/>
  <c r="K884" i="10"/>
  <c r="J884" i="10"/>
  <c r="G884" i="10"/>
  <c r="D884" i="10"/>
  <c r="E884" i="10" s="1"/>
  <c r="K883" i="10"/>
  <c r="J883" i="10"/>
  <c r="G883" i="10"/>
  <c r="D883" i="10"/>
  <c r="E883" i="10" s="1"/>
  <c r="K882" i="10"/>
  <c r="J882" i="10"/>
  <c r="G882" i="10"/>
  <c r="D882" i="10"/>
  <c r="E882" i="10" s="1"/>
  <c r="K881" i="10"/>
  <c r="J881" i="10"/>
  <c r="G881" i="10"/>
  <c r="D881" i="10"/>
  <c r="E881" i="10" s="1"/>
  <c r="K880" i="10"/>
  <c r="J880" i="10"/>
  <c r="G880" i="10"/>
  <c r="D880" i="10"/>
  <c r="E880" i="10" s="1"/>
  <c r="K879" i="10"/>
  <c r="J879" i="10"/>
  <c r="G879" i="10"/>
  <c r="D879" i="10"/>
  <c r="E879" i="10" s="1"/>
  <c r="K878" i="10"/>
  <c r="J878" i="10"/>
  <c r="G878" i="10"/>
  <c r="D878" i="10"/>
  <c r="E878" i="10" s="1"/>
  <c r="K877" i="10"/>
  <c r="J877" i="10"/>
  <c r="G877" i="10"/>
  <c r="D877" i="10"/>
  <c r="E877" i="10" s="1"/>
  <c r="K876" i="10"/>
  <c r="J876" i="10"/>
  <c r="G876" i="10"/>
  <c r="D876" i="10"/>
  <c r="E876" i="10" s="1"/>
  <c r="K875" i="10"/>
  <c r="J875" i="10"/>
  <c r="G875" i="10"/>
  <c r="D875" i="10"/>
  <c r="E875" i="10" s="1"/>
  <c r="K874" i="10"/>
  <c r="J874" i="10"/>
  <c r="G874" i="10"/>
  <c r="D874" i="10"/>
  <c r="E874" i="10" s="1"/>
  <c r="K873" i="10"/>
  <c r="J873" i="10"/>
  <c r="G873" i="10"/>
  <c r="D873" i="10"/>
  <c r="E873" i="10" s="1"/>
  <c r="K872" i="10"/>
  <c r="J872" i="10"/>
  <c r="G872" i="10"/>
  <c r="D872" i="10"/>
  <c r="E872" i="10" s="1"/>
  <c r="K871" i="10"/>
  <c r="J871" i="10"/>
  <c r="G871" i="10"/>
  <c r="D871" i="10"/>
  <c r="E871" i="10" s="1"/>
  <c r="K870" i="10"/>
  <c r="J870" i="10"/>
  <c r="G870" i="10"/>
  <c r="D870" i="10"/>
  <c r="E870" i="10" s="1"/>
  <c r="K869" i="10"/>
  <c r="J869" i="10"/>
  <c r="G869" i="10"/>
  <c r="D869" i="10"/>
  <c r="E869" i="10" s="1"/>
  <c r="K868" i="10"/>
  <c r="J868" i="10"/>
  <c r="G868" i="10"/>
  <c r="D868" i="10"/>
  <c r="E868" i="10" s="1"/>
  <c r="K867" i="10"/>
  <c r="J867" i="10"/>
  <c r="G867" i="10"/>
  <c r="D867" i="10"/>
  <c r="E867" i="10" s="1"/>
  <c r="K866" i="10"/>
  <c r="J866" i="10"/>
  <c r="G866" i="10"/>
  <c r="D866" i="10"/>
  <c r="E866" i="10" s="1"/>
  <c r="K865" i="10"/>
  <c r="J865" i="10"/>
  <c r="G865" i="10"/>
  <c r="E865" i="10"/>
  <c r="D865" i="10"/>
  <c r="K864" i="10"/>
  <c r="J864" i="10"/>
  <c r="G864" i="10"/>
  <c r="D864" i="10"/>
  <c r="E864" i="10" s="1"/>
  <c r="K863" i="10"/>
  <c r="J863" i="10"/>
  <c r="G863" i="10"/>
  <c r="D863" i="10"/>
  <c r="E863" i="10" s="1"/>
  <c r="K862" i="10"/>
  <c r="J862" i="10"/>
  <c r="G862" i="10"/>
  <c r="D862" i="10"/>
  <c r="E862" i="10" s="1"/>
  <c r="K861" i="10"/>
  <c r="J861" i="10"/>
  <c r="G861" i="10"/>
  <c r="D861" i="10"/>
  <c r="E861" i="10" s="1"/>
  <c r="K860" i="10"/>
  <c r="J860" i="10"/>
  <c r="G860" i="10"/>
  <c r="D860" i="10"/>
  <c r="E860" i="10" s="1"/>
  <c r="K859" i="10"/>
  <c r="J859" i="10"/>
  <c r="G859" i="10"/>
  <c r="D859" i="10"/>
  <c r="E859" i="10" s="1"/>
  <c r="K858" i="10"/>
  <c r="J858" i="10"/>
  <c r="G858" i="10"/>
  <c r="D858" i="10"/>
  <c r="E858" i="10" s="1"/>
  <c r="K857" i="10"/>
  <c r="J857" i="10"/>
  <c r="G857" i="10"/>
  <c r="D857" i="10"/>
  <c r="E857" i="10" s="1"/>
  <c r="K856" i="10"/>
  <c r="J856" i="10"/>
  <c r="G856" i="10"/>
  <c r="D856" i="10"/>
  <c r="E856" i="10" s="1"/>
  <c r="K855" i="10"/>
  <c r="J855" i="10"/>
  <c r="G855" i="10"/>
  <c r="D855" i="10"/>
  <c r="E855" i="10" s="1"/>
  <c r="K854" i="10"/>
  <c r="J854" i="10"/>
  <c r="G854" i="10"/>
  <c r="D854" i="10"/>
  <c r="E854" i="10" s="1"/>
  <c r="K853" i="10"/>
  <c r="J853" i="10"/>
  <c r="G853" i="10"/>
  <c r="D853" i="10"/>
  <c r="E853" i="10" s="1"/>
  <c r="K852" i="10"/>
  <c r="J852" i="10"/>
  <c r="G852" i="10"/>
  <c r="D852" i="10"/>
  <c r="E852" i="10" s="1"/>
  <c r="K851" i="10"/>
  <c r="J851" i="10"/>
  <c r="G851" i="10"/>
  <c r="E851" i="10"/>
  <c r="D851" i="10"/>
  <c r="K850" i="10"/>
  <c r="J850" i="10"/>
  <c r="G850" i="10"/>
  <c r="D850" i="10"/>
  <c r="E850" i="10" s="1"/>
  <c r="K849" i="10"/>
  <c r="J849" i="10"/>
  <c r="G849" i="10"/>
  <c r="D849" i="10"/>
  <c r="E849" i="10" s="1"/>
  <c r="K848" i="10"/>
  <c r="J848" i="10"/>
  <c r="G848" i="10"/>
  <c r="D848" i="10"/>
  <c r="E848" i="10" s="1"/>
  <c r="K847" i="10"/>
  <c r="J847" i="10"/>
  <c r="G847" i="10"/>
  <c r="D847" i="10"/>
  <c r="E847" i="10" s="1"/>
  <c r="K846" i="10"/>
  <c r="J846" i="10"/>
  <c r="G846" i="10"/>
  <c r="D846" i="10"/>
  <c r="E846" i="10" s="1"/>
  <c r="K845" i="10"/>
  <c r="J845" i="10"/>
  <c r="G845" i="10"/>
  <c r="D845" i="10"/>
  <c r="E845" i="10" s="1"/>
  <c r="K844" i="10"/>
  <c r="J844" i="10"/>
  <c r="G844" i="10"/>
  <c r="D844" i="10"/>
  <c r="E844" i="10" s="1"/>
  <c r="K843" i="10"/>
  <c r="J843" i="10"/>
  <c r="G843" i="10"/>
  <c r="D843" i="10"/>
  <c r="E843" i="10" s="1"/>
  <c r="K842" i="10"/>
  <c r="J842" i="10"/>
  <c r="G842" i="10"/>
  <c r="D842" i="10"/>
  <c r="E842" i="10" s="1"/>
  <c r="K841" i="10"/>
  <c r="J841" i="10"/>
  <c r="G841" i="10"/>
  <c r="D841" i="10"/>
  <c r="E841" i="10" s="1"/>
  <c r="K840" i="10"/>
  <c r="J840" i="10"/>
  <c r="G840" i="10"/>
  <c r="D840" i="10"/>
  <c r="E840" i="10" s="1"/>
  <c r="K839" i="10"/>
  <c r="J839" i="10"/>
  <c r="G839" i="10"/>
  <c r="D839" i="10"/>
  <c r="E839" i="10" s="1"/>
  <c r="K838" i="10"/>
  <c r="J838" i="10"/>
  <c r="G838" i="10"/>
  <c r="D838" i="10"/>
  <c r="E838" i="10" s="1"/>
  <c r="K837" i="10"/>
  <c r="J837" i="10"/>
  <c r="G837" i="10"/>
  <c r="D837" i="10"/>
  <c r="E837" i="10" s="1"/>
  <c r="K836" i="10"/>
  <c r="J836" i="10"/>
  <c r="G836" i="10"/>
  <c r="D836" i="10"/>
  <c r="E836" i="10" s="1"/>
  <c r="K835" i="10"/>
  <c r="J835" i="10"/>
  <c r="G835" i="10"/>
  <c r="D835" i="10"/>
  <c r="E835" i="10" s="1"/>
  <c r="K834" i="10"/>
  <c r="J834" i="10"/>
  <c r="G834" i="10"/>
  <c r="D834" i="10"/>
  <c r="E834" i="10" s="1"/>
  <c r="K833" i="10"/>
  <c r="J833" i="10"/>
  <c r="G833" i="10"/>
  <c r="D833" i="10"/>
  <c r="E833" i="10" s="1"/>
  <c r="K832" i="10"/>
  <c r="J832" i="10"/>
  <c r="G832" i="10"/>
  <c r="D832" i="10"/>
  <c r="E832" i="10" s="1"/>
  <c r="K831" i="10"/>
  <c r="J831" i="10"/>
  <c r="G831" i="10"/>
  <c r="D831" i="10"/>
  <c r="E831" i="10" s="1"/>
  <c r="K830" i="10"/>
  <c r="J830" i="10"/>
  <c r="G830" i="10"/>
  <c r="D830" i="10"/>
  <c r="E830" i="10" s="1"/>
  <c r="K829" i="10"/>
  <c r="J829" i="10"/>
  <c r="G829" i="10"/>
  <c r="D829" i="10"/>
  <c r="E829" i="10" s="1"/>
  <c r="K828" i="10"/>
  <c r="J828" i="10"/>
  <c r="G828" i="10"/>
  <c r="D828" i="10"/>
  <c r="E828" i="10" s="1"/>
  <c r="K827" i="10"/>
  <c r="J827" i="10"/>
  <c r="G827" i="10"/>
  <c r="D827" i="10"/>
  <c r="E827" i="10" s="1"/>
  <c r="K826" i="10"/>
  <c r="J826" i="10"/>
  <c r="G826" i="10"/>
  <c r="D826" i="10"/>
  <c r="E826" i="10" s="1"/>
  <c r="K825" i="10"/>
  <c r="J825" i="10"/>
  <c r="G825" i="10"/>
  <c r="D825" i="10"/>
  <c r="E825" i="10" s="1"/>
  <c r="K824" i="10"/>
  <c r="J824" i="10"/>
  <c r="G824" i="10"/>
  <c r="D824" i="10"/>
  <c r="E824" i="10" s="1"/>
  <c r="K823" i="10"/>
  <c r="J823" i="10"/>
  <c r="G823" i="10"/>
  <c r="D823" i="10"/>
  <c r="E823" i="10" s="1"/>
  <c r="K822" i="10"/>
  <c r="J822" i="10"/>
  <c r="G822" i="10"/>
  <c r="D822" i="10"/>
  <c r="E822" i="10" s="1"/>
  <c r="K821" i="10"/>
  <c r="J821" i="10"/>
  <c r="G821" i="10"/>
  <c r="D821" i="10"/>
  <c r="E821" i="10" s="1"/>
  <c r="K820" i="10"/>
  <c r="J820" i="10"/>
  <c r="G820" i="10"/>
  <c r="D820" i="10"/>
  <c r="E820" i="10" s="1"/>
  <c r="K819" i="10"/>
  <c r="J819" i="10"/>
  <c r="G819" i="10"/>
  <c r="D819" i="10"/>
  <c r="E819" i="10" s="1"/>
  <c r="K818" i="10"/>
  <c r="J818" i="10"/>
  <c r="G818" i="10"/>
  <c r="D818" i="10"/>
  <c r="E818" i="10" s="1"/>
  <c r="K817" i="10"/>
  <c r="J817" i="10"/>
  <c r="G817" i="10"/>
  <c r="D817" i="10"/>
  <c r="E817" i="10" s="1"/>
  <c r="K816" i="10"/>
  <c r="J816" i="10"/>
  <c r="G816" i="10"/>
  <c r="D816" i="10"/>
  <c r="E816" i="10" s="1"/>
  <c r="K815" i="10"/>
  <c r="J815" i="10"/>
  <c r="G815" i="10"/>
  <c r="D815" i="10"/>
  <c r="E815" i="10" s="1"/>
  <c r="K814" i="10"/>
  <c r="J814" i="10"/>
  <c r="G814" i="10"/>
  <c r="D814" i="10"/>
  <c r="E814" i="10" s="1"/>
  <c r="K813" i="10"/>
  <c r="J813" i="10"/>
  <c r="G813" i="10"/>
  <c r="D813" i="10"/>
  <c r="E813" i="10" s="1"/>
  <c r="K812" i="10"/>
  <c r="J812" i="10"/>
  <c r="G812" i="10"/>
  <c r="D812" i="10"/>
  <c r="E812" i="10" s="1"/>
  <c r="K811" i="10"/>
  <c r="J811" i="10"/>
  <c r="G811" i="10"/>
  <c r="D811" i="10"/>
  <c r="E811" i="10" s="1"/>
  <c r="K810" i="10"/>
  <c r="J810" i="10"/>
  <c r="G810" i="10"/>
  <c r="D810" i="10"/>
  <c r="E810" i="10" s="1"/>
  <c r="K809" i="10"/>
  <c r="J809" i="10"/>
  <c r="G809" i="10"/>
  <c r="D809" i="10"/>
  <c r="E809" i="10" s="1"/>
  <c r="K808" i="10"/>
  <c r="J808" i="10"/>
  <c r="G808" i="10"/>
  <c r="D808" i="10"/>
  <c r="E808" i="10" s="1"/>
  <c r="K807" i="10"/>
  <c r="J807" i="10"/>
  <c r="G807" i="10"/>
  <c r="D807" i="10"/>
  <c r="E807" i="10" s="1"/>
  <c r="K806" i="10"/>
  <c r="J806" i="10"/>
  <c r="G806" i="10"/>
  <c r="D806" i="10"/>
  <c r="E806" i="10" s="1"/>
  <c r="K805" i="10"/>
  <c r="J805" i="10"/>
  <c r="G805" i="10"/>
  <c r="D805" i="10"/>
  <c r="E805" i="10" s="1"/>
  <c r="K804" i="10"/>
  <c r="J804" i="10"/>
  <c r="G804" i="10"/>
  <c r="D804" i="10"/>
  <c r="E804" i="10" s="1"/>
  <c r="K803" i="10"/>
  <c r="J803" i="10"/>
  <c r="G803" i="10"/>
  <c r="D803" i="10"/>
  <c r="E803" i="10" s="1"/>
  <c r="K802" i="10"/>
  <c r="J802" i="10"/>
  <c r="G802" i="10"/>
  <c r="D802" i="10"/>
  <c r="E802" i="10" s="1"/>
  <c r="K801" i="10"/>
  <c r="J801" i="10"/>
  <c r="G801" i="10"/>
  <c r="D801" i="10"/>
  <c r="E801" i="10" s="1"/>
  <c r="K800" i="10"/>
  <c r="J800" i="10"/>
  <c r="G800" i="10"/>
  <c r="D800" i="10"/>
  <c r="E800" i="10" s="1"/>
  <c r="K799" i="10"/>
  <c r="J799" i="10"/>
  <c r="G799" i="10"/>
  <c r="D799" i="10"/>
  <c r="E799" i="10" s="1"/>
  <c r="K798" i="10"/>
  <c r="J798" i="10"/>
  <c r="G798" i="10"/>
  <c r="D798" i="10"/>
  <c r="E798" i="10" s="1"/>
  <c r="K797" i="10"/>
  <c r="J797" i="10"/>
  <c r="G797" i="10"/>
  <c r="D797" i="10"/>
  <c r="E797" i="10" s="1"/>
  <c r="K796" i="10"/>
  <c r="J796" i="10"/>
  <c r="G796" i="10"/>
  <c r="D796" i="10"/>
  <c r="E796" i="10" s="1"/>
  <c r="K795" i="10"/>
  <c r="J795" i="10"/>
  <c r="G795" i="10"/>
  <c r="D795" i="10"/>
  <c r="E795" i="10" s="1"/>
  <c r="K794" i="10"/>
  <c r="J794" i="10"/>
  <c r="G794" i="10"/>
  <c r="D794" i="10"/>
  <c r="E794" i="10" s="1"/>
  <c r="K793" i="10"/>
  <c r="J793" i="10"/>
  <c r="G793" i="10"/>
  <c r="D793" i="10"/>
  <c r="E793" i="10" s="1"/>
  <c r="K792" i="10"/>
  <c r="J792" i="10"/>
  <c r="G792" i="10"/>
  <c r="D792" i="10"/>
  <c r="E792" i="10" s="1"/>
  <c r="K791" i="10"/>
  <c r="J791" i="10"/>
  <c r="G791" i="10"/>
  <c r="D791" i="10"/>
  <c r="E791" i="10" s="1"/>
  <c r="K790" i="10"/>
  <c r="J790" i="10"/>
  <c r="G790" i="10"/>
  <c r="D790" i="10"/>
  <c r="E790" i="10" s="1"/>
  <c r="K789" i="10"/>
  <c r="J789" i="10"/>
  <c r="G789" i="10"/>
  <c r="D789" i="10"/>
  <c r="E789" i="10" s="1"/>
  <c r="K788" i="10"/>
  <c r="J788" i="10"/>
  <c r="G788" i="10"/>
  <c r="D788" i="10"/>
  <c r="E788" i="10" s="1"/>
  <c r="K787" i="10"/>
  <c r="J787" i="10"/>
  <c r="G787" i="10"/>
  <c r="D787" i="10"/>
  <c r="E787" i="10" s="1"/>
  <c r="K786" i="10"/>
  <c r="J786" i="10"/>
  <c r="G786" i="10"/>
  <c r="D786" i="10"/>
  <c r="E786" i="10" s="1"/>
  <c r="K785" i="10"/>
  <c r="J785" i="10"/>
  <c r="G785" i="10"/>
  <c r="D785" i="10"/>
  <c r="E785" i="10" s="1"/>
  <c r="K784" i="10"/>
  <c r="J784" i="10"/>
  <c r="G784" i="10"/>
  <c r="D784" i="10"/>
  <c r="E784" i="10" s="1"/>
  <c r="K783" i="10"/>
  <c r="J783" i="10"/>
  <c r="G783" i="10"/>
  <c r="D783" i="10"/>
  <c r="E783" i="10" s="1"/>
  <c r="K782" i="10"/>
  <c r="J782" i="10"/>
  <c r="G782" i="10"/>
  <c r="D782" i="10"/>
  <c r="E782" i="10" s="1"/>
  <c r="K781" i="10"/>
  <c r="J781" i="10"/>
  <c r="G781" i="10"/>
  <c r="D781" i="10"/>
  <c r="E781" i="10" s="1"/>
  <c r="K780" i="10"/>
  <c r="J780" i="10"/>
  <c r="G780" i="10"/>
  <c r="D780" i="10"/>
  <c r="E780" i="10" s="1"/>
  <c r="K779" i="10"/>
  <c r="J779" i="10"/>
  <c r="G779" i="10"/>
  <c r="D779" i="10"/>
  <c r="E779" i="10" s="1"/>
  <c r="K778" i="10"/>
  <c r="J778" i="10"/>
  <c r="G778" i="10"/>
  <c r="D778" i="10"/>
  <c r="E778" i="10" s="1"/>
  <c r="K777" i="10"/>
  <c r="J777" i="10"/>
  <c r="G777" i="10"/>
  <c r="D777" i="10"/>
  <c r="E777" i="10" s="1"/>
  <c r="K776" i="10"/>
  <c r="J776" i="10"/>
  <c r="G776" i="10"/>
  <c r="D776" i="10"/>
  <c r="E776" i="10" s="1"/>
  <c r="K775" i="10"/>
  <c r="J775" i="10"/>
  <c r="G775" i="10"/>
  <c r="D775" i="10"/>
  <c r="E775" i="10" s="1"/>
  <c r="K774" i="10"/>
  <c r="J774" i="10"/>
  <c r="G774" i="10"/>
  <c r="D774" i="10"/>
  <c r="E774" i="10" s="1"/>
  <c r="K773" i="10"/>
  <c r="J773" i="10"/>
  <c r="G773" i="10"/>
  <c r="D773" i="10"/>
  <c r="E773" i="10" s="1"/>
  <c r="K772" i="10"/>
  <c r="J772" i="10"/>
  <c r="G772" i="10"/>
  <c r="D772" i="10"/>
  <c r="E772" i="10" s="1"/>
  <c r="K771" i="10"/>
  <c r="J771" i="10"/>
  <c r="G771" i="10"/>
  <c r="D771" i="10"/>
  <c r="E771" i="10" s="1"/>
  <c r="K770" i="10"/>
  <c r="J770" i="10"/>
  <c r="G770" i="10"/>
  <c r="D770" i="10"/>
  <c r="E770" i="10" s="1"/>
  <c r="K769" i="10"/>
  <c r="J769" i="10"/>
  <c r="G769" i="10"/>
  <c r="D769" i="10"/>
  <c r="E769" i="10" s="1"/>
  <c r="K768" i="10"/>
  <c r="J768" i="10"/>
  <c r="G768" i="10"/>
  <c r="D768" i="10"/>
  <c r="E768" i="10" s="1"/>
  <c r="K767" i="10"/>
  <c r="J767" i="10"/>
  <c r="G767" i="10"/>
  <c r="D767" i="10"/>
  <c r="E767" i="10" s="1"/>
  <c r="K766" i="10"/>
  <c r="J766" i="10"/>
  <c r="G766" i="10"/>
  <c r="D766" i="10"/>
  <c r="E766" i="10" s="1"/>
  <c r="K765" i="10"/>
  <c r="J765" i="10"/>
  <c r="G765" i="10"/>
  <c r="D765" i="10"/>
  <c r="E765" i="10" s="1"/>
  <c r="K764" i="10"/>
  <c r="J764" i="10"/>
  <c r="G764" i="10"/>
  <c r="D764" i="10"/>
  <c r="E764" i="10" s="1"/>
  <c r="K763" i="10"/>
  <c r="J763" i="10"/>
  <c r="G763" i="10"/>
  <c r="D763" i="10"/>
  <c r="E763" i="10" s="1"/>
  <c r="K762" i="10"/>
  <c r="J762" i="10"/>
  <c r="G762" i="10"/>
  <c r="D762" i="10"/>
  <c r="E762" i="10" s="1"/>
  <c r="K761" i="10"/>
  <c r="J761" i="10"/>
  <c r="G761" i="10"/>
  <c r="D761" i="10"/>
  <c r="E761" i="10" s="1"/>
  <c r="K760" i="10"/>
  <c r="J760" i="10"/>
  <c r="G760" i="10"/>
  <c r="D760" i="10"/>
  <c r="E760" i="10" s="1"/>
  <c r="K759" i="10"/>
  <c r="J759" i="10"/>
  <c r="G759" i="10"/>
  <c r="D759" i="10"/>
  <c r="E759" i="10" s="1"/>
  <c r="K758" i="10"/>
  <c r="J758" i="10"/>
  <c r="G758" i="10"/>
  <c r="D758" i="10"/>
  <c r="E758" i="10" s="1"/>
  <c r="K757" i="10"/>
  <c r="J757" i="10"/>
  <c r="G757" i="10"/>
  <c r="D757" i="10"/>
  <c r="E757" i="10" s="1"/>
  <c r="K756" i="10"/>
  <c r="J756" i="10"/>
  <c r="G756" i="10"/>
  <c r="D756" i="10"/>
  <c r="E756" i="10" s="1"/>
  <c r="K755" i="10"/>
  <c r="J755" i="10"/>
  <c r="G755" i="10"/>
  <c r="D755" i="10"/>
  <c r="E755" i="10" s="1"/>
  <c r="K754" i="10"/>
  <c r="J754" i="10"/>
  <c r="G754" i="10"/>
  <c r="D754" i="10"/>
  <c r="E754" i="10" s="1"/>
  <c r="K753" i="10"/>
  <c r="J753" i="10"/>
  <c r="G753" i="10"/>
  <c r="D753" i="10"/>
  <c r="E753" i="10" s="1"/>
  <c r="K752" i="10"/>
  <c r="J752" i="10"/>
  <c r="G752" i="10"/>
  <c r="D752" i="10"/>
  <c r="E752" i="10" s="1"/>
  <c r="K751" i="10"/>
  <c r="J751" i="10"/>
  <c r="G751" i="10"/>
  <c r="D751" i="10"/>
  <c r="E751" i="10" s="1"/>
  <c r="K750" i="10"/>
  <c r="J750" i="10"/>
  <c r="G750" i="10"/>
  <c r="D750" i="10"/>
  <c r="E750" i="10" s="1"/>
  <c r="K749" i="10"/>
  <c r="J749" i="10"/>
  <c r="G749" i="10"/>
  <c r="D749" i="10"/>
  <c r="E749" i="10" s="1"/>
  <c r="K748" i="10"/>
  <c r="J748" i="10"/>
  <c r="G748" i="10"/>
  <c r="D748" i="10"/>
  <c r="E748" i="10" s="1"/>
  <c r="K747" i="10"/>
  <c r="J747" i="10"/>
  <c r="G747" i="10"/>
  <c r="D747" i="10"/>
  <c r="E747" i="10" s="1"/>
  <c r="K746" i="10"/>
  <c r="J746" i="10"/>
  <c r="G746" i="10"/>
  <c r="D746" i="10"/>
  <c r="E746" i="10" s="1"/>
  <c r="K745" i="10"/>
  <c r="J745" i="10"/>
  <c r="G745" i="10"/>
  <c r="D745" i="10"/>
  <c r="E745" i="10" s="1"/>
  <c r="K744" i="10"/>
  <c r="J744" i="10"/>
  <c r="G744" i="10"/>
  <c r="D744" i="10"/>
  <c r="E744" i="10" s="1"/>
  <c r="K743" i="10"/>
  <c r="J743" i="10"/>
  <c r="G743" i="10"/>
  <c r="D743" i="10"/>
  <c r="E743" i="10" s="1"/>
  <c r="K742" i="10"/>
  <c r="J742" i="10"/>
  <c r="G742" i="10"/>
  <c r="D742" i="10"/>
  <c r="E742" i="10" s="1"/>
  <c r="K741" i="10"/>
  <c r="J741" i="10"/>
  <c r="G741" i="10"/>
  <c r="D741" i="10"/>
  <c r="E741" i="10" s="1"/>
  <c r="K740" i="10"/>
  <c r="J740" i="10"/>
  <c r="G740" i="10"/>
  <c r="D740" i="10"/>
  <c r="E740" i="10" s="1"/>
  <c r="K739" i="10"/>
  <c r="J739" i="10"/>
  <c r="G739" i="10"/>
  <c r="D739" i="10"/>
  <c r="E739" i="10" s="1"/>
  <c r="K738" i="10"/>
  <c r="J738" i="10"/>
  <c r="G738" i="10"/>
  <c r="D738" i="10"/>
  <c r="E738" i="10" s="1"/>
  <c r="K737" i="10"/>
  <c r="J737" i="10"/>
  <c r="G737" i="10"/>
  <c r="E737" i="10"/>
  <c r="D737" i="10"/>
  <c r="K736" i="10"/>
  <c r="J736" i="10"/>
  <c r="G736" i="10"/>
  <c r="D736" i="10"/>
  <c r="E736" i="10" s="1"/>
  <c r="K735" i="10"/>
  <c r="J735" i="10"/>
  <c r="G735" i="10"/>
  <c r="D735" i="10"/>
  <c r="E735" i="10" s="1"/>
  <c r="K734" i="10"/>
  <c r="J734" i="10"/>
  <c r="G734" i="10"/>
  <c r="D734" i="10"/>
  <c r="E734" i="10" s="1"/>
  <c r="K733" i="10"/>
  <c r="J733" i="10"/>
  <c r="G733" i="10"/>
  <c r="D733" i="10"/>
  <c r="E733" i="10" s="1"/>
  <c r="K732" i="10"/>
  <c r="J732" i="10"/>
  <c r="G732" i="10"/>
  <c r="D732" i="10"/>
  <c r="E732" i="10" s="1"/>
  <c r="K731" i="10"/>
  <c r="J731" i="10"/>
  <c r="G731" i="10"/>
  <c r="D731" i="10"/>
  <c r="E731" i="10" s="1"/>
  <c r="K730" i="10"/>
  <c r="J730" i="10"/>
  <c r="G730" i="10"/>
  <c r="D730" i="10"/>
  <c r="E730" i="10" s="1"/>
  <c r="K729" i="10"/>
  <c r="J729" i="10"/>
  <c r="G729" i="10"/>
  <c r="D729" i="10"/>
  <c r="E729" i="10" s="1"/>
  <c r="K728" i="10"/>
  <c r="J728" i="10"/>
  <c r="G728" i="10"/>
  <c r="D728" i="10"/>
  <c r="E728" i="10" s="1"/>
  <c r="K727" i="10"/>
  <c r="J727" i="10"/>
  <c r="G727" i="10"/>
  <c r="D727" i="10"/>
  <c r="E727" i="10" s="1"/>
  <c r="K726" i="10"/>
  <c r="J726" i="10"/>
  <c r="G726" i="10"/>
  <c r="D726" i="10"/>
  <c r="E726" i="10" s="1"/>
  <c r="K725" i="10"/>
  <c r="J725" i="10"/>
  <c r="G725" i="10"/>
  <c r="D725" i="10"/>
  <c r="E725" i="10" s="1"/>
  <c r="K724" i="10"/>
  <c r="J724" i="10"/>
  <c r="G724" i="10"/>
  <c r="D724" i="10"/>
  <c r="E724" i="10" s="1"/>
  <c r="K723" i="10"/>
  <c r="J723" i="10"/>
  <c r="G723" i="10"/>
  <c r="D723" i="10"/>
  <c r="E723" i="10" s="1"/>
  <c r="K722" i="10"/>
  <c r="J722" i="10"/>
  <c r="G722" i="10"/>
  <c r="D722" i="10"/>
  <c r="E722" i="10" s="1"/>
  <c r="K721" i="10"/>
  <c r="J721" i="10"/>
  <c r="G721" i="10"/>
  <c r="D721" i="10"/>
  <c r="E721" i="10" s="1"/>
  <c r="K720" i="10"/>
  <c r="J720" i="10"/>
  <c r="G720" i="10"/>
  <c r="D720" i="10"/>
  <c r="E720" i="10" s="1"/>
  <c r="K719" i="10"/>
  <c r="J719" i="10"/>
  <c r="G719" i="10"/>
  <c r="D719" i="10"/>
  <c r="E719" i="10" s="1"/>
  <c r="K718" i="10"/>
  <c r="J718" i="10"/>
  <c r="G718" i="10"/>
  <c r="D718" i="10"/>
  <c r="E718" i="10" s="1"/>
  <c r="K717" i="10"/>
  <c r="J717" i="10"/>
  <c r="G717" i="10"/>
  <c r="D717" i="10"/>
  <c r="E717" i="10" s="1"/>
  <c r="K716" i="10"/>
  <c r="J716" i="10"/>
  <c r="G716" i="10"/>
  <c r="D716" i="10"/>
  <c r="E716" i="10" s="1"/>
  <c r="K715" i="10"/>
  <c r="J715" i="10"/>
  <c r="G715" i="10"/>
  <c r="D715" i="10"/>
  <c r="E715" i="10" s="1"/>
  <c r="K714" i="10"/>
  <c r="J714" i="10"/>
  <c r="G714" i="10"/>
  <c r="D714" i="10"/>
  <c r="E714" i="10" s="1"/>
  <c r="K713" i="10"/>
  <c r="J713" i="10"/>
  <c r="G713" i="10"/>
  <c r="D713" i="10"/>
  <c r="E713" i="10" s="1"/>
  <c r="K712" i="10"/>
  <c r="J712" i="10"/>
  <c r="G712" i="10"/>
  <c r="D712" i="10"/>
  <c r="E712" i="10" s="1"/>
  <c r="K711" i="10"/>
  <c r="J711" i="10"/>
  <c r="G711" i="10"/>
  <c r="D711" i="10"/>
  <c r="E711" i="10" s="1"/>
  <c r="K710" i="10"/>
  <c r="J710" i="10"/>
  <c r="G710" i="10"/>
  <c r="D710" i="10"/>
  <c r="E710" i="10" s="1"/>
  <c r="K709" i="10"/>
  <c r="J709" i="10"/>
  <c r="G709" i="10"/>
  <c r="D709" i="10"/>
  <c r="E709" i="10" s="1"/>
  <c r="K708" i="10"/>
  <c r="J708" i="10"/>
  <c r="G708" i="10"/>
  <c r="D708" i="10"/>
  <c r="E708" i="10" s="1"/>
  <c r="K707" i="10"/>
  <c r="J707" i="10"/>
  <c r="G707" i="10"/>
  <c r="D707" i="10"/>
  <c r="E707" i="10" s="1"/>
  <c r="K706" i="10"/>
  <c r="J706" i="10"/>
  <c r="G706" i="10"/>
  <c r="D706" i="10"/>
  <c r="E706" i="10" s="1"/>
  <c r="K705" i="10"/>
  <c r="J705" i="10"/>
  <c r="G705" i="10"/>
  <c r="D705" i="10"/>
  <c r="E705" i="10" s="1"/>
  <c r="K704" i="10"/>
  <c r="J704" i="10"/>
  <c r="G704" i="10"/>
  <c r="D704" i="10"/>
  <c r="E704" i="10" s="1"/>
  <c r="K703" i="10"/>
  <c r="J703" i="10"/>
  <c r="G703" i="10"/>
  <c r="D703" i="10"/>
  <c r="E703" i="10" s="1"/>
  <c r="K702" i="10"/>
  <c r="J702" i="10"/>
  <c r="G702" i="10"/>
  <c r="D702" i="10"/>
  <c r="E702" i="10" s="1"/>
  <c r="K701" i="10"/>
  <c r="J701" i="10"/>
  <c r="G701" i="10"/>
  <c r="D701" i="10"/>
  <c r="E701" i="10" s="1"/>
  <c r="K700" i="10"/>
  <c r="J700" i="10"/>
  <c r="G700" i="10"/>
  <c r="D700" i="10"/>
  <c r="E700" i="10" s="1"/>
  <c r="K699" i="10"/>
  <c r="J699" i="10"/>
  <c r="G699" i="10"/>
  <c r="D699" i="10"/>
  <c r="E699" i="10" s="1"/>
  <c r="K698" i="10"/>
  <c r="J698" i="10"/>
  <c r="G698" i="10"/>
  <c r="D698" i="10"/>
  <c r="E698" i="10" s="1"/>
  <c r="K697" i="10"/>
  <c r="J697" i="10"/>
  <c r="G697" i="10"/>
  <c r="D697" i="10"/>
  <c r="E697" i="10" s="1"/>
  <c r="K696" i="10"/>
  <c r="J696" i="10"/>
  <c r="G696" i="10"/>
  <c r="D696" i="10"/>
  <c r="E696" i="10" s="1"/>
  <c r="K695" i="10"/>
  <c r="J695" i="10"/>
  <c r="G695" i="10"/>
  <c r="D695" i="10"/>
  <c r="E695" i="10" s="1"/>
  <c r="K694" i="10"/>
  <c r="J694" i="10"/>
  <c r="G694" i="10"/>
  <c r="D694" i="10"/>
  <c r="E694" i="10" s="1"/>
  <c r="K693" i="10"/>
  <c r="J693" i="10"/>
  <c r="G693" i="10"/>
  <c r="D693" i="10"/>
  <c r="E693" i="10" s="1"/>
  <c r="K692" i="10"/>
  <c r="J692" i="10"/>
  <c r="G692" i="10"/>
  <c r="D692" i="10"/>
  <c r="E692" i="10" s="1"/>
  <c r="K691" i="10"/>
  <c r="J691" i="10"/>
  <c r="G691" i="10"/>
  <c r="D691" i="10"/>
  <c r="E691" i="10" s="1"/>
  <c r="K690" i="10"/>
  <c r="J690" i="10"/>
  <c r="G690" i="10"/>
  <c r="D690" i="10"/>
  <c r="E690" i="10" s="1"/>
  <c r="K689" i="10"/>
  <c r="J689" i="10"/>
  <c r="G689" i="10"/>
  <c r="D689" i="10"/>
  <c r="E689" i="10" s="1"/>
  <c r="K688" i="10"/>
  <c r="J688" i="10"/>
  <c r="G688" i="10"/>
  <c r="D688" i="10"/>
  <c r="E688" i="10" s="1"/>
  <c r="K687" i="10"/>
  <c r="J687" i="10"/>
  <c r="G687" i="10"/>
  <c r="D687" i="10"/>
  <c r="E687" i="10" s="1"/>
  <c r="K686" i="10"/>
  <c r="J686" i="10"/>
  <c r="G686" i="10"/>
  <c r="D686" i="10"/>
  <c r="E686" i="10" s="1"/>
  <c r="K685" i="10"/>
  <c r="J685" i="10"/>
  <c r="G685" i="10"/>
  <c r="D685" i="10"/>
  <c r="E685" i="10" s="1"/>
  <c r="K684" i="10"/>
  <c r="J684" i="10"/>
  <c r="G684" i="10"/>
  <c r="D684" i="10"/>
  <c r="E684" i="10" s="1"/>
  <c r="K683" i="10"/>
  <c r="J683" i="10"/>
  <c r="G683" i="10"/>
  <c r="D683" i="10"/>
  <c r="E683" i="10" s="1"/>
  <c r="K682" i="10"/>
  <c r="J682" i="10"/>
  <c r="G682" i="10"/>
  <c r="D682" i="10"/>
  <c r="E682" i="10" s="1"/>
  <c r="K681" i="10"/>
  <c r="J681" i="10"/>
  <c r="G681" i="10"/>
  <c r="D681" i="10"/>
  <c r="E681" i="10" s="1"/>
  <c r="K680" i="10"/>
  <c r="J680" i="10"/>
  <c r="G680" i="10"/>
  <c r="D680" i="10"/>
  <c r="E680" i="10" s="1"/>
  <c r="K679" i="10"/>
  <c r="J679" i="10"/>
  <c r="G679" i="10"/>
  <c r="D679" i="10"/>
  <c r="E679" i="10" s="1"/>
  <c r="K678" i="10"/>
  <c r="J678" i="10"/>
  <c r="G678" i="10"/>
  <c r="D678" i="10"/>
  <c r="E678" i="10" s="1"/>
  <c r="K677" i="10"/>
  <c r="J677" i="10"/>
  <c r="G677" i="10"/>
  <c r="D677" i="10"/>
  <c r="E677" i="10" s="1"/>
  <c r="K676" i="10"/>
  <c r="J676" i="10"/>
  <c r="G676" i="10"/>
  <c r="D676" i="10"/>
  <c r="E676" i="10" s="1"/>
  <c r="K675" i="10"/>
  <c r="J675" i="10"/>
  <c r="G675" i="10"/>
  <c r="D675" i="10"/>
  <c r="E675" i="10" s="1"/>
  <c r="K674" i="10"/>
  <c r="J674" i="10"/>
  <c r="G674" i="10"/>
  <c r="D674" i="10"/>
  <c r="E674" i="10" s="1"/>
  <c r="K673" i="10"/>
  <c r="J673" i="10"/>
  <c r="G673" i="10"/>
  <c r="D673" i="10"/>
  <c r="E673" i="10" s="1"/>
  <c r="K672" i="10"/>
  <c r="J672" i="10"/>
  <c r="G672" i="10"/>
  <c r="D672" i="10"/>
  <c r="E672" i="10" s="1"/>
  <c r="K671" i="10"/>
  <c r="J671" i="10"/>
  <c r="G671" i="10"/>
  <c r="D671" i="10"/>
  <c r="E671" i="10" s="1"/>
  <c r="K670" i="10"/>
  <c r="J670" i="10"/>
  <c r="G670" i="10"/>
  <c r="D670" i="10"/>
  <c r="E670" i="10" s="1"/>
  <c r="K669" i="10"/>
  <c r="J669" i="10"/>
  <c r="G669" i="10"/>
  <c r="D669" i="10"/>
  <c r="E669" i="10" s="1"/>
  <c r="K668" i="10"/>
  <c r="J668" i="10"/>
  <c r="G668" i="10"/>
  <c r="D668" i="10"/>
  <c r="E668" i="10" s="1"/>
  <c r="K667" i="10"/>
  <c r="J667" i="10"/>
  <c r="G667" i="10"/>
  <c r="D667" i="10"/>
  <c r="E667" i="10" s="1"/>
  <c r="K666" i="10"/>
  <c r="J666" i="10"/>
  <c r="G666" i="10"/>
  <c r="D666" i="10"/>
  <c r="E666" i="10" s="1"/>
  <c r="K665" i="10"/>
  <c r="J665" i="10"/>
  <c r="G665" i="10"/>
  <c r="D665" i="10"/>
  <c r="E665" i="10" s="1"/>
  <c r="K664" i="10"/>
  <c r="J664" i="10"/>
  <c r="G664" i="10"/>
  <c r="D664" i="10"/>
  <c r="E664" i="10" s="1"/>
  <c r="K663" i="10"/>
  <c r="J663" i="10"/>
  <c r="G663" i="10"/>
  <c r="D663" i="10"/>
  <c r="E663" i="10" s="1"/>
  <c r="K662" i="10"/>
  <c r="J662" i="10"/>
  <c r="G662" i="10"/>
  <c r="D662" i="10"/>
  <c r="E662" i="10" s="1"/>
  <c r="K661" i="10"/>
  <c r="J661" i="10"/>
  <c r="G661" i="10"/>
  <c r="D661" i="10"/>
  <c r="E661" i="10" s="1"/>
  <c r="K660" i="10"/>
  <c r="J660" i="10"/>
  <c r="G660" i="10"/>
  <c r="D660" i="10"/>
  <c r="E660" i="10" s="1"/>
  <c r="K659" i="10"/>
  <c r="J659" i="10"/>
  <c r="G659" i="10"/>
  <c r="D659" i="10"/>
  <c r="E659" i="10" s="1"/>
  <c r="K658" i="10"/>
  <c r="J658" i="10"/>
  <c r="G658" i="10"/>
  <c r="D658" i="10"/>
  <c r="E658" i="10" s="1"/>
  <c r="K657" i="10"/>
  <c r="J657" i="10"/>
  <c r="G657" i="10"/>
  <c r="D657" i="10"/>
  <c r="E657" i="10" s="1"/>
  <c r="K656" i="10"/>
  <c r="J656" i="10"/>
  <c r="G656" i="10"/>
  <c r="D656" i="10"/>
  <c r="E656" i="10" s="1"/>
  <c r="K655" i="10"/>
  <c r="J655" i="10"/>
  <c r="G655" i="10"/>
  <c r="D655" i="10"/>
  <c r="E655" i="10" s="1"/>
  <c r="K654" i="10"/>
  <c r="J654" i="10"/>
  <c r="G654" i="10"/>
  <c r="D654" i="10"/>
  <c r="E654" i="10" s="1"/>
  <c r="K653" i="10"/>
  <c r="J653" i="10"/>
  <c r="G653" i="10"/>
  <c r="D653" i="10"/>
  <c r="E653" i="10" s="1"/>
  <c r="K652" i="10"/>
  <c r="J652" i="10"/>
  <c r="G652" i="10"/>
  <c r="D652" i="10"/>
  <c r="E652" i="10" s="1"/>
  <c r="K651" i="10"/>
  <c r="J651" i="10"/>
  <c r="G651" i="10"/>
  <c r="D651" i="10"/>
  <c r="E651" i="10" s="1"/>
  <c r="K650" i="10"/>
  <c r="J650" i="10"/>
  <c r="G650" i="10"/>
  <c r="D650" i="10"/>
  <c r="E650" i="10" s="1"/>
  <c r="K649" i="10"/>
  <c r="J649" i="10"/>
  <c r="G649" i="10"/>
  <c r="D649" i="10"/>
  <c r="E649" i="10" s="1"/>
  <c r="K648" i="10"/>
  <c r="J648" i="10"/>
  <c r="G648" i="10"/>
  <c r="D648" i="10"/>
  <c r="E648" i="10" s="1"/>
  <c r="K647" i="10"/>
  <c r="J647" i="10"/>
  <c r="G647" i="10"/>
  <c r="D647" i="10"/>
  <c r="E647" i="10" s="1"/>
  <c r="K646" i="10"/>
  <c r="J646" i="10"/>
  <c r="G646" i="10"/>
  <c r="D646" i="10"/>
  <c r="E646" i="10" s="1"/>
  <c r="K645" i="10"/>
  <c r="J645" i="10"/>
  <c r="G645" i="10"/>
  <c r="D645" i="10"/>
  <c r="E645" i="10" s="1"/>
  <c r="K644" i="10"/>
  <c r="J644" i="10"/>
  <c r="G644" i="10"/>
  <c r="D644" i="10"/>
  <c r="E644" i="10" s="1"/>
  <c r="K643" i="10"/>
  <c r="J643" i="10"/>
  <c r="G643" i="10"/>
  <c r="D643" i="10"/>
  <c r="E643" i="10" s="1"/>
  <c r="K642" i="10"/>
  <c r="J642" i="10"/>
  <c r="G642" i="10"/>
  <c r="D642" i="10"/>
  <c r="E642" i="10" s="1"/>
  <c r="K641" i="10"/>
  <c r="J641" i="10"/>
  <c r="G641" i="10"/>
  <c r="D641" i="10"/>
  <c r="E641" i="10" s="1"/>
  <c r="K640" i="10"/>
  <c r="J640" i="10"/>
  <c r="G640" i="10"/>
  <c r="D640" i="10"/>
  <c r="E640" i="10" s="1"/>
  <c r="K639" i="10"/>
  <c r="J639" i="10"/>
  <c r="G639" i="10"/>
  <c r="D639" i="10"/>
  <c r="E639" i="10" s="1"/>
  <c r="K638" i="10"/>
  <c r="J638" i="10"/>
  <c r="G638" i="10"/>
  <c r="D638" i="10"/>
  <c r="E638" i="10" s="1"/>
  <c r="K637" i="10"/>
  <c r="J637" i="10"/>
  <c r="G637" i="10"/>
  <c r="D637" i="10"/>
  <c r="E637" i="10" s="1"/>
  <c r="K636" i="10"/>
  <c r="J636" i="10"/>
  <c r="G636" i="10"/>
  <c r="D636" i="10"/>
  <c r="E636" i="10" s="1"/>
  <c r="K635" i="10"/>
  <c r="J635" i="10"/>
  <c r="G635" i="10"/>
  <c r="D635" i="10"/>
  <c r="E635" i="10" s="1"/>
  <c r="K634" i="10"/>
  <c r="J634" i="10"/>
  <c r="G634" i="10"/>
  <c r="D634" i="10"/>
  <c r="E634" i="10" s="1"/>
  <c r="K633" i="10"/>
  <c r="J633" i="10"/>
  <c r="G633" i="10"/>
  <c r="D633" i="10"/>
  <c r="E633" i="10" s="1"/>
  <c r="K632" i="10"/>
  <c r="J632" i="10"/>
  <c r="G632" i="10"/>
  <c r="D632" i="10"/>
  <c r="E632" i="10" s="1"/>
  <c r="K631" i="10"/>
  <c r="J631" i="10"/>
  <c r="G631" i="10"/>
  <c r="E631" i="10"/>
  <c r="D631" i="10"/>
  <c r="K630" i="10"/>
  <c r="J630" i="10"/>
  <c r="G630" i="10"/>
  <c r="D630" i="10"/>
  <c r="E630" i="10" s="1"/>
  <c r="K629" i="10"/>
  <c r="J629" i="10"/>
  <c r="G629" i="10"/>
  <c r="D629" i="10"/>
  <c r="E629" i="10" s="1"/>
  <c r="K628" i="10"/>
  <c r="J628" i="10"/>
  <c r="G628" i="10"/>
  <c r="D628" i="10"/>
  <c r="E628" i="10" s="1"/>
  <c r="K627" i="10"/>
  <c r="J627" i="10"/>
  <c r="G627" i="10"/>
  <c r="D627" i="10"/>
  <c r="E627" i="10" s="1"/>
  <c r="K626" i="10"/>
  <c r="J626" i="10"/>
  <c r="G626" i="10"/>
  <c r="D626" i="10"/>
  <c r="E626" i="10" s="1"/>
  <c r="K625" i="10"/>
  <c r="J625" i="10"/>
  <c r="G625" i="10"/>
  <c r="D625" i="10"/>
  <c r="E625" i="10" s="1"/>
  <c r="K624" i="10"/>
  <c r="J624" i="10"/>
  <c r="G624" i="10"/>
  <c r="D624" i="10"/>
  <c r="E624" i="10" s="1"/>
  <c r="K623" i="10"/>
  <c r="J623" i="10"/>
  <c r="G623" i="10"/>
  <c r="D623" i="10"/>
  <c r="E623" i="10" s="1"/>
  <c r="K622" i="10"/>
  <c r="J622" i="10"/>
  <c r="G622" i="10"/>
  <c r="D622" i="10"/>
  <c r="E622" i="10" s="1"/>
  <c r="K621" i="10"/>
  <c r="J621" i="10"/>
  <c r="G621" i="10"/>
  <c r="D621" i="10"/>
  <c r="E621" i="10" s="1"/>
  <c r="K620" i="10"/>
  <c r="J620" i="10"/>
  <c r="G620" i="10"/>
  <c r="D620" i="10"/>
  <c r="E620" i="10" s="1"/>
  <c r="K619" i="10"/>
  <c r="J619" i="10"/>
  <c r="G619" i="10"/>
  <c r="D619" i="10"/>
  <c r="E619" i="10" s="1"/>
  <c r="K618" i="10"/>
  <c r="J618" i="10"/>
  <c r="G618" i="10"/>
  <c r="D618" i="10"/>
  <c r="E618" i="10" s="1"/>
  <c r="K617" i="10"/>
  <c r="J617" i="10"/>
  <c r="G617" i="10"/>
  <c r="D617" i="10"/>
  <c r="E617" i="10" s="1"/>
  <c r="K616" i="10"/>
  <c r="J616" i="10"/>
  <c r="G616" i="10"/>
  <c r="D616" i="10"/>
  <c r="E616" i="10" s="1"/>
  <c r="K615" i="10"/>
  <c r="J615" i="10"/>
  <c r="G615" i="10"/>
  <c r="D615" i="10"/>
  <c r="E615" i="10" s="1"/>
  <c r="K614" i="10"/>
  <c r="J614" i="10"/>
  <c r="G614" i="10"/>
  <c r="D614" i="10"/>
  <c r="E614" i="10" s="1"/>
  <c r="K613" i="10"/>
  <c r="J613" i="10"/>
  <c r="G613" i="10"/>
  <c r="D613" i="10"/>
  <c r="E613" i="10" s="1"/>
  <c r="K612" i="10"/>
  <c r="J612" i="10"/>
  <c r="G612" i="10"/>
  <c r="D612" i="10"/>
  <c r="E612" i="10" s="1"/>
  <c r="K611" i="10"/>
  <c r="J611" i="10"/>
  <c r="G611" i="10"/>
  <c r="D611" i="10"/>
  <c r="E611" i="10" s="1"/>
  <c r="K610" i="10"/>
  <c r="J610" i="10"/>
  <c r="G610" i="10"/>
  <c r="D610" i="10"/>
  <c r="E610" i="10" s="1"/>
  <c r="K609" i="10"/>
  <c r="J609" i="10"/>
  <c r="G609" i="10"/>
  <c r="D609" i="10"/>
  <c r="E609" i="10" s="1"/>
  <c r="K608" i="10"/>
  <c r="J608" i="10"/>
  <c r="G608" i="10"/>
  <c r="D608" i="10"/>
  <c r="E608" i="10" s="1"/>
  <c r="K607" i="10"/>
  <c r="J607" i="10"/>
  <c r="G607" i="10"/>
  <c r="D607" i="10"/>
  <c r="E607" i="10" s="1"/>
  <c r="K606" i="10"/>
  <c r="J606" i="10"/>
  <c r="G606" i="10"/>
  <c r="D606" i="10"/>
  <c r="E606" i="10" s="1"/>
  <c r="K605" i="10"/>
  <c r="J605" i="10"/>
  <c r="G605" i="10"/>
  <c r="D605" i="10"/>
  <c r="E605" i="10" s="1"/>
  <c r="K604" i="10"/>
  <c r="J604" i="10"/>
  <c r="G604" i="10"/>
  <c r="D604" i="10"/>
  <c r="E604" i="10" s="1"/>
  <c r="K603" i="10"/>
  <c r="J603" i="10"/>
  <c r="G603" i="10"/>
  <c r="D603" i="10"/>
  <c r="E603" i="10" s="1"/>
  <c r="K602" i="10"/>
  <c r="J602" i="10"/>
  <c r="G602" i="10"/>
  <c r="D602" i="10"/>
  <c r="E602" i="10" s="1"/>
  <c r="K601" i="10"/>
  <c r="J601" i="10"/>
  <c r="G601" i="10"/>
  <c r="D601" i="10"/>
  <c r="E601" i="10" s="1"/>
  <c r="K600" i="10"/>
  <c r="J600" i="10"/>
  <c r="G600" i="10"/>
  <c r="D600" i="10"/>
  <c r="E600" i="10" s="1"/>
  <c r="K599" i="10"/>
  <c r="J599" i="10"/>
  <c r="G599" i="10"/>
  <c r="D599" i="10"/>
  <c r="E599" i="10" s="1"/>
  <c r="K598" i="10"/>
  <c r="J598" i="10"/>
  <c r="G598" i="10"/>
  <c r="D598" i="10"/>
  <c r="E598" i="10" s="1"/>
  <c r="K597" i="10"/>
  <c r="J597" i="10"/>
  <c r="G597" i="10"/>
  <c r="D597" i="10"/>
  <c r="E597" i="10" s="1"/>
  <c r="K596" i="10"/>
  <c r="J596" i="10"/>
  <c r="G596" i="10"/>
  <c r="D596" i="10"/>
  <c r="E596" i="10" s="1"/>
  <c r="K595" i="10"/>
  <c r="J595" i="10"/>
  <c r="G595" i="10"/>
  <c r="D595" i="10"/>
  <c r="E595" i="10" s="1"/>
  <c r="K594" i="10"/>
  <c r="J594" i="10"/>
  <c r="G594" i="10"/>
  <c r="D594" i="10"/>
  <c r="E594" i="10" s="1"/>
  <c r="K593" i="10"/>
  <c r="J593" i="10"/>
  <c r="G593" i="10"/>
  <c r="D593" i="10"/>
  <c r="E593" i="10" s="1"/>
  <c r="K592" i="10"/>
  <c r="J592" i="10"/>
  <c r="G592" i="10"/>
  <c r="D592" i="10"/>
  <c r="E592" i="10" s="1"/>
  <c r="K591" i="10"/>
  <c r="J591" i="10"/>
  <c r="G591" i="10"/>
  <c r="D591" i="10"/>
  <c r="E591" i="10" s="1"/>
  <c r="K590" i="10"/>
  <c r="J590" i="10"/>
  <c r="G590" i="10"/>
  <c r="D590" i="10"/>
  <c r="E590" i="10" s="1"/>
  <c r="K589" i="10"/>
  <c r="J589" i="10"/>
  <c r="G589" i="10"/>
  <c r="D589" i="10"/>
  <c r="E589" i="10" s="1"/>
  <c r="K588" i="10"/>
  <c r="J588" i="10"/>
  <c r="G588" i="10"/>
  <c r="D588" i="10"/>
  <c r="E588" i="10" s="1"/>
  <c r="K587" i="10"/>
  <c r="J587" i="10"/>
  <c r="G587" i="10"/>
  <c r="D587" i="10"/>
  <c r="E587" i="10" s="1"/>
  <c r="K586" i="10"/>
  <c r="J586" i="10"/>
  <c r="G586" i="10"/>
  <c r="D586" i="10"/>
  <c r="E586" i="10" s="1"/>
  <c r="K585" i="10"/>
  <c r="J585" i="10"/>
  <c r="G585" i="10"/>
  <c r="D585" i="10"/>
  <c r="E585" i="10" s="1"/>
  <c r="K584" i="10"/>
  <c r="J584" i="10"/>
  <c r="G584" i="10"/>
  <c r="D584" i="10"/>
  <c r="E584" i="10" s="1"/>
  <c r="K583" i="10"/>
  <c r="J583" i="10"/>
  <c r="G583" i="10"/>
  <c r="D583" i="10"/>
  <c r="E583" i="10" s="1"/>
  <c r="K582" i="10"/>
  <c r="J582" i="10"/>
  <c r="G582" i="10"/>
  <c r="D582" i="10"/>
  <c r="E582" i="10" s="1"/>
  <c r="K581" i="10"/>
  <c r="J581" i="10"/>
  <c r="G581" i="10"/>
  <c r="D581" i="10"/>
  <c r="E581" i="10" s="1"/>
  <c r="K580" i="10"/>
  <c r="J580" i="10"/>
  <c r="G580" i="10"/>
  <c r="D580" i="10"/>
  <c r="E580" i="10" s="1"/>
  <c r="K579" i="10"/>
  <c r="J579" i="10"/>
  <c r="G579" i="10"/>
  <c r="D579" i="10"/>
  <c r="E579" i="10" s="1"/>
  <c r="K578" i="10"/>
  <c r="J578" i="10"/>
  <c r="G578" i="10"/>
  <c r="D578" i="10"/>
  <c r="E578" i="10" s="1"/>
  <c r="K577" i="10"/>
  <c r="J577" i="10"/>
  <c r="G577" i="10"/>
  <c r="D577" i="10"/>
  <c r="E577" i="10" s="1"/>
  <c r="K576" i="10"/>
  <c r="J576" i="10"/>
  <c r="G576" i="10"/>
  <c r="D576" i="10"/>
  <c r="E576" i="10" s="1"/>
  <c r="K575" i="10"/>
  <c r="J575" i="10"/>
  <c r="G575" i="10"/>
  <c r="D575" i="10"/>
  <c r="E575" i="10" s="1"/>
  <c r="K574" i="10"/>
  <c r="J574" i="10"/>
  <c r="G574" i="10"/>
  <c r="D574" i="10"/>
  <c r="E574" i="10" s="1"/>
  <c r="K573" i="10"/>
  <c r="J573" i="10"/>
  <c r="G573" i="10"/>
  <c r="D573" i="10"/>
  <c r="E573" i="10" s="1"/>
  <c r="K572" i="10"/>
  <c r="J572" i="10"/>
  <c r="G572" i="10"/>
  <c r="D572" i="10"/>
  <c r="E572" i="10" s="1"/>
  <c r="K571" i="10"/>
  <c r="J571" i="10"/>
  <c r="G571" i="10"/>
  <c r="D571" i="10"/>
  <c r="E571" i="10" s="1"/>
  <c r="K570" i="10"/>
  <c r="J570" i="10"/>
  <c r="G570" i="10"/>
  <c r="D570" i="10"/>
  <c r="E570" i="10" s="1"/>
  <c r="K569" i="10"/>
  <c r="J569" i="10"/>
  <c r="G569" i="10"/>
  <c r="D569" i="10"/>
  <c r="E569" i="10" s="1"/>
  <c r="K568" i="10"/>
  <c r="J568" i="10"/>
  <c r="G568" i="10"/>
  <c r="D568" i="10"/>
  <c r="E568" i="10" s="1"/>
  <c r="K567" i="10"/>
  <c r="J567" i="10"/>
  <c r="G567" i="10"/>
  <c r="D567" i="10"/>
  <c r="E567" i="10" s="1"/>
  <c r="K566" i="10"/>
  <c r="J566" i="10"/>
  <c r="G566" i="10"/>
  <c r="D566" i="10"/>
  <c r="E566" i="10" s="1"/>
  <c r="K565" i="10"/>
  <c r="J565" i="10"/>
  <c r="G565" i="10"/>
  <c r="D565" i="10"/>
  <c r="E565" i="10" s="1"/>
  <c r="K564" i="10"/>
  <c r="J564" i="10"/>
  <c r="G564" i="10"/>
  <c r="D564" i="10"/>
  <c r="E564" i="10" s="1"/>
  <c r="K563" i="10"/>
  <c r="J563" i="10"/>
  <c r="G563" i="10"/>
  <c r="D563" i="10"/>
  <c r="E563" i="10" s="1"/>
  <c r="K562" i="10"/>
  <c r="J562" i="10"/>
  <c r="G562" i="10"/>
  <c r="D562" i="10"/>
  <c r="E562" i="10" s="1"/>
  <c r="K561" i="10"/>
  <c r="J561" i="10"/>
  <c r="G561" i="10"/>
  <c r="D561" i="10"/>
  <c r="E561" i="10" s="1"/>
  <c r="K560" i="10"/>
  <c r="J560" i="10"/>
  <c r="G560" i="10"/>
  <c r="E560" i="10"/>
  <c r="D560" i="10"/>
  <c r="K559" i="10"/>
  <c r="J559" i="10"/>
  <c r="G559" i="10"/>
  <c r="D559" i="10"/>
  <c r="E559" i="10" s="1"/>
  <c r="K558" i="10"/>
  <c r="J558" i="10"/>
  <c r="G558" i="10"/>
  <c r="D558" i="10"/>
  <c r="E558" i="10" s="1"/>
  <c r="K557" i="10"/>
  <c r="J557" i="10"/>
  <c r="G557" i="10"/>
  <c r="D557" i="10"/>
  <c r="E557" i="10" s="1"/>
  <c r="K556" i="10"/>
  <c r="J556" i="10"/>
  <c r="G556" i="10"/>
  <c r="D556" i="10"/>
  <c r="E556" i="10" s="1"/>
  <c r="K555" i="10"/>
  <c r="J555" i="10"/>
  <c r="G555" i="10"/>
  <c r="D555" i="10"/>
  <c r="E555" i="10" s="1"/>
  <c r="K554" i="10"/>
  <c r="J554" i="10"/>
  <c r="G554" i="10"/>
  <c r="D554" i="10"/>
  <c r="E554" i="10" s="1"/>
  <c r="K553" i="10"/>
  <c r="J553" i="10"/>
  <c r="G553" i="10"/>
  <c r="D553" i="10"/>
  <c r="E553" i="10" s="1"/>
  <c r="K552" i="10"/>
  <c r="J552" i="10"/>
  <c r="G552" i="10"/>
  <c r="D552" i="10"/>
  <c r="E552" i="10" s="1"/>
  <c r="K551" i="10"/>
  <c r="J551" i="10"/>
  <c r="G551" i="10"/>
  <c r="D551" i="10"/>
  <c r="E551" i="10" s="1"/>
  <c r="K550" i="10"/>
  <c r="J550" i="10"/>
  <c r="G550" i="10"/>
  <c r="D550" i="10"/>
  <c r="E550" i="10" s="1"/>
  <c r="K549" i="10"/>
  <c r="J549" i="10"/>
  <c r="G549" i="10"/>
  <c r="D549" i="10"/>
  <c r="E549" i="10" s="1"/>
  <c r="K548" i="10"/>
  <c r="J548" i="10"/>
  <c r="G548" i="10"/>
  <c r="D548" i="10"/>
  <c r="E548" i="10" s="1"/>
  <c r="K547" i="10"/>
  <c r="J547" i="10"/>
  <c r="G547" i="10"/>
  <c r="D547" i="10"/>
  <c r="E547" i="10" s="1"/>
  <c r="K546" i="10"/>
  <c r="J546" i="10"/>
  <c r="G546" i="10"/>
  <c r="D546" i="10"/>
  <c r="E546" i="10" s="1"/>
  <c r="K545" i="10"/>
  <c r="J545" i="10"/>
  <c r="G545" i="10"/>
  <c r="D545" i="10"/>
  <c r="E545" i="10" s="1"/>
  <c r="K544" i="10"/>
  <c r="J544" i="10"/>
  <c r="G544" i="10"/>
  <c r="D544" i="10"/>
  <c r="E544" i="10" s="1"/>
  <c r="K543" i="10"/>
  <c r="J543" i="10"/>
  <c r="G543" i="10"/>
  <c r="D543" i="10"/>
  <c r="E543" i="10" s="1"/>
  <c r="K542" i="10"/>
  <c r="J542" i="10"/>
  <c r="G542" i="10"/>
  <c r="D542" i="10"/>
  <c r="E542" i="10" s="1"/>
  <c r="K541" i="10"/>
  <c r="J541" i="10"/>
  <c r="G541" i="10"/>
  <c r="D541" i="10"/>
  <c r="E541" i="10" s="1"/>
  <c r="K540" i="10"/>
  <c r="J540" i="10"/>
  <c r="G540" i="10"/>
  <c r="D540" i="10"/>
  <c r="E540" i="10" s="1"/>
  <c r="K539" i="10"/>
  <c r="J539" i="10"/>
  <c r="G539" i="10"/>
  <c r="D539" i="10"/>
  <c r="E539" i="10" s="1"/>
  <c r="K538" i="10"/>
  <c r="J538" i="10"/>
  <c r="G538" i="10"/>
  <c r="D538" i="10"/>
  <c r="E538" i="10" s="1"/>
  <c r="K537" i="10"/>
  <c r="J537" i="10"/>
  <c r="G537" i="10"/>
  <c r="D537" i="10"/>
  <c r="E537" i="10" s="1"/>
  <c r="K536" i="10"/>
  <c r="J536" i="10"/>
  <c r="G536" i="10"/>
  <c r="D536" i="10"/>
  <c r="E536" i="10" s="1"/>
  <c r="K535" i="10"/>
  <c r="J535" i="10"/>
  <c r="G535" i="10"/>
  <c r="D535" i="10"/>
  <c r="E535" i="10" s="1"/>
  <c r="K534" i="10"/>
  <c r="J534" i="10"/>
  <c r="G534" i="10"/>
  <c r="D534" i="10"/>
  <c r="E534" i="10" s="1"/>
  <c r="K533" i="10"/>
  <c r="J533" i="10"/>
  <c r="G533" i="10"/>
  <c r="D533" i="10"/>
  <c r="E533" i="10" s="1"/>
  <c r="K532" i="10"/>
  <c r="J532" i="10"/>
  <c r="G532" i="10"/>
  <c r="D532" i="10"/>
  <c r="E532" i="10" s="1"/>
  <c r="K531" i="10"/>
  <c r="J531" i="10"/>
  <c r="G531" i="10"/>
  <c r="D531" i="10"/>
  <c r="E531" i="10" s="1"/>
  <c r="K530" i="10"/>
  <c r="J530" i="10"/>
  <c r="G530" i="10"/>
  <c r="D530" i="10"/>
  <c r="E530" i="10" s="1"/>
  <c r="K529" i="10"/>
  <c r="J529" i="10"/>
  <c r="G529" i="10"/>
  <c r="E529" i="10"/>
  <c r="D529" i="10"/>
  <c r="K528" i="10"/>
  <c r="J528" i="10"/>
  <c r="G528" i="10"/>
  <c r="D528" i="10"/>
  <c r="E528" i="10" s="1"/>
  <c r="K527" i="10"/>
  <c r="J527" i="10"/>
  <c r="G527" i="10"/>
  <c r="D527" i="10"/>
  <c r="E527" i="10" s="1"/>
  <c r="K526" i="10"/>
  <c r="J526" i="10"/>
  <c r="G526" i="10"/>
  <c r="D526" i="10"/>
  <c r="E526" i="10" s="1"/>
  <c r="K525" i="10"/>
  <c r="J525" i="10"/>
  <c r="G525" i="10"/>
  <c r="D525" i="10"/>
  <c r="E525" i="10" s="1"/>
  <c r="K524" i="10"/>
  <c r="J524" i="10"/>
  <c r="G524" i="10"/>
  <c r="D524" i="10"/>
  <c r="E524" i="10" s="1"/>
  <c r="K523" i="10"/>
  <c r="J523" i="10"/>
  <c r="G523" i="10"/>
  <c r="D523" i="10"/>
  <c r="E523" i="10" s="1"/>
  <c r="K522" i="10"/>
  <c r="J522" i="10"/>
  <c r="G522" i="10"/>
  <c r="D522" i="10"/>
  <c r="E522" i="10" s="1"/>
  <c r="K521" i="10"/>
  <c r="J521" i="10"/>
  <c r="G521" i="10"/>
  <c r="D521" i="10"/>
  <c r="E521" i="10" s="1"/>
  <c r="K520" i="10"/>
  <c r="J520" i="10"/>
  <c r="G520" i="10"/>
  <c r="D520" i="10"/>
  <c r="E520" i="10" s="1"/>
  <c r="K519" i="10"/>
  <c r="J519" i="10"/>
  <c r="G519" i="10"/>
  <c r="D519" i="10"/>
  <c r="E519" i="10" s="1"/>
  <c r="K518" i="10"/>
  <c r="J518" i="10"/>
  <c r="G518" i="10"/>
  <c r="D518" i="10"/>
  <c r="E518" i="10" s="1"/>
  <c r="K517" i="10"/>
  <c r="J517" i="10"/>
  <c r="G517" i="10"/>
  <c r="D517" i="10"/>
  <c r="E517" i="10" s="1"/>
  <c r="K516" i="10"/>
  <c r="J516" i="10"/>
  <c r="G516" i="10"/>
  <c r="D516" i="10"/>
  <c r="E516" i="10" s="1"/>
  <c r="K515" i="10"/>
  <c r="J515" i="10"/>
  <c r="G515" i="10"/>
  <c r="D515" i="10"/>
  <c r="E515" i="10" s="1"/>
  <c r="K514" i="10"/>
  <c r="J514" i="10"/>
  <c r="G514" i="10"/>
  <c r="D514" i="10"/>
  <c r="E514" i="10" s="1"/>
  <c r="K513" i="10"/>
  <c r="J513" i="10"/>
  <c r="G513" i="10"/>
  <c r="D513" i="10"/>
  <c r="E513" i="10" s="1"/>
  <c r="K512" i="10"/>
  <c r="J512" i="10"/>
  <c r="G512" i="10"/>
  <c r="D512" i="10"/>
  <c r="E512" i="10" s="1"/>
  <c r="K511" i="10"/>
  <c r="J511" i="10"/>
  <c r="G511" i="10"/>
  <c r="D511" i="10"/>
  <c r="E511" i="10" s="1"/>
  <c r="K510" i="10"/>
  <c r="J510" i="10"/>
  <c r="G510" i="10"/>
  <c r="D510" i="10"/>
  <c r="E510" i="10" s="1"/>
  <c r="K509" i="10"/>
  <c r="J509" i="10"/>
  <c r="G509" i="10"/>
  <c r="D509" i="10"/>
  <c r="E509" i="10" s="1"/>
  <c r="K508" i="10"/>
  <c r="J508" i="10"/>
  <c r="G508" i="10"/>
  <c r="D508" i="10"/>
  <c r="E508" i="10" s="1"/>
  <c r="K507" i="10"/>
  <c r="J507" i="10"/>
  <c r="G507" i="10"/>
  <c r="D507" i="10"/>
  <c r="E507" i="10" s="1"/>
  <c r="K506" i="10"/>
  <c r="J506" i="10"/>
  <c r="G506" i="10"/>
  <c r="D506" i="10"/>
  <c r="E506" i="10" s="1"/>
  <c r="K505" i="10"/>
  <c r="J505" i="10"/>
  <c r="G505" i="10"/>
  <c r="D505" i="10"/>
  <c r="E505" i="10" s="1"/>
  <c r="K504" i="10"/>
  <c r="J504" i="10"/>
  <c r="G504" i="10"/>
  <c r="D504" i="10"/>
  <c r="E504" i="10" s="1"/>
  <c r="K503" i="10"/>
  <c r="J503" i="10"/>
  <c r="G503" i="10"/>
  <c r="D503" i="10"/>
  <c r="E503" i="10" s="1"/>
  <c r="K502" i="10"/>
  <c r="J502" i="10"/>
  <c r="G502" i="10"/>
  <c r="D502" i="10"/>
  <c r="E502" i="10" s="1"/>
  <c r="K501" i="10"/>
  <c r="J501" i="10"/>
  <c r="G501" i="10"/>
  <c r="D501" i="10"/>
  <c r="E501" i="10" s="1"/>
  <c r="K500" i="10"/>
  <c r="J500" i="10"/>
  <c r="G500" i="10"/>
  <c r="D500" i="10"/>
  <c r="E500" i="10" s="1"/>
  <c r="K499" i="10"/>
  <c r="J499" i="10"/>
  <c r="G499" i="10"/>
  <c r="D499" i="10"/>
  <c r="E499" i="10" s="1"/>
  <c r="K498" i="10"/>
  <c r="J498" i="10"/>
  <c r="G498" i="10"/>
  <c r="D498" i="10"/>
  <c r="E498" i="10" s="1"/>
  <c r="K497" i="10"/>
  <c r="J497" i="10"/>
  <c r="G497" i="10"/>
  <c r="D497" i="10"/>
  <c r="E497" i="10" s="1"/>
  <c r="K496" i="10"/>
  <c r="J496" i="10"/>
  <c r="G496" i="10"/>
  <c r="D496" i="10"/>
  <c r="E496" i="10" s="1"/>
  <c r="K495" i="10"/>
  <c r="J495" i="10"/>
  <c r="G495" i="10"/>
  <c r="D495" i="10"/>
  <c r="E495" i="10" s="1"/>
  <c r="K494" i="10"/>
  <c r="J494" i="10"/>
  <c r="G494" i="10"/>
  <c r="D494" i="10"/>
  <c r="E494" i="10" s="1"/>
  <c r="K493" i="10"/>
  <c r="J493" i="10"/>
  <c r="G493" i="10"/>
  <c r="D493" i="10"/>
  <c r="E493" i="10" s="1"/>
  <c r="K492" i="10"/>
  <c r="J492" i="10"/>
  <c r="G492" i="10"/>
  <c r="D492" i="10"/>
  <c r="E492" i="10" s="1"/>
  <c r="K491" i="10"/>
  <c r="J491" i="10"/>
  <c r="G491" i="10"/>
  <c r="D491" i="10"/>
  <c r="E491" i="10" s="1"/>
  <c r="K490" i="10"/>
  <c r="J490" i="10"/>
  <c r="G490" i="10"/>
  <c r="D490" i="10"/>
  <c r="E490" i="10" s="1"/>
  <c r="K489" i="10"/>
  <c r="J489" i="10"/>
  <c r="G489" i="10"/>
  <c r="D489" i="10"/>
  <c r="E489" i="10" s="1"/>
  <c r="K488" i="10"/>
  <c r="J488" i="10"/>
  <c r="G488" i="10"/>
  <c r="D488" i="10"/>
  <c r="E488" i="10" s="1"/>
  <c r="K487" i="10"/>
  <c r="J487" i="10"/>
  <c r="G487" i="10"/>
  <c r="D487" i="10"/>
  <c r="E487" i="10" s="1"/>
  <c r="K486" i="10"/>
  <c r="J486" i="10"/>
  <c r="G486" i="10"/>
  <c r="D486" i="10"/>
  <c r="E486" i="10" s="1"/>
  <c r="K485" i="10"/>
  <c r="J485" i="10"/>
  <c r="G485" i="10"/>
  <c r="D485" i="10"/>
  <c r="E485" i="10" s="1"/>
  <c r="K484" i="10"/>
  <c r="J484" i="10"/>
  <c r="G484" i="10"/>
  <c r="D484" i="10"/>
  <c r="E484" i="10" s="1"/>
  <c r="K483" i="10"/>
  <c r="J483" i="10"/>
  <c r="G483" i="10"/>
  <c r="D483" i="10"/>
  <c r="E483" i="10" s="1"/>
  <c r="K482" i="10"/>
  <c r="J482" i="10"/>
  <c r="G482" i="10"/>
  <c r="D482" i="10"/>
  <c r="E482" i="10" s="1"/>
  <c r="K481" i="10"/>
  <c r="J481" i="10"/>
  <c r="G481" i="10"/>
  <c r="D481" i="10"/>
  <c r="E481" i="10" s="1"/>
  <c r="K480" i="10"/>
  <c r="J480" i="10"/>
  <c r="G480" i="10"/>
  <c r="D480" i="10"/>
  <c r="E480" i="10" s="1"/>
  <c r="K479" i="10"/>
  <c r="J479" i="10"/>
  <c r="G479" i="10"/>
  <c r="D479" i="10"/>
  <c r="E479" i="10" s="1"/>
  <c r="K478" i="10"/>
  <c r="J478" i="10"/>
  <c r="G478" i="10"/>
  <c r="D478" i="10"/>
  <c r="E478" i="10" s="1"/>
  <c r="K477" i="10"/>
  <c r="J477" i="10"/>
  <c r="G477" i="10"/>
  <c r="D477" i="10"/>
  <c r="E477" i="10" s="1"/>
  <c r="K476" i="10"/>
  <c r="J476" i="10"/>
  <c r="G476" i="10"/>
  <c r="D476" i="10"/>
  <c r="E476" i="10" s="1"/>
  <c r="K475" i="10"/>
  <c r="J475" i="10"/>
  <c r="G475" i="10"/>
  <c r="D475" i="10"/>
  <c r="E475" i="10" s="1"/>
  <c r="K474" i="10"/>
  <c r="J474" i="10"/>
  <c r="G474" i="10"/>
  <c r="D474" i="10"/>
  <c r="E474" i="10" s="1"/>
  <c r="K473" i="10"/>
  <c r="J473" i="10"/>
  <c r="G473" i="10"/>
  <c r="D473" i="10"/>
  <c r="E473" i="10" s="1"/>
  <c r="K472" i="10"/>
  <c r="J472" i="10"/>
  <c r="G472" i="10"/>
  <c r="D472" i="10"/>
  <c r="E472" i="10" s="1"/>
  <c r="K471" i="10"/>
  <c r="J471" i="10"/>
  <c r="G471" i="10"/>
  <c r="D471" i="10"/>
  <c r="E471" i="10" s="1"/>
  <c r="K470" i="10"/>
  <c r="J470" i="10"/>
  <c r="G470" i="10"/>
  <c r="D470" i="10"/>
  <c r="E470" i="10" s="1"/>
  <c r="K469" i="10"/>
  <c r="J469" i="10"/>
  <c r="G469" i="10"/>
  <c r="D469" i="10"/>
  <c r="E469" i="10" s="1"/>
  <c r="K468" i="10"/>
  <c r="J468" i="10"/>
  <c r="G468" i="10"/>
  <c r="D468" i="10"/>
  <c r="E468" i="10" s="1"/>
  <c r="K467" i="10"/>
  <c r="J467" i="10"/>
  <c r="G467" i="10"/>
  <c r="D467" i="10"/>
  <c r="E467" i="10" s="1"/>
  <c r="K466" i="10"/>
  <c r="J466" i="10"/>
  <c r="G466" i="10"/>
  <c r="D466" i="10"/>
  <c r="E466" i="10" s="1"/>
  <c r="K465" i="10"/>
  <c r="J465" i="10"/>
  <c r="G465" i="10"/>
  <c r="D465" i="10"/>
  <c r="E465" i="10" s="1"/>
  <c r="K464" i="10"/>
  <c r="J464" i="10"/>
  <c r="G464" i="10"/>
  <c r="D464" i="10"/>
  <c r="E464" i="10" s="1"/>
  <c r="K463" i="10"/>
  <c r="J463" i="10"/>
  <c r="G463" i="10"/>
  <c r="D463" i="10"/>
  <c r="E463" i="10" s="1"/>
  <c r="K462" i="10"/>
  <c r="J462" i="10"/>
  <c r="G462" i="10"/>
  <c r="D462" i="10"/>
  <c r="E462" i="10" s="1"/>
  <c r="K461" i="10"/>
  <c r="J461" i="10"/>
  <c r="G461" i="10"/>
  <c r="D461" i="10"/>
  <c r="E461" i="10" s="1"/>
  <c r="K460" i="10"/>
  <c r="J460" i="10"/>
  <c r="G460" i="10"/>
  <c r="D460" i="10"/>
  <c r="E460" i="10" s="1"/>
  <c r="K459" i="10"/>
  <c r="J459" i="10"/>
  <c r="G459" i="10"/>
  <c r="D459" i="10"/>
  <c r="E459" i="10" s="1"/>
  <c r="K458" i="10"/>
  <c r="J458" i="10"/>
  <c r="G458" i="10"/>
  <c r="D458" i="10"/>
  <c r="E458" i="10" s="1"/>
  <c r="K457" i="10"/>
  <c r="J457" i="10"/>
  <c r="G457" i="10"/>
  <c r="D457" i="10"/>
  <c r="E457" i="10" s="1"/>
  <c r="K456" i="10"/>
  <c r="J456" i="10"/>
  <c r="G456" i="10"/>
  <c r="D456" i="10"/>
  <c r="E456" i="10" s="1"/>
  <c r="K455" i="10"/>
  <c r="J455" i="10"/>
  <c r="G455" i="10"/>
  <c r="D455" i="10"/>
  <c r="E455" i="10" s="1"/>
  <c r="K454" i="10"/>
  <c r="J454" i="10"/>
  <c r="G454" i="10"/>
  <c r="D454" i="10"/>
  <c r="E454" i="10" s="1"/>
  <c r="K453" i="10"/>
  <c r="J453" i="10"/>
  <c r="G453" i="10"/>
  <c r="D453" i="10"/>
  <c r="E453" i="10" s="1"/>
  <c r="K452" i="10"/>
  <c r="J452" i="10"/>
  <c r="G452" i="10"/>
  <c r="D452" i="10"/>
  <c r="E452" i="10" s="1"/>
  <c r="K451" i="10"/>
  <c r="J451" i="10"/>
  <c r="G451" i="10"/>
  <c r="D451" i="10"/>
  <c r="E451" i="10" s="1"/>
  <c r="K450" i="10"/>
  <c r="J450" i="10"/>
  <c r="G450" i="10"/>
  <c r="D450" i="10"/>
  <c r="E450" i="10" s="1"/>
  <c r="K449" i="10"/>
  <c r="J449" i="10"/>
  <c r="G449" i="10"/>
  <c r="D449" i="10"/>
  <c r="E449" i="10" s="1"/>
  <c r="K448" i="10"/>
  <c r="J448" i="10"/>
  <c r="G448" i="10"/>
  <c r="D448" i="10"/>
  <c r="E448" i="10" s="1"/>
  <c r="K447" i="10"/>
  <c r="J447" i="10"/>
  <c r="G447" i="10"/>
  <c r="D447" i="10"/>
  <c r="E447" i="10" s="1"/>
  <c r="K446" i="10"/>
  <c r="J446" i="10"/>
  <c r="G446" i="10"/>
  <c r="D446" i="10"/>
  <c r="E446" i="10" s="1"/>
  <c r="K445" i="10"/>
  <c r="J445" i="10"/>
  <c r="G445" i="10"/>
  <c r="D445" i="10"/>
  <c r="E445" i="10" s="1"/>
  <c r="K444" i="10"/>
  <c r="J444" i="10"/>
  <c r="G444" i="10"/>
  <c r="D444" i="10"/>
  <c r="E444" i="10" s="1"/>
  <c r="K443" i="10"/>
  <c r="J443" i="10"/>
  <c r="G443" i="10"/>
  <c r="D443" i="10"/>
  <c r="E443" i="10" s="1"/>
  <c r="K442" i="10"/>
  <c r="J442" i="10"/>
  <c r="G442" i="10"/>
  <c r="D442" i="10"/>
  <c r="E442" i="10" s="1"/>
  <c r="K441" i="10"/>
  <c r="J441" i="10"/>
  <c r="G441" i="10"/>
  <c r="D441" i="10"/>
  <c r="E441" i="10" s="1"/>
  <c r="K440" i="10"/>
  <c r="J440" i="10"/>
  <c r="G440" i="10"/>
  <c r="D440" i="10"/>
  <c r="E440" i="10" s="1"/>
  <c r="K439" i="10"/>
  <c r="J439" i="10"/>
  <c r="G439" i="10"/>
  <c r="D439" i="10"/>
  <c r="E439" i="10" s="1"/>
  <c r="K438" i="10"/>
  <c r="J438" i="10"/>
  <c r="G438" i="10"/>
  <c r="D438" i="10"/>
  <c r="E438" i="10" s="1"/>
  <c r="K437" i="10"/>
  <c r="J437" i="10"/>
  <c r="G437" i="10"/>
  <c r="D437" i="10"/>
  <c r="E437" i="10" s="1"/>
  <c r="K436" i="10"/>
  <c r="J436" i="10"/>
  <c r="G436" i="10"/>
  <c r="D436" i="10"/>
  <c r="E436" i="10" s="1"/>
  <c r="K435" i="10"/>
  <c r="J435" i="10"/>
  <c r="G435" i="10"/>
  <c r="D435" i="10"/>
  <c r="E435" i="10" s="1"/>
  <c r="K434" i="10"/>
  <c r="J434" i="10"/>
  <c r="G434" i="10"/>
  <c r="D434" i="10"/>
  <c r="E434" i="10" s="1"/>
  <c r="K433" i="10"/>
  <c r="J433" i="10"/>
  <c r="G433" i="10"/>
  <c r="D433" i="10"/>
  <c r="E433" i="10" s="1"/>
  <c r="K432" i="10"/>
  <c r="J432" i="10"/>
  <c r="G432" i="10"/>
  <c r="D432" i="10"/>
  <c r="E432" i="10" s="1"/>
  <c r="K431" i="10"/>
  <c r="J431" i="10"/>
  <c r="G431" i="10"/>
  <c r="D431" i="10"/>
  <c r="E431" i="10" s="1"/>
  <c r="K430" i="10"/>
  <c r="J430" i="10"/>
  <c r="G430" i="10"/>
  <c r="D430" i="10"/>
  <c r="E430" i="10" s="1"/>
  <c r="K429" i="10"/>
  <c r="J429" i="10"/>
  <c r="G429" i="10"/>
  <c r="D429" i="10"/>
  <c r="E429" i="10" s="1"/>
  <c r="K428" i="10"/>
  <c r="J428" i="10"/>
  <c r="G428" i="10"/>
  <c r="D428" i="10"/>
  <c r="E428" i="10" s="1"/>
  <c r="K427" i="10"/>
  <c r="J427" i="10"/>
  <c r="G427" i="10"/>
  <c r="D427" i="10"/>
  <c r="E427" i="10" s="1"/>
  <c r="K426" i="10"/>
  <c r="J426" i="10"/>
  <c r="G426" i="10"/>
  <c r="D426" i="10"/>
  <c r="E426" i="10" s="1"/>
  <c r="K425" i="10"/>
  <c r="J425" i="10"/>
  <c r="G425" i="10"/>
  <c r="D425" i="10"/>
  <c r="E425" i="10" s="1"/>
  <c r="K424" i="10"/>
  <c r="J424" i="10"/>
  <c r="G424" i="10"/>
  <c r="D424" i="10"/>
  <c r="E424" i="10" s="1"/>
  <c r="K423" i="10"/>
  <c r="J423" i="10"/>
  <c r="G423" i="10"/>
  <c r="D423" i="10"/>
  <c r="E423" i="10" s="1"/>
  <c r="K422" i="10"/>
  <c r="J422" i="10"/>
  <c r="G422" i="10"/>
  <c r="D422" i="10"/>
  <c r="E422" i="10" s="1"/>
  <c r="K421" i="10"/>
  <c r="J421" i="10"/>
  <c r="G421" i="10"/>
  <c r="D421" i="10"/>
  <c r="E421" i="10" s="1"/>
  <c r="K420" i="10"/>
  <c r="J420" i="10"/>
  <c r="G420" i="10"/>
  <c r="D420" i="10"/>
  <c r="E420" i="10" s="1"/>
  <c r="K419" i="10"/>
  <c r="J419" i="10"/>
  <c r="G419" i="10"/>
  <c r="D419" i="10"/>
  <c r="E419" i="10" s="1"/>
  <c r="K418" i="10"/>
  <c r="J418" i="10"/>
  <c r="G418" i="10"/>
  <c r="D418" i="10"/>
  <c r="E418" i="10" s="1"/>
  <c r="K417" i="10"/>
  <c r="J417" i="10"/>
  <c r="G417" i="10"/>
  <c r="D417" i="10"/>
  <c r="E417" i="10" s="1"/>
  <c r="K416" i="10"/>
  <c r="J416" i="10"/>
  <c r="G416" i="10"/>
  <c r="D416" i="10"/>
  <c r="E416" i="10" s="1"/>
  <c r="K415" i="10"/>
  <c r="J415" i="10"/>
  <c r="G415" i="10"/>
  <c r="D415" i="10"/>
  <c r="E415" i="10" s="1"/>
  <c r="K414" i="10"/>
  <c r="J414" i="10"/>
  <c r="G414" i="10"/>
  <c r="D414" i="10"/>
  <c r="E414" i="10" s="1"/>
  <c r="K413" i="10"/>
  <c r="J413" i="10"/>
  <c r="G413" i="10"/>
  <c r="D413" i="10"/>
  <c r="E413" i="10" s="1"/>
  <c r="K412" i="10"/>
  <c r="J412" i="10"/>
  <c r="G412" i="10"/>
  <c r="D412" i="10"/>
  <c r="E412" i="10" s="1"/>
  <c r="K411" i="10"/>
  <c r="J411" i="10"/>
  <c r="G411" i="10"/>
  <c r="D411" i="10"/>
  <c r="E411" i="10" s="1"/>
  <c r="K410" i="10"/>
  <c r="J410" i="10"/>
  <c r="G410" i="10"/>
  <c r="D410" i="10"/>
  <c r="E410" i="10" s="1"/>
  <c r="K409" i="10"/>
  <c r="J409" i="10"/>
  <c r="G409" i="10"/>
  <c r="D409" i="10"/>
  <c r="E409" i="10" s="1"/>
  <c r="K408" i="10"/>
  <c r="J408" i="10"/>
  <c r="G408" i="10"/>
  <c r="D408" i="10"/>
  <c r="E408" i="10" s="1"/>
  <c r="K407" i="10"/>
  <c r="J407" i="10"/>
  <c r="G407" i="10"/>
  <c r="D407" i="10"/>
  <c r="E407" i="10" s="1"/>
  <c r="K406" i="10"/>
  <c r="J406" i="10"/>
  <c r="G406" i="10"/>
  <c r="D406" i="10"/>
  <c r="E406" i="10" s="1"/>
  <c r="K405" i="10"/>
  <c r="J405" i="10"/>
  <c r="G405" i="10"/>
  <c r="D405" i="10"/>
  <c r="E405" i="10" s="1"/>
  <c r="K404" i="10"/>
  <c r="J404" i="10"/>
  <c r="G404" i="10"/>
  <c r="D404" i="10"/>
  <c r="E404" i="10" s="1"/>
  <c r="K403" i="10"/>
  <c r="J403" i="10"/>
  <c r="G403" i="10"/>
  <c r="D403" i="10"/>
  <c r="E403" i="10" s="1"/>
  <c r="K402" i="10"/>
  <c r="J402" i="10"/>
  <c r="G402" i="10"/>
  <c r="D402" i="10"/>
  <c r="E402" i="10" s="1"/>
  <c r="K401" i="10"/>
  <c r="J401" i="10"/>
  <c r="G401" i="10"/>
  <c r="D401" i="10"/>
  <c r="E401" i="10" s="1"/>
  <c r="K400" i="10"/>
  <c r="J400" i="10"/>
  <c r="G400" i="10"/>
  <c r="D400" i="10"/>
  <c r="E400" i="10" s="1"/>
  <c r="K399" i="10"/>
  <c r="J399" i="10"/>
  <c r="G399" i="10"/>
  <c r="D399" i="10"/>
  <c r="E399" i="10" s="1"/>
  <c r="K398" i="10"/>
  <c r="J398" i="10"/>
  <c r="G398" i="10"/>
  <c r="D398" i="10"/>
  <c r="E398" i="10" s="1"/>
  <c r="K397" i="10"/>
  <c r="J397" i="10"/>
  <c r="G397" i="10"/>
  <c r="D397" i="10"/>
  <c r="E397" i="10" s="1"/>
  <c r="K396" i="10"/>
  <c r="J396" i="10"/>
  <c r="G396" i="10"/>
  <c r="D396" i="10"/>
  <c r="E396" i="10" s="1"/>
  <c r="K395" i="10"/>
  <c r="J395" i="10"/>
  <c r="G395" i="10"/>
  <c r="D395" i="10"/>
  <c r="E395" i="10" s="1"/>
  <c r="K394" i="10"/>
  <c r="J394" i="10"/>
  <c r="G394" i="10"/>
  <c r="D394" i="10"/>
  <c r="E394" i="10" s="1"/>
  <c r="K393" i="10"/>
  <c r="J393" i="10"/>
  <c r="G393" i="10"/>
  <c r="D393" i="10"/>
  <c r="E393" i="10" s="1"/>
  <c r="K392" i="10"/>
  <c r="J392" i="10"/>
  <c r="G392" i="10"/>
  <c r="D392" i="10"/>
  <c r="E392" i="10" s="1"/>
  <c r="K391" i="10"/>
  <c r="J391" i="10"/>
  <c r="G391" i="10"/>
  <c r="E391" i="10"/>
  <c r="D391" i="10"/>
  <c r="K390" i="10"/>
  <c r="J390" i="10"/>
  <c r="G390" i="10"/>
  <c r="D390" i="10"/>
  <c r="E390" i="10" s="1"/>
  <c r="K389" i="10"/>
  <c r="J389" i="10"/>
  <c r="G389" i="10"/>
  <c r="D389" i="10"/>
  <c r="E389" i="10" s="1"/>
  <c r="K388" i="10"/>
  <c r="J388" i="10"/>
  <c r="G388" i="10"/>
  <c r="D388" i="10"/>
  <c r="E388" i="10" s="1"/>
  <c r="K387" i="10"/>
  <c r="J387" i="10"/>
  <c r="G387" i="10"/>
  <c r="D387" i="10"/>
  <c r="E387" i="10" s="1"/>
  <c r="K386" i="10"/>
  <c r="J386" i="10"/>
  <c r="G386" i="10"/>
  <c r="D386" i="10"/>
  <c r="E386" i="10" s="1"/>
  <c r="K385" i="10"/>
  <c r="J385" i="10"/>
  <c r="G385" i="10"/>
  <c r="D385" i="10"/>
  <c r="E385" i="10" s="1"/>
  <c r="K384" i="10"/>
  <c r="J384" i="10"/>
  <c r="G384" i="10"/>
  <c r="D384" i="10"/>
  <c r="E384" i="10" s="1"/>
  <c r="K383" i="10"/>
  <c r="J383" i="10"/>
  <c r="G383" i="10"/>
  <c r="D383" i="10"/>
  <c r="E383" i="10" s="1"/>
  <c r="K382" i="10"/>
  <c r="J382" i="10"/>
  <c r="G382" i="10"/>
  <c r="D382" i="10"/>
  <c r="E382" i="10" s="1"/>
  <c r="K381" i="10"/>
  <c r="J381" i="10"/>
  <c r="G381" i="10"/>
  <c r="D381" i="10"/>
  <c r="E381" i="10" s="1"/>
  <c r="K380" i="10"/>
  <c r="J380" i="10"/>
  <c r="G380" i="10"/>
  <c r="D380" i="10"/>
  <c r="E380" i="10" s="1"/>
  <c r="K379" i="10"/>
  <c r="J379" i="10"/>
  <c r="G379" i="10"/>
  <c r="D379" i="10"/>
  <c r="E379" i="10" s="1"/>
  <c r="K378" i="10"/>
  <c r="J378" i="10"/>
  <c r="G378" i="10"/>
  <c r="D378" i="10"/>
  <c r="E378" i="10" s="1"/>
  <c r="K377" i="10"/>
  <c r="J377" i="10"/>
  <c r="G377" i="10"/>
  <c r="D377" i="10"/>
  <c r="E377" i="10" s="1"/>
  <c r="K376" i="10"/>
  <c r="J376" i="10"/>
  <c r="G376" i="10"/>
  <c r="D376" i="10"/>
  <c r="E376" i="10" s="1"/>
  <c r="K375" i="10"/>
  <c r="J375" i="10"/>
  <c r="G375" i="10"/>
  <c r="D375" i="10"/>
  <c r="E375" i="10" s="1"/>
  <c r="K374" i="10"/>
  <c r="J374" i="10"/>
  <c r="G374" i="10"/>
  <c r="D374" i="10"/>
  <c r="E374" i="10" s="1"/>
  <c r="K373" i="10"/>
  <c r="J373" i="10"/>
  <c r="G373" i="10"/>
  <c r="D373" i="10"/>
  <c r="E373" i="10" s="1"/>
  <c r="K372" i="10"/>
  <c r="J372" i="10"/>
  <c r="G372" i="10"/>
  <c r="D372" i="10"/>
  <c r="E372" i="10" s="1"/>
  <c r="K371" i="10"/>
  <c r="J371" i="10"/>
  <c r="G371" i="10"/>
  <c r="D371" i="10"/>
  <c r="E371" i="10" s="1"/>
  <c r="K370" i="10"/>
  <c r="J370" i="10"/>
  <c r="G370" i="10"/>
  <c r="D370" i="10"/>
  <c r="E370" i="10" s="1"/>
  <c r="K369" i="10"/>
  <c r="J369" i="10"/>
  <c r="G369" i="10"/>
  <c r="D369" i="10"/>
  <c r="E369" i="10" s="1"/>
  <c r="K368" i="10"/>
  <c r="J368" i="10"/>
  <c r="G368" i="10"/>
  <c r="D368" i="10"/>
  <c r="E368" i="10" s="1"/>
  <c r="K367" i="10"/>
  <c r="J367" i="10"/>
  <c r="G367" i="10"/>
  <c r="D367" i="10"/>
  <c r="E367" i="10" s="1"/>
  <c r="K366" i="10"/>
  <c r="J366" i="10"/>
  <c r="G366" i="10"/>
  <c r="D366" i="10"/>
  <c r="E366" i="10" s="1"/>
  <c r="K365" i="10"/>
  <c r="J365" i="10"/>
  <c r="G365" i="10"/>
  <c r="D365" i="10"/>
  <c r="E365" i="10" s="1"/>
  <c r="K364" i="10"/>
  <c r="J364" i="10"/>
  <c r="G364" i="10"/>
  <c r="D364" i="10"/>
  <c r="E364" i="10" s="1"/>
  <c r="K363" i="10"/>
  <c r="J363" i="10"/>
  <c r="G363" i="10"/>
  <c r="D363" i="10"/>
  <c r="E363" i="10" s="1"/>
  <c r="K362" i="10"/>
  <c r="J362" i="10"/>
  <c r="G362" i="10"/>
  <c r="D362" i="10"/>
  <c r="E362" i="10" s="1"/>
  <c r="K361" i="10"/>
  <c r="J361" i="10"/>
  <c r="G361" i="10"/>
  <c r="D361" i="10"/>
  <c r="E361" i="10" s="1"/>
  <c r="K360" i="10"/>
  <c r="J360" i="10"/>
  <c r="G360" i="10"/>
  <c r="D360" i="10"/>
  <c r="E360" i="10" s="1"/>
  <c r="K359" i="10"/>
  <c r="J359" i="10"/>
  <c r="G359" i="10"/>
  <c r="D359" i="10"/>
  <c r="E359" i="10" s="1"/>
  <c r="K358" i="10"/>
  <c r="J358" i="10"/>
  <c r="G358" i="10"/>
  <c r="D358" i="10"/>
  <c r="E358" i="10" s="1"/>
  <c r="K357" i="10"/>
  <c r="J357" i="10"/>
  <c r="G357" i="10"/>
  <c r="D357" i="10"/>
  <c r="E357" i="10" s="1"/>
  <c r="K356" i="10"/>
  <c r="J356" i="10"/>
  <c r="G356" i="10"/>
  <c r="D356" i="10"/>
  <c r="E356" i="10" s="1"/>
  <c r="K355" i="10"/>
  <c r="J355" i="10"/>
  <c r="G355" i="10"/>
  <c r="E355" i="10"/>
  <c r="D355" i="10"/>
  <c r="K354" i="10"/>
  <c r="J354" i="10"/>
  <c r="G354" i="10"/>
  <c r="D354" i="10"/>
  <c r="E354" i="10" s="1"/>
  <c r="K353" i="10"/>
  <c r="J353" i="10"/>
  <c r="G353" i="10"/>
  <c r="D353" i="10"/>
  <c r="E353" i="10" s="1"/>
  <c r="K352" i="10"/>
  <c r="J352" i="10"/>
  <c r="G352" i="10"/>
  <c r="D352" i="10"/>
  <c r="E352" i="10" s="1"/>
  <c r="K351" i="10"/>
  <c r="J351" i="10"/>
  <c r="G351" i="10"/>
  <c r="D351" i="10"/>
  <c r="E351" i="10" s="1"/>
  <c r="K350" i="10"/>
  <c r="J350" i="10"/>
  <c r="G350" i="10"/>
  <c r="D350" i="10"/>
  <c r="E350" i="10" s="1"/>
  <c r="K349" i="10"/>
  <c r="J349" i="10"/>
  <c r="G349" i="10"/>
  <c r="D349" i="10"/>
  <c r="E349" i="10" s="1"/>
  <c r="K348" i="10"/>
  <c r="J348" i="10"/>
  <c r="G348" i="10"/>
  <c r="D348" i="10"/>
  <c r="E348" i="10" s="1"/>
  <c r="K347" i="10"/>
  <c r="J347" i="10"/>
  <c r="G347" i="10"/>
  <c r="D347" i="10"/>
  <c r="E347" i="10" s="1"/>
  <c r="K346" i="10"/>
  <c r="J346" i="10"/>
  <c r="G346" i="10"/>
  <c r="D346" i="10"/>
  <c r="E346" i="10" s="1"/>
  <c r="K345" i="10"/>
  <c r="J345" i="10"/>
  <c r="G345" i="10"/>
  <c r="D345" i="10"/>
  <c r="E345" i="10" s="1"/>
  <c r="K344" i="10"/>
  <c r="J344" i="10"/>
  <c r="G344" i="10"/>
  <c r="D344" i="10"/>
  <c r="E344" i="10" s="1"/>
  <c r="K343" i="10"/>
  <c r="J343" i="10"/>
  <c r="G343" i="10"/>
  <c r="D343" i="10"/>
  <c r="E343" i="10" s="1"/>
  <c r="K342" i="10"/>
  <c r="J342" i="10"/>
  <c r="G342" i="10"/>
  <c r="D342" i="10"/>
  <c r="E342" i="10" s="1"/>
  <c r="K341" i="10"/>
  <c r="J341" i="10"/>
  <c r="G341" i="10"/>
  <c r="D341" i="10"/>
  <c r="E341" i="10" s="1"/>
  <c r="K340" i="10"/>
  <c r="J340" i="10"/>
  <c r="G340" i="10"/>
  <c r="D340" i="10"/>
  <c r="E340" i="10" s="1"/>
  <c r="K339" i="10"/>
  <c r="J339" i="10"/>
  <c r="G339" i="10"/>
  <c r="D339" i="10"/>
  <c r="E339" i="10" s="1"/>
  <c r="K338" i="10"/>
  <c r="J338" i="10"/>
  <c r="G338" i="10"/>
  <c r="D338" i="10"/>
  <c r="E338" i="10" s="1"/>
  <c r="K337" i="10"/>
  <c r="J337" i="10"/>
  <c r="G337" i="10"/>
  <c r="D337" i="10"/>
  <c r="E337" i="10" s="1"/>
  <c r="K336" i="10"/>
  <c r="J336" i="10"/>
  <c r="G336" i="10"/>
  <c r="D336" i="10"/>
  <c r="E336" i="10" s="1"/>
  <c r="K335" i="10"/>
  <c r="J335" i="10"/>
  <c r="G335" i="10"/>
  <c r="D335" i="10"/>
  <c r="E335" i="10" s="1"/>
  <c r="K334" i="10"/>
  <c r="J334" i="10"/>
  <c r="G334" i="10"/>
  <c r="D334" i="10"/>
  <c r="E334" i="10" s="1"/>
  <c r="K333" i="10"/>
  <c r="J333" i="10"/>
  <c r="G333" i="10"/>
  <c r="D333" i="10"/>
  <c r="E333" i="10" s="1"/>
  <c r="K332" i="10"/>
  <c r="J332" i="10"/>
  <c r="G332" i="10"/>
  <c r="D332" i="10"/>
  <c r="E332" i="10" s="1"/>
  <c r="K331" i="10"/>
  <c r="J331" i="10"/>
  <c r="G331" i="10"/>
  <c r="D331" i="10"/>
  <c r="E331" i="10" s="1"/>
  <c r="K330" i="10"/>
  <c r="J330" i="10"/>
  <c r="G330" i="10"/>
  <c r="D330" i="10"/>
  <c r="E330" i="10" s="1"/>
  <c r="K329" i="10"/>
  <c r="J329" i="10"/>
  <c r="G329" i="10"/>
  <c r="D329" i="10"/>
  <c r="E329" i="10" s="1"/>
  <c r="K328" i="10"/>
  <c r="J328" i="10"/>
  <c r="G328" i="10"/>
  <c r="D328" i="10"/>
  <c r="E328" i="10" s="1"/>
  <c r="K327" i="10"/>
  <c r="J327" i="10"/>
  <c r="G327" i="10"/>
  <c r="D327" i="10"/>
  <c r="E327" i="10" s="1"/>
  <c r="K326" i="10"/>
  <c r="J326" i="10"/>
  <c r="G326" i="10"/>
  <c r="D326" i="10"/>
  <c r="E326" i="10" s="1"/>
  <c r="K325" i="10"/>
  <c r="J325" i="10"/>
  <c r="G325" i="10"/>
  <c r="D325" i="10"/>
  <c r="E325" i="10" s="1"/>
  <c r="K324" i="10"/>
  <c r="J324" i="10"/>
  <c r="G324" i="10"/>
  <c r="D324" i="10"/>
  <c r="E324" i="10" s="1"/>
  <c r="K323" i="10"/>
  <c r="J323" i="10"/>
  <c r="G323" i="10"/>
  <c r="D323" i="10"/>
  <c r="E323" i="10" s="1"/>
  <c r="K322" i="10"/>
  <c r="J322" i="10"/>
  <c r="G322" i="10"/>
  <c r="D322" i="10"/>
  <c r="E322" i="10" s="1"/>
  <c r="K321" i="10"/>
  <c r="J321" i="10"/>
  <c r="G321" i="10"/>
  <c r="D321" i="10"/>
  <c r="E321" i="10" s="1"/>
  <c r="K320" i="10"/>
  <c r="J320" i="10"/>
  <c r="G320" i="10"/>
  <c r="D320" i="10"/>
  <c r="E320" i="10" s="1"/>
  <c r="K319" i="10"/>
  <c r="J319" i="10"/>
  <c r="G319" i="10"/>
  <c r="D319" i="10"/>
  <c r="E319" i="10" s="1"/>
  <c r="K318" i="10"/>
  <c r="J318" i="10"/>
  <c r="G318" i="10"/>
  <c r="D318" i="10"/>
  <c r="E318" i="10" s="1"/>
  <c r="K317" i="10"/>
  <c r="J317" i="10"/>
  <c r="G317" i="10"/>
  <c r="D317" i="10"/>
  <c r="E317" i="10" s="1"/>
  <c r="K316" i="10"/>
  <c r="J316" i="10"/>
  <c r="G316" i="10"/>
  <c r="D316" i="10"/>
  <c r="E316" i="10" s="1"/>
  <c r="K315" i="10"/>
  <c r="J315" i="10"/>
  <c r="G315" i="10"/>
  <c r="D315" i="10"/>
  <c r="E315" i="10" s="1"/>
  <c r="K314" i="10"/>
  <c r="J314" i="10"/>
  <c r="G314" i="10"/>
  <c r="D314" i="10"/>
  <c r="E314" i="10" s="1"/>
  <c r="K313" i="10"/>
  <c r="J313" i="10"/>
  <c r="G313" i="10"/>
  <c r="D313" i="10"/>
  <c r="E313" i="10" s="1"/>
  <c r="K312" i="10"/>
  <c r="J312" i="10"/>
  <c r="G312" i="10"/>
  <c r="D312" i="10"/>
  <c r="E312" i="10" s="1"/>
  <c r="K311" i="10"/>
  <c r="J311" i="10"/>
  <c r="G311" i="10"/>
  <c r="D311" i="10"/>
  <c r="E311" i="10" s="1"/>
  <c r="K310" i="10"/>
  <c r="J310" i="10"/>
  <c r="G310" i="10"/>
  <c r="D310" i="10"/>
  <c r="E310" i="10" s="1"/>
  <c r="K309" i="10"/>
  <c r="J309" i="10"/>
  <c r="G309" i="10"/>
  <c r="D309" i="10"/>
  <c r="E309" i="10" s="1"/>
  <c r="K308" i="10"/>
  <c r="J308" i="10"/>
  <c r="G308" i="10"/>
  <c r="D308" i="10"/>
  <c r="E308" i="10" s="1"/>
  <c r="K307" i="10"/>
  <c r="J307" i="10"/>
  <c r="G307" i="10"/>
  <c r="D307" i="10"/>
  <c r="E307" i="10" s="1"/>
  <c r="K306" i="10"/>
  <c r="J306" i="10"/>
  <c r="G306" i="10"/>
  <c r="D306" i="10"/>
  <c r="E306" i="10" s="1"/>
  <c r="K305" i="10"/>
  <c r="J305" i="10"/>
  <c r="G305" i="10"/>
  <c r="D305" i="10"/>
  <c r="E305" i="10" s="1"/>
  <c r="K304" i="10"/>
  <c r="J304" i="10"/>
  <c r="G304" i="10"/>
  <c r="D304" i="10"/>
  <c r="E304" i="10" s="1"/>
  <c r="K303" i="10"/>
  <c r="J303" i="10"/>
  <c r="G303" i="10"/>
  <c r="D303" i="10"/>
  <c r="E303" i="10" s="1"/>
  <c r="K302" i="10"/>
  <c r="J302" i="10"/>
  <c r="G302" i="10"/>
  <c r="D302" i="10"/>
  <c r="E302" i="10" s="1"/>
  <c r="K301" i="10"/>
  <c r="J301" i="10"/>
  <c r="G301" i="10"/>
  <c r="D301" i="10"/>
  <c r="E301" i="10" s="1"/>
  <c r="K300" i="10"/>
  <c r="J300" i="10"/>
  <c r="G300" i="10"/>
  <c r="D300" i="10"/>
  <c r="E300" i="10" s="1"/>
  <c r="K299" i="10"/>
  <c r="J299" i="10"/>
  <c r="G299" i="10"/>
  <c r="D299" i="10"/>
  <c r="E299" i="10" s="1"/>
  <c r="K298" i="10"/>
  <c r="J298" i="10"/>
  <c r="G298" i="10"/>
  <c r="D298" i="10"/>
  <c r="E298" i="10" s="1"/>
  <c r="K297" i="10"/>
  <c r="J297" i="10"/>
  <c r="G297" i="10"/>
  <c r="D297" i="10"/>
  <c r="E297" i="10" s="1"/>
  <c r="K296" i="10"/>
  <c r="J296" i="10"/>
  <c r="G296" i="10"/>
  <c r="D296" i="10"/>
  <c r="E296" i="10" s="1"/>
  <c r="K295" i="10"/>
  <c r="J295" i="10"/>
  <c r="G295" i="10"/>
  <c r="D295" i="10"/>
  <c r="E295" i="10" s="1"/>
  <c r="K294" i="10"/>
  <c r="J294" i="10"/>
  <c r="G294" i="10"/>
  <c r="D294" i="10"/>
  <c r="E294" i="10" s="1"/>
  <c r="K293" i="10"/>
  <c r="J293" i="10"/>
  <c r="G293" i="10"/>
  <c r="D293" i="10"/>
  <c r="E293" i="10" s="1"/>
  <c r="K292" i="10"/>
  <c r="J292" i="10"/>
  <c r="G292" i="10"/>
  <c r="D292" i="10"/>
  <c r="E292" i="10" s="1"/>
  <c r="K291" i="10"/>
  <c r="J291" i="10"/>
  <c r="G291" i="10"/>
  <c r="D291" i="10"/>
  <c r="E291" i="10" s="1"/>
  <c r="K290" i="10"/>
  <c r="J290" i="10"/>
  <c r="G290" i="10"/>
  <c r="D290" i="10"/>
  <c r="E290" i="10" s="1"/>
  <c r="K289" i="10"/>
  <c r="J289" i="10"/>
  <c r="G289" i="10"/>
  <c r="D289" i="10"/>
  <c r="E289" i="10" s="1"/>
  <c r="K288" i="10"/>
  <c r="J288" i="10"/>
  <c r="G288" i="10"/>
  <c r="D288" i="10"/>
  <c r="E288" i="10" s="1"/>
  <c r="K287" i="10"/>
  <c r="J287" i="10"/>
  <c r="G287" i="10"/>
  <c r="D287" i="10"/>
  <c r="E287" i="10" s="1"/>
  <c r="K286" i="10"/>
  <c r="J286" i="10"/>
  <c r="G286" i="10"/>
  <c r="D286" i="10"/>
  <c r="E286" i="10" s="1"/>
  <c r="K285" i="10"/>
  <c r="J285" i="10"/>
  <c r="G285" i="10"/>
  <c r="D285" i="10"/>
  <c r="E285" i="10" s="1"/>
  <c r="K284" i="10"/>
  <c r="J284" i="10"/>
  <c r="G284" i="10"/>
  <c r="D284" i="10"/>
  <c r="E284" i="10" s="1"/>
  <c r="K283" i="10"/>
  <c r="J283" i="10"/>
  <c r="G283" i="10"/>
  <c r="D283" i="10"/>
  <c r="E283" i="10" s="1"/>
  <c r="K282" i="10"/>
  <c r="J282" i="10"/>
  <c r="G282" i="10"/>
  <c r="D282" i="10"/>
  <c r="E282" i="10" s="1"/>
  <c r="K281" i="10"/>
  <c r="J281" i="10"/>
  <c r="G281" i="10"/>
  <c r="D281" i="10"/>
  <c r="E281" i="10" s="1"/>
  <c r="K280" i="10"/>
  <c r="J280" i="10"/>
  <c r="G280" i="10"/>
  <c r="D280" i="10"/>
  <c r="E280" i="10" s="1"/>
  <c r="K279" i="10"/>
  <c r="J279" i="10"/>
  <c r="G279" i="10"/>
  <c r="D279" i="10"/>
  <c r="E279" i="10" s="1"/>
  <c r="K278" i="10"/>
  <c r="J278" i="10"/>
  <c r="G278" i="10"/>
  <c r="D278" i="10"/>
  <c r="E278" i="10" s="1"/>
  <c r="K277" i="10"/>
  <c r="J277" i="10"/>
  <c r="G277" i="10"/>
  <c r="D277" i="10"/>
  <c r="E277" i="10" s="1"/>
  <c r="K276" i="10"/>
  <c r="J276" i="10"/>
  <c r="G276" i="10"/>
  <c r="D276" i="10"/>
  <c r="E276" i="10" s="1"/>
  <c r="K275" i="10"/>
  <c r="J275" i="10"/>
  <c r="G275" i="10"/>
  <c r="D275" i="10"/>
  <c r="E275" i="10" s="1"/>
  <c r="K274" i="10"/>
  <c r="J274" i="10"/>
  <c r="G274" i="10"/>
  <c r="D274" i="10"/>
  <c r="E274" i="10" s="1"/>
  <c r="K273" i="10"/>
  <c r="J273" i="10"/>
  <c r="G273" i="10"/>
  <c r="D273" i="10"/>
  <c r="E273" i="10" s="1"/>
  <c r="K272" i="10"/>
  <c r="J272" i="10"/>
  <c r="G272" i="10"/>
  <c r="D272" i="10"/>
  <c r="E272" i="10" s="1"/>
  <c r="K271" i="10"/>
  <c r="J271" i="10"/>
  <c r="G271" i="10"/>
  <c r="D271" i="10"/>
  <c r="E271" i="10" s="1"/>
  <c r="K270" i="10"/>
  <c r="J270" i="10"/>
  <c r="G270" i="10"/>
  <c r="D270" i="10"/>
  <c r="E270" i="10" s="1"/>
  <c r="K269" i="10"/>
  <c r="J269" i="10"/>
  <c r="G269" i="10"/>
  <c r="D269" i="10"/>
  <c r="E269" i="10" s="1"/>
  <c r="K268" i="10"/>
  <c r="J268" i="10"/>
  <c r="G268" i="10"/>
  <c r="D268" i="10"/>
  <c r="E268" i="10" s="1"/>
  <c r="K267" i="10"/>
  <c r="J267" i="10"/>
  <c r="G267" i="10"/>
  <c r="D267" i="10"/>
  <c r="E267" i="10" s="1"/>
  <c r="K266" i="10"/>
  <c r="J266" i="10"/>
  <c r="G266" i="10"/>
  <c r="D266" i="10"/>
  <c r="E266" i="10" s="1"/>
  <c r="K265" i="10"/>
  <c r="J265" i="10"/>
  <c r="G265" i="10"/>
  <c r="D265" i="10"/>
  <c r="E265" i="10" s="1"/>
  <c r="K264" i="10"/>
  <c r="J264" i="10"/>
  <c r="G264" i="10"/>
  <c r="D264" i="10"/>
  <c r="E264" i="10" s="1"/>
  <c r="K263" i="10"/>
  <c r="J263" i="10"/>
  <c r="G263" i="10"/>
  <c r="D263" i="10"/>
  <c r="E263" i="10" s="1"/>
  <c r="K262" i="10"/>
  <c r="J262" i="10"/>
  <c r="G262" i="10"/>
  <c r="D262" i="10"/>
  <c r="E262" i="10" s="1"/>
  <c r="K261" i="10"/>
  <c r="J261" i="10"/>
  <c r="G261" i="10"/>
  <c r="D261" i="10"/>
  <c r="E261" i="10" s="1"/>
  <c r="K260" i="10"/>
  <c r="J260" i="10"/>
  <c r="G260" i="10"/>
  <c r="D260" i="10"/>
  <c r="E260" i="10" s="1"/>
  <c r="K259" i="10"/>
  <c r="J259" i="10"/>
  <c r="G259" i="10"/>
  <c r="D259" i="10"/>
  <c r="E259" i="10" s="1"/>
  <c r="K258" i="10"/>
  <c r="J258" i="10"/>
  <c r="G258" i="10"/>
  <c r="D258" i="10"/>
  <c r="E258" i="10" s="1"/>
  <c r="K257" i="10"/>
  <c r="J257" i="10"/>
  <c r="G257" i="10"/>
  <c r="D257" i="10"/>
  <c r="E257" i="10" s="1"/>
  <c r="K256" i="10"/>
  <c r="J256" i="10"/>
  <c r="G256" i="10"/>
  <c r="D256" i="10"/>
  <c r="E256" i="10" s="1"/>
  <c r="K255" i="10"/>
  <c r="J255" i="10"/>
  <c r="G255" i="10"/>
  <c r="D255" i="10"/>
  <c r="E255" i="10" s="1"/>
  <c r="K254" i="10"/>
  <c r="J254" i="10"/>
  <c r="G254" i="10"/>
  <c r="D254" i="10"/>
  <c r="E254" i="10" s="1"/>
  <c r="K253" i="10"/>
  <c r="J253" i="10"/>
  <c r="G253" i="10"/>
  <c r="D253" i="10"/>
  <c r="E253" i="10" s="1"/>
  <c r="K252" i="10"/>
  <c r="J252" i="10"/>
  <c r="G252" i="10"/>
  <c r="D252" i="10"/>
  <c r="E252" i="10" s="1"/>
  <c r="K251" i="10"/>
  <c r="J251" i="10"/>
  <c r="G251" i="10"/>
  <c r="D251" i="10"/>
  <c r="E251" i="10" s="1"/>
  <c r="K250" i="10"/>
  <c r="J250" i="10"/>
  <c r="G250" i="10"/>
  <c r="D250" i="10"/>
  <c r="E250" i="10" s="1"/>
  <c r="K249" i="10"/>
  <c r="J249" i="10"/>
  <c r="G249" i="10"/>
  <c r="D249" i="10"/>
  <c r="E249" i="10" s="1"/>
  <c r="K248" i="10"/>
  <c r="J248" i="10"/>
  <c r="G248" i="10"/>
  <c r="D248" i="10"/>
  <c r="E248" i="10" s="1"/>
  <c r="K247" i="10"/>
  <c r="J247" i="10"/>
  <c r="G247" i="10"/>
  <c r="D247" i="10"/>
  <c r="E247" i="10" s="1"/>
  <c r="K246" i="10"/>
  <c r="J246" i="10"/>
  <c r="G246" i="10"/>
  <c r="D246" i="10"/>
  <c r="E246" i="10" s="1"/>
  <c r="K245" i="10"/>
  <c r="J245" i="10"/>
  <c r="G245" i="10"/>
  <c r="D245" i="10"/>
  <c r="E245" i="10" s="1"/>
  <c r="K244" i="10"/>
  <c r="J244" i="10"/>
  <c r="G244" i="10"/>
  <c r="D244" i="10"/>
  <c r="E244" i="10" s="1"/>
  <c r="K243" i="10"/>
  <c r="J243" i="10"/>
  <c r="G243" i="10"/>
  <c r="D243" i="10"/>
  <c r="E243" i="10" s="1"/>
  <c r="K242" i="10"/>
  <c r="J242" i="10"/>
  <c r="G242" i="10"/>
  <c r="D242" i="10"/>
  <c r="E242" i="10" s="1"/>
  <c r="K241" i="10"/>
  <c r="J241" i="10"/>
  <c r="G241" i="10"/>
  <c r="D241" i="10"/>
  <c r="E241" i="10" s="1"/>
  <c r="K240" i="10"/>
  <c r="J240" i="10"/>
  <c r="G240" i="10"/>
  <c r="D240" i="10"/>
  <c r="E240" i="10" s="1"/>
  <c r="K239" i="10"/>
  <c r="J239" i="10"/>
  <c r="G239" i="10"/>
  <c r="D239" i="10"/>
  <c r="E239" i="10" s="1"/>
  <c r="K238" i="10"/>
  <c r="J238" i="10"/>
  <c r="G238" i="10"/>
  <c r="E238" i="10"/>
  <c r="D238" i="10"/>
  <c r="K237" i="10"/>
  <c r="J237" i="10"/>
  <c r="G237" i="10"/>
  <c r="D237" i="10"/>
  <c r="E237" i="10" s="1"/>
  <c r="K236" i="10"/>
  <c r="J236" i="10"/>
  <c r="G236" i="10"/>
  <c r="D236" i="10"/>
  <c r="E236" i="10" s="1"/>
  <c r="K235" i="10"/>
  <c r="J235" i="10"/>
  <c r="G235" i="10"/>
  <c r="D235" i="10"/>
  <c r="E235" i="10" s="1"/>
  <c r="K234" i="10"/>
  <c r="J234" i="10"/>
  <c r="G234" i="10"/>
  <c r="D234" i="10"/>
  <c r="E234" i="10" s="1"/>
  <c r="K233" i="10"/>
  <c r="J233" i="10"/>
  <c r="G233" i="10"/>
  <c r="D233" i="10"/>
  <c r="E233" i="10" s="1"/>
  <c r="K232" i="10"/>
  <c r="J232" i="10"/>
  <c r="G232" i="10"/>
  <c r="D232" i="10"/>
  <c r="E232" i="10" s="1"/>
  <c r="K231" i="10"/>
  <c r="J231" i="10"/>
  <c r="G231" i="10"/>
  <c r="D231" i="10"/>
  <c r="E231" i="10" s="1"/>
  <c r="K230" i="10"/>
  <c r="J230" i="10"/>
  <c r="G230" i="10"/>
  <c r="D230" i="10"/>
  <c r="E230" i="10" s="1"/>
  <c r="K229" i="10"/>
  <c r="J229" i="10"/>
  <c r="G229" i="10"/>
  <c r="D229" i="10"/>
  <c r="E229" i="10" s="1"/>
  <c r="K228" i="10"/>
  <c r="J228" i="10"/>
  <c r="G228" i="10"/>
  <c r="D228" i="10"/>
  <c r="E228" i="10" s="1"/>
  <c r="K227" i="10"/>
  <c r="J227" i="10"/>
  <c r="G227" i="10"/>
  <c r="D227" i="10"/>
  <c r="E227" i="10" s="1"/>
  <c r="K226" i="10"/>
  <c r="J226" i="10"/>
  <c r="G226" i="10"/>
  <c r="D226" i="10"/>
  <c r="E226" i="10" s="1"/>
  <c r="K225" i="10"/>
  <c r="J225" i="10"/>
  <c r="G225" i="10"/>
  <c r="D225" i="10"/>
  <c r="E225" i="10" s="1"/>
  <c r="K224" i="10"/>
  <c r="J224" i="10"/>
  <c r="G224" i="10"/>
  <c r="D224" i="10"/>
  <c r="E224" i="10" s="1"/>
  <c r="K223" i="10"/>
  <c r="J223" i="10"/>
  <c r="G223" i="10"/>
  <c r="D223" i="10"/>
  <c r="E223" i="10" s="1"/>
  <c r="K222" i="10"/>
  <c r="J222" i="10"/>
  <c r="G222" i="10"/>
  <c r="D222" i="10"/>
  <c r="E222" i="10" s="1"/>
  <c r="K221" i="10"/>
  <c r="J221" i="10"/>
  <c r="G221" i="10"/>
  <c r="D221" i="10"/>
  <c r="E221" i="10" s="1"/>
  <c r="K220" i="10"/>
  <c r="J220" i="10"/>
  <c r="G220" i="10"/>
  <c r="D220" i="10"/>
  <c r="E220" i="10" s="1"/>
  <c r="K219" i="10"/>
  <c r="J219" i="10"/>
  <c r="G219" i="10"/>
  <c r="D219" i="10"/>
  <c r="E219" i="10" s="1"/>
  <c r="K218" i="10"/>
  <c r="J218" i="10"/>
  <c r="G218" i="10"/>
  <c r="D218" i="10"/>
  <c r="E218" i="10" s="1"/>
  <c r="K217" i="10"/>
  <c r="J217" i="10"/>
  <c r="G217" i="10"/>
  <c r="D217" i="10"/>
  <c r="E217" i="10" s="1"/>
  <c r="K216" i="10"/>
  <c r="J216" i="10"/>
  <c r="G216" i="10"/>
  <c r="D216" i="10"/>
  <c r="E216" i="10" s="1"/>
  <c r="K215" i="10"/>
  <c r="J215" i="10"/>
  <c r="G215" i="10"/>
  <c r="D215" i="10"/>
  <c r="E215" i="10" s="1"/>
  <c r="K214" i="10"/>
  <c r="J214" i="10"/>
  <c r="G214" i="10"/>
  <c r="D214" i="10"/>
  <c r="E214" i="10" s="1"/>
  <c r="K213" i="10"/>
  <c r="J213" i="10"/>
  <c r="G213" i="10"/>
  <c r="D213" i="10"/>
  <c r="E213" i="10" s="1"/>
  <c r="K212" i="10"/>
  <c r="J212" i="10"/>
  <c r="G212" i="10"/>
  <c r="D212" i="10"/>
  <c r="E212" i="10" s="1"/>
  <c r="K211" i="10"/>
  <c r="J211" i="10"/>
  <c r="G211" i="10"/>
  <c r="D211" i="10"/>
  <c r="E211" i="10" s="1"/>
  <c r="K210" i="10"/>
  <c r="J210" i="10"/>
  <c r="G210" i="10"/>
  <c r="D210" i="10"/>
  <c r="E210" i="10" s="1"/>
  <c r="K209" i="10"/>
  <c r="J209" i="10"/>
  <c r="G209" i="10"/>
  <c r="D209" i="10"/>
  <c r="E209" i="10" s="1"/>
  <c r="K208" i="10"/>
  <c r="J208" i="10"/>
  <c r="G208" i="10"/>
  <c r="D208" i="10"/>
  <c r="E208" i="10" s="1"/>
  <c r="K207" i="10"/>
  <c r="J207" i="10"/>
  <c r="G207" i="10"/>
  <c r="D207" i="10"/>
  <c r="E207" i="10" s="1"/>
  <c r="K206" i="10"/>
  <c r="J206" i="10"/>
  <c r="G206" i="10"/>
  <c r="D206" i="10"/>
  <c r="E206" i="10" s="1"/>
  <c r="K205" i="10"/>
  <c r="J205" i="10"/>
  <c r="G205" i="10"/>
  <c r="D205" i="10"/>
  <c r="E205" i="10" s="1"/>
  <c r="K204" i="10"/>
  <c r="J204" i="10"/>
  <c r="G204" i="10"/>
  <c r="D204" i="10"/>
  <c r="E204" i="10" s="1"/>
  <c r="K203" i="10"/>
  <c r="J203" i="10"/>
  <c r="G203" i="10"/>
  <c r="D203" i="10"/>
  <c r="E203" i="10" s="1"/>
  <c r="K202" i="10"/>
  <c r="J202" i="10"/>
  <c r="G202" i="10"/>
  <c r="D202" i="10"/>
  <c r="E202" i="10" s="1"/>
  <c r="K201" i="10"/>
  <c r="J201" i="10"/>
  <c r="G201" i="10"/>
  <c r="D201" i="10"/>
  <c r="E201" i="10" s="1"/>
  <c r="K200" i="10"/>
  <c r="J200" i="10"/>
  <c r="G200" i="10"/>
  <c r="D200" i="10"/>
  <c r="E200" i="10" s="1"/>
  <c r="K199" i="10"/>
  <c r="J199" i="10"/>
  <c r="G199" i="10"/>
  <c r="D199" i="10"/>
  <c r="E199" i="10" s="1"/>
  <c r="K198" i="10"/>
  <c r="J198" i="10"/>
  <c r="G198" i="10"/>
  <c r="D198" i="10"/>
  <c r="E198" i="10" s="1"/>
  <c r="K197" i="10"/>
  <c r="J197" i="10"/>
  <c r="G197" i="10"/>
  <c r="D197" i="10"/>
  <c r="E197" i="10" s="1"/>
  <c r="K196" i="10"/>
  <c r="J196" i="10"/>
  <c r="G196" i="10"/>
  <c r="D196" i="10"/>
  <c r="E196" i="10" s="1"/>
  <c r="K195" i="10"/>
  <c r="J195" i="10"/>
  <c r="G195" i="10"/>
  <c r="D195" i="10"/>
  <c r="E195" i="10" s="1"/>
  <c r="K194" i="10"/>
  <c r="J194" i="10"/>
  <c r="G194" i="10"/>
  <c r="D194" i="10"/>
  <c r="E194" i="10" s="1"/>
  <c r="K193" i="10"/>
  <c r="J193" i="10"/>
  <c r="G193" i="10"/>
  <c r="D193" i="10"/>
  <c r="E193" i="10" s="1"/>
  <c r="K192" i="10"/>
  <c r="J192" i="10"/>
  <c r="G192" i="10"/>
  <c r="D192" i="10"/>
  <c r="E192" i="10" s="1"/>
  <c r="K191" i="10"/>
  <c r="J191" i="10"/>
  <c r="G191" i="10"/>
  <c r="D191" i="10"/>
  <c r="E191" i="10" s="1"/>
  <c r="K190" i="10"/>
  <c r="J190" i="10"/>
  <c r="G190" i="10"/>
  <c r="D190" i="10"/>
  <c r="E190" i="10" s="1"/>
  <c r="K189" i="10"/>
  <c r="J189" i="10"/>
  <c r="G189" i="10"/>
  <c r="D189" i="10"/>
  <c r="E189" i="10" s="1"/>
  <c r="K188" i="10"/>
  <c r="J188" i="10"/>
  <c r="G188" i="10"/>
  <c r="D188" i="10"/>
  <c r="E188" i="10" s="1"/>
  <c r="K187" i="10"/>
  <c r="J187" i="10"/>
  <c r="G187" i="10"/>
  <c r="D187" i="10"/>
  <c r="E187" i="10" s="1"/>
  <c r="K186" i="10"/>
  <c r="J186" i="10"/>
  <c r="G186" i="10"/>
  <c r="D186" i="10"/>
  <c r="E186" i="10" s="1"/>
  <c r="K185" i="10"/>
  <c r="J185" i="10"/>
  <c r="G185" i="10"/>
  <c r="D185" i="10"/>
  <c r="E185" i="10" s="1"/>
  <c r="K184" i="10"/>
  <c r="J184" i="10"/>
  <c r="G184" i="10"/>
  <c r="D184" i="10"/>
  <c r="E184" i="10" s="1"/>
  <c r="K183" i="10"/>
  <c r="J183" i="10"/>
  <c r="G183" i="10"/>
  <c r="D183" i="10"/>
  <c r="E183" i="10" s="1"/>
  <c r="K182" i="10"/>
  <c r="J182" i="10"/>
  <c r="G182" i="10"/>
  <c r="D182" i="10"/>
  <c r="E182" i="10" s="1"/>
  <c r="K181" i="10"/>
  <c r="J181" i="10"/>
  <c r="G181" i="10"/>
  <c r="D181" i="10"/>
  <c r="E181" i="10" s="1"/>
  <c r="K180" i="10"/>
  <c r="J180" i="10"/>
  <c r="G180" i="10"/>
  <c r="D180" i="10"/>
  <c r="E180" i="10" s="1"/>
  <c r="K179" i="10"/>
  <c r="J179" i="10"/>
  <c r="G179" i="10"/>
  <c r="D179" i="10"/>
  <c r="E179" i="10" s="1"/>
  <c r="K178" i="10"/>
  <c r="J178" i="10"/>
  <c r="G178" i="10"/>
  <c r="D178" i="10"/>
  <c r="E178" i="10" s="1"/>
  <c r="K177" i="10"/>
  <c r="J177" i="10"/>
  <c r="G177" i="10"/>
  <c r="D177" i="10"/>
  <c r="E177" i="10" s="1"/>
  <c r="K176" i="10"/>
  <c r="J176" i="10"/>
  <c r="G176" i="10"/>
  <c r="D176" i="10"/>
  <c r="E176" i="10" s="1"/>
  <c r="K175" i="10"/>
  <c r="J175" i="10"/>
  <c r="G175" i="10"/>
  <c r="D175" i="10"/>
  <c r="E175" i="10" s="1"/>
  <c r="K174" i="10"/>
  <c r="J174" i="10"/>
  <c r="G174" i="10"/>
  <c r="D174" i="10"/>
  <c r="E174" i="10" s="1"/>
  <c r="K173" i="10"/>
  <c r="J173" i="10"/>
  <c r="G173" i="10"/>
  <c r="D173" i="10"/>
  <c r="E173" i="10" s="1"/>
  <c r="K172" i="10"/>
  <c r="J172" i="10"/>
  <c r="G172" i="10"/>
  <c r="D172" i="10"/>
  <c r="E172" i="10" s="1"/>
  <c r="K171" i="10"/>
  <c r="J171" i="10"/>
  <c r="G171" i="10"/>
  <c r="D171" i="10"/>
  <c r="E171" i="10" s="1"/>
  <c r="K170" i="10"/>
  <c r="J170" i="10"/>
  <c r="G170" i="10"/>
  <c r="D170" i="10"/>
  <c r="E170" i="10" s="1"/>
  <c r="K169" i="10"/>
  <c r="J169" i="10"/>
  <c r="G169" i="10"/>
  <c r="D169" i="10"/>
  <c r="E169" i="10" s="1"/>
  <c r="K168" i="10"/>
  <c r="J168" i="10"/>
  <c r="G168" i="10"/>
  <c r="D168" i="10"/>
  <c r="E168" i="10" s="1"/>
  <c r="K167" i="10"/>
  <c r="J167" i="10"/>
  <c r="G167" i="10"/>
  <c r="D167" i="10"/>
  <c r="E167" i="10" s="1"/>
  <c r="K166" i="10"/>
  <c r="J166" i="10"/>
  <c r="G166" i="10"/>
  <c r="D166" i="10"/>
  <c r="E166" i="10" s="1"/>
  <c r="K165" i="10"/>
  <c r="J165" i="10"/>
  <c r="G165" i="10"/>
  <c r="D165" i="10"/>
  <c r="E165" i="10" s="1"/>
  <c r="K164" i="10"/>
  <c r="J164" i="10"/>
  <c r="G164" i="10"/>
  <c r="D164" i="10"/>
  <c r="E164" i="10" s="1"/>
  <c r="K163" i="10"/>
  <c r="J163" i="10"/>
  <c r="G163" i="10"/>
  <c r="D163" i="10"/>
  <c r="E163" i="10" s="1"/>
  <c r="K162" i="10"/>
  <c r="J162" i="10"/>
  <c r="G162" i="10"/>
  <c r="D162" i="10"/>
  <c r="E162" i="10" s="1"/>
  <c r="K161" i="10"/>
  <c r="J161" i="10"/>
  <c r="G161" i="10"/>
  <c r="D161" i="10"/>
  <c r="E161" i="10" s="1"/>
  <c r="K160" i="10"/>
  <c r="J160" i="10"/>
  <c r="G160" i="10"/>
  <c r="D160" i="10"/>
  <c r="E160" i="10" s="1"/>
  <c r="K159" i="10"/>
  <c r="J159" i="10"/>
  <c r="G159" i="10"/>
  <c r="D159" i="10"/>
  <c r="E159" i="10" s="1"/>
  <c r="K158" i="10"/>
  <c r="J158" i="10"/>
  <c r="G158" i="10"/>
  <c r="D158" i="10"/>
  <c r="E158" i="10" s="1"/>
  <c r="K157" i="10"/>
  <c r="J157" i="10"/>
  <c r="G157" i="10"/>
  <c r="D157" i="10"/>
  <c r="E157" i="10" s="1"/>
  <c r="K156" i="10"/>
  <c r="J156" i="10"/>
  <c r="G156" i="10"/>
  <c r="D156" i="10"/>
  <c r="E156" i="10" s="1"/>
  <c r="K155" i="10"/>
  <c r="J155" i="10"/>
  <c r="G155" i="10"/>
  <c r="D155" i="10"/>
  <c r="E155" i="10" s="1"/>
  <c r="K154" i="10"/>
  <c r="J154" i="10"/>
  <c r="G154" i="10"/>
  <c r="D154" i="10"/>
  <c r="E154" i="10" s="1"/>
  <c r="K153" i="10"/>
  <c r="J153" i="10"/>
  <c r="G153" i="10"/>
  <c r="D153" i="10"/>
  <c r="E153" i="10" s="1"/>
  <c r="K152" i="10"/>
  <c r="J152" i="10"/>
  <c r="G152" i="10"/>
  <c r="D152" i="10"/>
  <c r="E152" i="10" s="1"/>
  <c r="K151" i="10"/>
  <c r="J151" i="10"/>
  <c r="G151" i="10"/>
  <c r="D151" i="10"/>
  <c r="E151" i="10" s="1"/>
  <c r="K150" i="10"/>
  <c r="J150" i="10"/>
  <c r="G150" i="10"/>
  <c r="D150" i="10"/>
  <c r="E150" i="10" s="1"/>
  <c r="K149" i="10"/>
  <c r="J149" i="10"/>
  <c r="G149" i="10"/>
  <c r="D149" i="10"/>
  <c r="E149" i="10" s="1"/>
  <c r="K148" i="10"/>
  <c r="J148" i="10"/>
  <c r="G148" i="10"/>
  <c r="D148" i="10"/>
  <c r="E148" i="10" s="1"/>
  <c r="K147" i="10"/>
  <c r="J147" i="10"/>
  <c r="G147" i="10"/>
  <c r="D147" i="10"/>
  <c r="E147" i="10" s="1"/>
  <c r="K146" i="10"/>
  <c r="J146" i="10"/>
  <c r="G146" i="10"/>
  <c r="D146" i="10"/>
  <c r="E146" i="10" s="1"/>
  <c r="K145" i="10"/>
  <c r="J145" i="10"/>
  <c r="G145" i="10"/>
  <c r="D145" i="10"/>
  <c r="E145" i="10" s="1"/>
  <c r="K144" i="10"/>
  <c r="J144" i="10"/>
  <c r="G144" i="10"/>
  <c r="D144" i="10"/>
  <c r="E144" i="10" s="1"/>
  <c r="K143" i="10"/>
  <c r="J143" i="10"/>
  <c r="G143" i="10"/>
  <c r="D143" i="10"/>
  <c r="E143" i="10" s="1"/>
  <c r="K142" i="10"/>
  <c r="J142" i="10"/>
  <c r="G142" i="10"/>
  <c r="D142" i="10"/>
  <c r="E142" i="10" s="1"/>
  <c r="K141" i="10"/>
  <c r="J141" i="10"/>
  <c r="G141" i="10"/>
  <c r="D141" i="10"/>
  <c r="E141" i="10" s="1"/>
  <c r="K140" i="10"/>
  <c r="J140" i="10"/>
  <c r="G140" i="10"/>
  <c r="D140" i="10"/>
  <c r="E140" i="10" s="1"/>
  <c r="K139" i="10"/>
  <c r="J139" i="10"/>
  <c r="G139" i="10"/>
  <c r="D139" i="10"/>
  <c r="E139" i="10" s="1"/>
  <c r="K138" i="10"/>
  <c r="J138" i="10"/>
  <c r="G138" i="10"/>
  <c r="D138" i="10"/>
  <c r="E138" i="10" s="1"/>
  <c r="K137" i="10"/>
  <c r="J137" i="10"/>
  <c r="G137" i="10"/>
  <c r="D137" i="10"/>
  <c r="E137" i="10" s="1"/>
  <c r="K136" i="10"/>
  <c r="J136" i="10"/>
  <c r="G136" i="10"/>
  <c r="D136" i="10"/>
  <c r="E136" i="10" s="1"/>
  <c r="K135" i="10"/>
  <c r="J135" i="10"/>
  <c r="G135" i="10"/>
  <c r="D135" i="10"/>
  <c r="E135" i="10" s="1"/>
  <c r="K134" i="10"/>
  <c r="J134" i="10"/>
  <c r="G134" i="10"/>
  <c r="D134" i="10"/>
  <c r="E134" i="10" s="1"/>
  <c r="K133" i="10"/>
  <c r="J133" i="10"/>
  <c r="G133" i="10"/>
  <c r="D133" i="10"/>
  <c r="E133" i="10" s="1"/>
  <c r="K132" i="10"/>
  <c r="J132" i="10"/>
  <c r="G132" i="10"/>
  <c r="D132" i="10"/>
  <c r="E132" i="10" s="1"/>
  <c r="K131" i="10"/>
  <c r="J131" i="10"/>
  <c r="G131" i="10"/>
  <c r="D131" i="10"/>
  <c r="E131" i="10" s="1"/>
  <c r="K130" i="10"/>
  <c r="J130" i="10"/>
  <c r="G130" i="10"/>
  <c r="D130" i="10"/>
  <c r="E130" i="10" s="1"/>
  <c r="K129" i="10"/>
  <c r="J129" i="10"/>
  <c r="G129" i="10"/>
  <c r="D129" i="10"/>
  <c r="E129" i="10" s="1"/>
  <c r="K128" i="10"/>
  <c r="J128" i="10"/>
  <c r="G128" i="10"/>
  <c r="D128" i="10"/>
  <c r="E128" i="10" s="1"/>
  <c r="K127" i="10"/>
  <c r="J127" i="10"/>
  <c r="G127" i="10"/>
  <c r="D127" i="10"/>
  <c r="E127" i="10" s="1"/>
  <c r="K126" i="10"/>
  <c r="J126" i="10"/>
  <c r="G126" i="10"/>
  <c r="D126" i="10"/>
  <c r="E126" i="10" s="1"/>
  <c r="K125" i="10"/>
  <c r="J125" i="10"/>
  <c r="G125" i="10"/>
  <c r="D125" i="10"/>
  <c r="E125" i="10" s="1"/>
  <c r="K124" i="10"/>
  <c r="J124" i="10"/>
  <c r="G124" i="10"/>
  <c r="D124" i="10"/>
  <c r="E124" i="10" s="1"/>
  <c r="K123" i="10"/>
  <c r="J123" i="10"/>
  <c r="G123" i="10"/>
  <c r="D123" i="10"/>
  <c r="E123" i="10" s="1"/>
  <c r="K122" i="10"/>
  <c r="J122" i="10"/>
  <c r="G122" i="10"/>
  <c r="D122" i="10"/>
  <c r="E122" i="10" s="1"/>
  <c r="K121" i="10"/>
  <c r="J121" i="10"/>
  <c r="G121" i="10"/>
  <c r="D121" i="10"/>
  <c r="E121" i="10" s="1"/>
  <c r="K120" i="10"/>
  <c r="J120" i="10"/>
  <c r="G120" i="10"/>
  <c r="D120" i="10"/>
  <c r="E120" i="10" s="1"/>
  <c r="K119" i="10"/>
  <c r="J119" i="10"/>
  <c r="G119" i="10"/>
  <c r="D119" i="10"/>
  <c r="E119" i="10" s="1"/>
  <c r="K118" i="10"/>
  <c r="J118" i="10"/>
  <c r="G118" i="10"/>
  <c r="D118" i="10"/>
  <c r="E118" i="10" s="1"/>
  <c r="K117" i="10"/>
  <c r="J117" i="10"/>
  <c r="G117" i="10"/>
  <c r="D117" i="10"/>
  <c r="E117" i="10" s="1"/>
  <c r="K116" i="10"/>
  <c r="J116" i="10"/>
  <c r="G116" i="10"/>
  <c r="D116" i="10"/>
  <c r="E116" i="10" s="1"/>
  <c r="K115" i="10"/>
  <c r="J115" i="10"/>
  <c r="G115" i="10"/>
  <c r="D115" i="10"/>
  <c r="E115" i="10" s="1"/>
  <c r="K114" i="10"/>
  <c r="J114" i="10"/>
  <c r="G114" i="10"/>
  <c r="D114" i="10"/>
  <c r="E114" i="10" s="1"/>
  <c r="K113" i="10"/>
  <c r="J113" i="10"/>
  <c r="G113" i="10"/>
  <c r="D113" i="10"/>
  <c r="E113" i="10" s="1"/>
  <c r="K112" i="10"/>
  <c r="J112" i="10"/>
  <c r="G112" i="10"/>
  <c r="D112" i="10"/>
  <c r="E112" i="10" s="1"/>
  <c r="K111" i="10"/>
  <c r="J111" i="10"/>
  <c r="G111" i="10"/>
  <c r="D111" i="10"/>
  <c r="E111" i="10" s="1"/>
  <c r="K110" i="10"/>
  <c r="J110" i="10"/>
  <c r="G110" i="10"/>
  <c r="D110" i="10"/>
  <c r="E110" i="10" s="1"/>
  <c r="K109" i="10"/>
  <c r="J109" i="10"/>
  <c r="G109" i="10"/>
  <c r="D109" i="10"/>
  <c r="E109" i="10" s="1"/>
  <c r="K108" i="10"/>
  <c r="J108" i="10"/>
  <c r="G108" i="10"/>
  <c r="D108" i="10"/>
  <c r="E108" i="10" s="1"/>
  <c r="K107" i="10"/>
  <c r="J107" i="10"/>
  <c r="G107" i="10"/>
  <c r="D107" i="10"/>
  <c r="E107" i="10" s="1"/>
  <c r="K106" i="10"/>
  <c r="J106" i="10"/>
  <c r="G106" i="10"/>
  <c r="D106" i="10"/>
  <c r="E106" i="10" s="1"/>
  <c r="K105" i="10"/>
  <c r="J105" i="10"/>
  <c r="G105" i="10"/>
  <c r="D105" i="10"/>
  <c r="E105" i="10" s="1"/>
  <c r="K104" i="10"/>
  <c r="J104" i="10"/>
  <c r="G104" i="10"/>
  <c r="D104" i="10"/>
  <c r="E104" i="10" s="1"/>
  <c r="K103" i="10"/>
  <c r="J103" i="10"/>
  <c r="G103" i="10"/>
  <c r="D103" i="10"/>
  <c r="E103" i="10" s="1"/>
  <c r="K102" i="10"/>
  <c r="J102" i="10"/>
  <c r="G102" i="10"/>
  <c r="D102" i="10"/>
  <c r="E102" i="10" s="1"/>
  <c r="K101" i="10"/>
  <c r="J101" i="10"/>
  <c r="G101" i="10"/>
  <c r="D101" i="10"/>
  <c r="E101" i="10" s="1"/>
  <c r="K100" i="10"/>
  <c r="J100" i="10"/>
  <c r="G100" i="10"/>
  <c r="D100" i="10"/>
  <c r="E100" i="10" s="1"/>
  <c r="K99" i="10"/>
  <c r="J99" i="10"/>
  <c r="G99" i="10"/>
  <c r="D99" i="10"/>
  <c r="E99" i="10" s="1"/>
  <c r="K98" i="10"/>
  <c r="J98" i="10"/>
  <c r="G98" i="10"/>
  <c r="D98" i="10"/>
  <c r="E98" i="10" s="1"/>
  <c r="K97" i="10"/>
  <c r="J97" i="10"/>
  <c r="G97" i="10"/>
  <c r="D97" i="10"/>
  <c r="E97" i="10" s="1"/>
  <c r="K96" i="10"/>
  <c r="J96" i="10"/>
  <c r="G96" i="10"/>
  <c r="D96" i="10"/>
  <c r="E96" i="10" s="1"/>
  <c r="K95" i="10"/>
  <c r="J95" i="10"/>
  <c r="G95" i="10"/>
  <c r="D95" i="10"/>
  <c r="E95" i="10" s="1"/>
  <c r="K94" i="10"/>
  <c r="J94" i="10"/>
  <c r="G94" i="10"/>
  <c r="D94" i="10"/>
  <c r="E94" i="10" s="1"/>
  <c r="K93" i="10"/>
  <c r="J93" i="10"/>
  <c r="G93" i="10"/>
  <c r="D93" i="10"/>
  <c r="E93" i="10" s="1"/>
  <c r="K92" i="10"/>
  <c r="J92" i="10"/>
  <c r="G92" i="10"/>
  <c r="D92" i="10"/>
  <c r="E92" i="10" s="1"/>
  <c r="K91" i="10"/>
  <c r="J91" i="10"/>
  <c r="G91" i="10"/>
  <c r="D91" i="10"/>
  <c r="E91" i="10" s="1"/>
  <c r="K90" i="10"/>
  <c r="J90" i="10"/>
  <c r="G90" i="10"/>
  <c r="D90" i="10"/>
  <c r="E90" i="10" s="1"/>
  <c r="K89" i="10"/>
  <c r="J89" i="10"/>
  <c r="G89" i="10"/>
  <c r="D89" i="10"/>
  <c r="E89" i="10" s="1"/>
  <c r="K88" i="10"/>
  <c r="J88" i="10"/>
  <c r="G88" i="10"/>
  <c r="D88" i="10"/>
  <c r="E88" i="10" s="1"/>
  <c r="K87" i="10"/>
  <c r="J87" i="10"/>
  <c r="G87" i="10"/>
  <c r="D87" i="10"/>
  <c r="E87" i="10" s="1"/>
  <c r="K86" i="10"/>
  <c r="J86" i="10"/>
  <c r="G86" i="10"/>
  <c r="D86" i="10"/>
  <c r="E86" i="10" s="1"/>
  <c r="K85" i="10"/>
  <c r="J85" i="10"/>
  <c r="G85" i="10"/>
  <c r="D85" i="10"/>
  <c r="E85" i="10" s="1"/>
  <c r="K84" i="10"/>
  <c r="J84" i="10"/>
  <c r="G84" i="10"/>
  <c r="D84" i="10"/>
  <c r="E84" i="10" s="1"/>
  <c r="K83" i="10"/>
  <c r="J83" i="10"/>
  <c r="G83" i="10"/>
  <c r="D83" i="10"/>
  <c r="E83" i="10" s="1"/>
  <c r="K82" i="10"/>
  <c r="J82" i="10"/>
  <c r="G82" i="10"/>
  <c r="D82" i="10"/>
  <c r="E82" i="10" s="1"/>
  <c r="K81" i="10"/>
  <c r="J81" i="10"/>
  <c r="G81" i="10"/>
  <c r="D81" i="10"/>
  <c r="E81" i="10" s="1"/>
  <c r="K80" i="10"/>
  <c r="J80" i="10"/>
  <c r="G80" i="10"/>
  <c r="D80" i="10"/>
  <c r="E80" i="10" s="1"/>
  <c r="K79" i="10"/>
  <c r="J79" i="10"/>
  <c r="G79" i="10"/>
  <c r="D79" i="10"/>
  <c r="E79" i="10" s="1"/>
  <c r="K78" i="10"/>
  <c r="J78" i="10"/>
  <c r="G78" i="10"/>
  <c r="D78" i="10"/>
  <c r="E78" i="10" s="1"/>
  <c r="K77" i="10"/>
  <c r="J77" i="10"/>
  <c r="G77" i="10"/>
  <c r="D77" i="10"/>
  <c r="E77" i="10" s="1"/>
  <c r="K76" i="10"/>
  <c r="J76" i="10"/>
  <c r="G76" i="10"/>
  <c r="D76" i="10"/>
  <c r="E76" i="10" s="1"/>
  <c r="K75" i="10"/>
  <c r="J75" i="10"/>
  <c r="G75" i="10"/>
  <c r="D75" i="10"/>
  <c r="E75" i="10" s="1"/>
  <c r="K74" i="10"/>
  <c r="J74" i="10"/>
  <c r="G74" i="10"/>
  <c r="D74" i="10"/>
  <c r="E74" i="10" s="1"/>
  <c r="K73" i="10"/>
  <c r="J73" i="10"/>
  <c r="G73" i="10"/>
  <c r="D73" i="10"/>
  <c r="E73" i="10" s="1"/>
  <c r="K72" i="10"/>
  <c r="J72" i="10"/>
  <c r="G72" i="10"/>
  <c r="D72" i="10"/>
  <c r="E72" i="10" s="1"/>
  <c r="K71" i="10"/>
  <c r="J71" i="10"/>
  <c r="G71" i="10"/>
  <c r="D71" i="10"/>
  <c r="E71" i="10" s="1"/>
  <c r="K70" i="10"/>
  <c r="J70" i="10"/>
  <c r="G70" i="10"/>
  <c r="D70" i="10"/>
  <c r="E70" i="10" s="1"/>
  <c r="K69" i="10"/>
  <c r="J69" i="10"/>
  <c r="G69" i="10"/>
  <c r="D69" i="10"/>
  <c r="E69" i="10" s="1"/>
  <c r="K68" i="10"/>
  <c r="J68" i="10"/>
  <c r="G68" i="10"/>
  <c r="D68" i="10"/>
  <c r="E68" i="10" s="1"/>
  <c r="K67" i="10"/>
  <c r="J67" i="10"/>
  <c r="G67" i="10"/>
  <c r="D67" i="10"/>
  <c r="E67" i="10" s="1"/>
  <c r="K66" i="10"/>
  <c r="J66" i="10"/>
  <c r="G66" i="10"/>
  <c r="D66" i="10"/>
  <c r="E66" i="10" s="1"/>
  <c r="K65" i="10"/>
  <c r="J65" i="10"/>
  <c r="G65" i="10"/>
  <c r="D65" i="10"/>
  <c r="E65" i="10" s="1"/>
  <c r="K64" i="10"/>
  <c r="J64" i="10"/>
  <c r="G64" i="10"/>
  <c r="D64" i="10"/>
  <c r="E64" i="10" s="1"/>
  <c r="K63" i="10"/>
  <c r="J63" i="10"/>
  <c r="G63" i="10"/>
  <c r="D63" i="10"/>
  <c r="E63" i="10" s="1"/>
  <c r="K62" i="10"/>
  <c r="J62" i="10"/>
  <c r="G62" i="10"/>
  <c r="D62" i="10"/>
  <c r="E62" i="10" s="1"/>
  <c r="K61" i="10"/>
  <c r="J61" i="10"/>
  <c r="G61" i="10"/>
  <c r="D61" i="10"/>
  <c r="E61" i="10" s="1"/>
  <c r="K60" i="10"/>
  <c r="J60" i="10"/>
  <c r="G60" i="10"/>
  <c r="D60" i="10"/>
  <c r="E60" i="10" s="1"/>
  <c r="K59" i="10"/>
  <c r="J59" i="10"/>
  <c r="G59" i="10"/>
  <c r="D59" i="10"/>
  <c r="E59" i="10" s="1"/>
  <c r="K58" i="10"/>
  <c r="J58" i="10"/>
  <c r="G58" i="10"/>
  <c r="D58" i="10"/>
  <c r="E58" i="10" s="1"/>
  <c r="K57" i="10"/>
  <c r="J57" i="10"/>
  <c r="G57" i="10"/>
  <c r="D57" i="10"/>
  <c r="E57" i="10" s="1"/>
  <c r="K56" i="10"/>
  <c r="J56" i="10"/>
  <c r="G56" i="10"/>
  <c r="D56" i="10"/>
  <c r="E56" i="10" s="1"/>
  <c r="K55" i="10"/>
  <c r="J55" i="10"/>
  <c r="G55" i="10"/>
  <c r="D55" i="10"/>
  <c r="E55" i="10" s="1"/>
  <c r="K54" i="10"/>
  <c r="J54" i="10"/>
  <c r="G54" i="10"/>
  <c r="D54" i="10"/>
  <c r="E54" i="10" s="1"/>
  <c r="K53" i="10"/>
  <c r="J53" i="10"/>
  <c r="G53" i="10"/>
  <c r="D53" i="10"/>
  <c r="E53" i="10" s="1"/>
  <c r="K52" i="10"/>
  <c r="J52" i="10"/>
  <c r="G52" i="10"/>
  <c r="D52" i="10"/>
  <c r="E52" i="10" s="1"/>
  <c r="K51" i="10"/>
  <c r="J51" i="10"/>
  <c r="G51" i="10"/>
  <c r="D51" i="10"/>
  <c r="E51" i="10" s="1"/>
  <c r="K50" i="10"/>
  <c r="J50" i="10"/>
  <c r="G50" i="10"/>
  <c r="D50" i="10"/>
  <c r="E50" i="10" s="1"/>
  <c r="K49" i="10"/>
  <c r="J49" i="10"/>
  <c r="G49" i="10"/>
  <c r="D49" i="10"/>
  <c r="E49" i="10" s="1"/>
  <c r="K48" i="10"/>
  <c r="J48" i="10"/>
  <c r="G48" i="10"/>
  <c r="D48" i="10"/>
  <c r="E48" i="10" s="1"/>
  <c r="K47" i="10"/>
  <c r="J47" i="10"/>
  <c r="G47" i="10"/>
  <c r="D47" i="10"/>
  <c r="E47" i="10" s="1"/>
  <c r="K46" i="10"/>
  <c r="J46" i="10"/>
  <c r="G46" i="10"/>
  <c r="D46" i="10"/>
  <c r="E46" i="10" s="1"/>
  <c r="K45" i="10"/>
  <c r="J45" i="10"/>
  <c r="G45" i="10"/>
  <c r="D45" i="10"/>
  <c r="E45" i="10" s="1"/>
  <c r="K44" i="10"/>
  <c r="J44" i="10"/>
  <c r="G44" i="10"/>
  <c r="D44" i="10"/>
  <c r="E44" i="10" s="1"/>
  <c r="K43" i="10"/>
  <c r="J43" i="10"/>
  <c r="G43" i="10"/>
  <c r="D43" i="10"/>
  <c r="E43" i="10" s="1"/>
  <c r="K42" i="10"/>
  <c r="J42" i="10"/>
  <c r="G42" i="10"/>
  <c r="D42" i="10"/>
  <c r="E42" i="10" s="1"/>
  <c r="K41" i="10"/>
  <c r="J41" i="10"/>
  <c r="G41" i="10"/>
  <c r="D41" i="10"/>
  <c r="E41" i="10" s="1"/>
  <c r="K40" i="10"/>
  <c r="J40" i="10"/>
  <c r="G40" i="10"/>
  <c r="D40" i="10"/>
  <c r="E40" i="10" s="1"/>
  <c r="K39" i="10"/>
  <c r="J39" i="10"/>
  <c r="G39" i="10"/>
  <c r="D39" i="10"/>
  <c r="E39" i="10" s="1"/>
  <c r="K38" i="10"/>
  <c r="J38" i="10"/>
  <c r="G38" i="10"/>
  <c r="D38" i="10"/>
  <c r="E38" i="10" s="1"/>
  <c r="K37" i="10"/>
  <c r="J37" i="10"/>
  <c r="G37" i="10"/>
  <c r="D37" i="10"/>
  <c r="E37" i="10" s="1"/>
  <c r="K36" i="10"/>
  <c r="J36" i="10"/>
  <c r="G36" i="10"/>
  <c r="D36" i="10"/>
  <c r="E36" i="10" s="1"/>
  <c r="K35" i="10"/>
  <c r="J35" i="10"/>
  <c r="G35" i="10"/>
  <c r="D35" i="10"/>
  <c r="E35" i="10" s="1"/>
  <c r="K34" i="10"/>
  <c r="J34" i="10"/>
  <c r="G34" i="10"/>
  <c r="D34" i="10"/>
  <c r="E34" i="10" s="1"/>
  <c r="K33" i="10"/>
  <c r="J33" i="10"/>
  <c r="G33" i="10"/>
  <c r="D33" i="10"/>
  <c r="E33" i="10" s="1"/>
  <c r="K32" i="10"/>
  <c r="J32" i="10"/>
  <c r="G32" i="10"/>
  <c r="D32" i="10"/>
  <c r="E32" i="10" s="1"/>
  <c r="K31" i="10"/>
  <c r="J31" i="10"/>
  <c r="G31" i="10"/>
  <c r="D31" i="10"/>
  <c r="E31" i="10" s="1"/>
  <c r="K30" i="10"/>
  <c r="J30" i="10"/>
  <c r="G30" i="10"/>
  <c r="D30" i="10"/>
  <c r="E30" i="10" s="1"/>
  <c r="K29" i="10"/>
  <c r="J29" i="10"/>
  <c r="G29" i="10"/>
  <c r="D29" i="10"/>
  <c r="E29" i="10" s="1"/>
  <c r="K28" i="10"/>
  <c r="J28" i="10"/>
  <c r="G28" i="10"/>
  <c r="D28" i="10"/>
  <c r="E28" i="10" s="1"/>
  <c r="K27" i="10"/>
  <c r="J27" i="10"/>
  <c r="G27" i="10"/>
  <c r="D27" i="10"/>
  <c r="E27" i="10" s="1"/>
  <c r="K26" i="10"/>
  <c r="J26" i="10"/>
  <c r="G26" i="10"/>
  <c r="D26" i="10"/>
  <c r="E26" i="10" s="1"/>
  <c r="K25" i="10"/>
  <c r="J25" i="10"/>
  <c r="G25" i="10"/>
  <c r="D25" i="10"/>
  <c r="E25" i="10" s="1"/>
  <c r="K24" i="10"/>
  <c r="J24" i="10"/>
  <c r="G24" i="10"/>
  <c r="D24" i="10"/>
  <c r="E24" i="10" s="1"/>
  <c r="K23" i="10"/>
  <c r="J23" i="10"/>
  <c r="G23" i="10"/>
  <c r="D23" i="10"/>
  <c r="E23" i="10" s="1"/>
  <c r="K22" i="10"/>
  <c r="J22" i="10"/>
  <c r="G22" i="10"/>
  <c r="D22" i="10"/>
  <c r="E22" i="10" s="1"/>
  <c r="K21" i="10"/>
  <c r="J21" i="10"/>
  <c r="G21" i="10"/>
  <c r="D21" i="10"/>
  <c r="E21" i="10" s="1"/>
  <c r="K20" i="10"/>
  <c r="J20" i="10"/>
  <c r="G20" i="10"/>
  <c r="D20" i="10"/>
  <c r="E20" i="10" s="1"/>
  <c r="K19" i="10"/>
  <c r="J19" i="10"/>
  <c r="G19" i="10"/>
  <c r="D19" i="10"/>
  <c r="E19" i="10" s="1"/>
  <c r="K18" i="10"/>
  <c r="J18" i="10"/>
  <c r="G18" i="10"/>
  <c r="D18" i="10"/>
  <c r="E18" i="10" s="1"/>
  <c r="K17" i="10"/>
  <c r="J17" i="10"/>
  <c r="G17" i="10"/>
  <c r="D17" i="10"/>
  <c r="E17" i="10" s="1"/>
  <c r="K16" i="10"/>
  <c r="J16" i="10"/>
  <c r="G16" i="10"/>
  <c r="D16" i="10"/>
  <c r="E16" i="10" s="1"/>
  <c r="K15" i="10"/>
  <c r="J15" i="10"/>
  <c r="G15" i="10"/>
  <c r="D15" i="10"/>
  <c r="E15" i="10" s="1"/>
  <c r="J14" i="10"/>
  <c r="J13" i="10"/>
  <c r="J12" i="10"/>
  <c r="J11" i="10"/>
  <c r="J10" i="10"/>
  <c r="J9" i="10"/>
  <c r="J8" i="10"/>
  <c r="J7" i="10"/>
  <c r="L6" i="10"/>
  <c r="I6" i="10"/>
  <c r="H6" i="10"/>
  <c r="F6" i="10"/>
  <c r="C6" i="10"/>
  <c r="I1005" i="9"/>
  <c r="G1005" i="9"/>
  <c r="D1005" i="9"/>
  <c r="E1005" i="9" s="1"/>
  <c r="I1004" i="9"/>
  <c r="G1004" i="9"/>
  <c r="D1004" i="9"/>
  <c r="E1004" i="9" s="1"/>
  <c r="I1003" i="9"/>
  <c r="G1003" i="9"/>
  <c r="D1003" i="9"/>
  <c r="E1003" i="9" s="1"/>
  <c r="I1002" i="9"/>
  <c r="G1002" i="9"/>
  <c r="D1002" i="9"/>
  <c r="E1002" i="9" s="1"/>
  <c r="I1001" i="9"/>
  <c r="G1001" i="9"/>
  <c r="D1001" i="9"/>
  <c r="E1001" i="9" s="1"/>
  <c r="I1000" i="9"/>
  <c r="G1000" i="9"/>
  <c r="D1000" i="9"/>
  <c r="E1000" i="9" s="1"/>
  <c r="I999" i="9"/>
  <c r="G999" i="9"/>
  <c r="D999" i="9"/>
  <c r="E999" i="9" s="1"/>
  <c r="I998" i="9"/>
  <c r="G998" i="9"/>
  <c r="D998" i="9"/>
  <c r="E998" i="9" s="1"/>
  <c r="I997" i="9"/>
  <c r="G997" i="9"/>
  <c r="D997" i="9"/>
  <c r="E997" i="9" s="1"/>
  <c r="I996" i="9"/>
  <c r="G996" i="9"/>
  <c r="D996" i="9"/>
  <c r="E996" i="9" s="1"/>
  <c r="I995" i="9"/>
  <c r="G995" i="9"/>
  <c r="D995" i="9"/>
  <c r="E995" i="9" s="1"/>
  <c r="I994" i="9"/>
  <c r="G994" i="9"/>
  <c r="D994" i="9"/>
  <c r="E994" i="9" s="1"/>
  <c r="I993" i="9"/>
  <c r="G993" i="9"/>
  <c r="D993" i="9"/>
  <c r="E993" i="9" s="1"/>
  <c r="I992" i="9"/>
  <c r="G992" i="9"/>
  <c r="D992" i="9"/>
  <c r="E992" i="9" s="1"/>
  <c r="I991" i="9"/>
  <c r="G991" i="9"/>
  <c r="E991" i="9"/>
  <c r="D991" i="9"/>
  <c r="I990" i="9"/>
  <c r="G990" i="9"/>
  <c r="D990" i="9"/>
  <c r="E990" i="9" s="1"/>
  <c r="I989" i="9"/>
  <c r="G989" i="9"/>
  <c r="D989" i="9"/>
  <c r="E989" i="9" s="1"/>
  <c r="I988" i="9"/>
  <c r="G988" i="9"/>
  <c r="D988" i="9"/>
  <c r="E988" i="9" s="1"/>
  <c r="I987" i="9"/>
  <c r="G987" i="9"/>
  <c r="D987" i="9"/>
  <c r="E987" i="9" s="1"/>
  <c r="I986" i="9"/>
  <c r="G986" i="9"/>
  <c r="D986" i="9"/>
  <c r="E986" i="9" s="1"/>
  <c r="I985" i="9"/>
  <c r="G985" i="9"/>
  <c r="D985" i="9"/>
  <c r="E985" i="9" s="1"/>
  <c r="I984" i="9"/>
  <c r="G984" i="9"/>
  <c r="D984" i="9"/>
  <c r="E984" i="9" s="1"/>
  <c r="I983" i="9"/>
  <c r="G983" i="9"/>
  <c r="D983" i="9"/>
  <c r="E983" i="9" s="1"/>
  <c r="I982" i="9"/>
  <c r="G982" i="9"/>
  <c r="D982" i="9"/>
  <c r="E982" i="9" s="1"/>
  <c r="I981" i="9"/>
  <c r="G981" i="9"/>
  <c r="D981" i="9"/>
  <c r="E981" i="9" s="1"/>
  <c r="I980" i="9"/>
  <c r="G980" i="9"/>
  <c r="D980" i="9"/>
  <c r="E980" i="9" s="1"/>
  <c r="I979" i="9"/>
  <c r="G979" i="9"/>
  <c r="D979" i="9"/>
  <c r="E979" i="9" s="1"/>
  <c r="I978" i="9"/>
  <c r="G978" i="9"/>
  <c r="D978" i="9"/>
  <c r="E978" i="9" s="1"/>
  <c r="I977" i="9"/>
  <c r="G977" i="9"/>
  <c r="D977" i="9"/>
  <c r="E977" i="9" s="1"/>
  <c r="I976" i="9"/>
  <c r="G976" i="9"/>
  <c r="D976" i="9"/>
  <c r="E976" i="9" s="1"/>
  <c r="I975" i="9"/>
  <c r="G975" i="9"/>
  <c r="D975" i="9"/>
  <c r="E975" i="9" s="1"/>
  <c r="I974" i="9"/>
  <c r="G974" i="9"/>
  <c r="D974" i="9"/>
  <c r="E974" i="9" s="1"/>
  <c r="I973" i="9"/>
  <c r="G973" i="9"/>
  <c r="D973" i="9"/>
  <c r="E973" i="9" s="1"/>
  <c r="I972" i="9"/>
  <c r="G972" i="9"/>
  <c r="D972" i="9"/>
  <c r="E972" i="9" s="1"/>
  <c r="I971" i="9"/>
  <c r="G971" i="9"/>
  <c r="D971" i="9"/>
  <c r="E971" i="9" s="1"/>
  <c r="I970" i="9"/>
  <c r="G970" i="9"/>
  <c r="D970" i="9"/>
  <c r="E970" i="9" s="1"/>
  <c r="I969" i="9"/>
  <c r="G969" i="9"/>
  <c r="D969" i="9"/>
  <c r="E969" i="9" s="1"/>
  <c r="I968" i="9"/>
  <c r="G968" i="9"/>
  <c r="D968" i="9"/>
  <c r="E968" i="9" s="1"/>
  <c r="I967" i="9"/>
  <c r="G967" i="9"/>
  <c r="D967" i="9"/>
  <c r="E967" i="9" s="1"/>
  <c r="I966" i="9"/>
  <c r="G966" i="9"/>
  <c r="D966" i="9"/>
  <c r="E966" i="9" s="1"/>
  <c r="I965" i="9"/>
  <c r="G965" i="9"/>
  <c r="D965" i="9"/>
  <c r="E965" i="9" s="1"/>
  <c r="I964" i="9"/>
  <c r="G964" i="9"/>
  <c r="D964" i="9"/>
  <c r="E964" i="9" s="1"/>
  <c r="I963" i="9"/>
  <c r="G963" i="9"/>
  <c r="D963" i="9"/>
  <c r="E963" i="9" s="1"/>
  <c r="I962" i="9"/>
  <c r="G962" i="9"/>
  <c r="D962" i="9"/>
  <c r="E962" i="9" s="1"/>
  <c r="I961" i="9"/>
  <c r="G961" i="9"/>
  <c r="D961" i="9"/>
  <c r="E961" i="9" s="1"/>
  <c r="I960" i="9"/>
  <c r="G960" i="9"/>
  <c r="D960" i="9"/>
  <c r="E960" i="9" s="1"/>
  <c r="I959" i="9"/>
  <c r="G959" i="9"/>
  <c r="D959" i="9"/>
  <c r="E959" i="9" s="1"/>
  <c r="I958" i="9"/>
  <c r="G958" i="9"/>
  <c r="D958" i="9"/>
  <c r="E958" i="9" s="1"/>
  <c r="I957" i="9"/>
  <c r="G957" i="9"/>
  <c r="D957" i="9"/>
  <c r="E957" i="9" s="1"/>
  <c r="I956" i="9"/>
  <c r="G956" i="9"/>
  <c r="D956" i="9"/>
  <c r="E956" i="9" s="1"/>
  <c r="I955" i="9"/>
  <c r="G955" i="9"/>
  <c r="D955" i="9"/>
  <c r="E955" i="9" s="1"/>
  <c r="I954" i="9"/>
  <c r="G954" i="9"/>
  <c r="D954" i="9"/>
  <c r="E954" i="9" s="1"/>
  <c r="I953" i="9"/>
  <c r="G953" i="9"/>
  <c r="D953" i="9"/>
  <c r="E953" i="9" s="1"/>
  <c r="I952" i="9"/>
  <c r="G952" i="9"/>
  <c r="D952" i="9"/>
  <c r="E952" i="9" s="1"/>
  <c r="I951" i="9"/>
  <c r="G951" i="9"/>
  <c r="D951" i="9"/>
  <c r="E951" i="9" s="1"/>
  <c r="I950" i="9"/>
  <c r="G950" i="9"/>
  <c r="D950" i="9"/>
  <c r="E950" i="9" s="1"/>
  <c r="I949" i="9"/>
  <c r="G949" i="9"/>
  <c r="D949" i="9"/>
  <c r="E949" i="9" s="1"/>
  <c r="I948" i="9"/>
  <c r="G948" i="9"/>
  <c r="D948" i="9"/>
  <c r="E948" i="9" s="1"/>
  <c r="I947" i="9"/>
  <c r="G947" i="9"/>
  <c r="D947" i="9"/>
  <c r="E947" i="9" s="1"/>
  <c r="I946" i="9"/>
  <c r="G946" i="9"/>
  <c r="D946" i="9"/>
  <c r="E946" i="9" s="1"/>
  <c r="I945" i="9"/>
  <c r="G945" i="9"/>
  <c r="D945" i="9"/>
  <c r="E945" i="9" s="1"/>
  <c r="I944" i="9"/>
  <c r="G944" i="9"/>
  <c r="D944" i="9"/>
  <c r="E944" i="9" s="1"/>
  <c r="I943" i="9"/>
  <c r="G943" i="9"/>
  <c r="D943" i="9"/>
  <c r="E943" i="9" s="1"/>
  <c r="I942" i="9"/>
  <c r="G942" i="9"/>
  <c r="D942" i="9"/>
  <c r="E942" i="9" s="1"/>
  <c r="I941" i="9"/>
  <c r="G941" i="9"/>
  <c r="D941" i="9"/>
  <c r="E941" i="9" s="1"/>
  <c r="I940" i="9"/>
  <c r="G940" i="9"/>
  <c r="D940" i="9"/>
  <c r="E940" i="9" s="1"/>
  <c r="I939" i="9"/>
  <c r="G939" i="9"/>
  <c r="D939" i="9"/>
  <c r="E939" i="9" s="1"/>
  <c r="I938" i="9"/>
  <c r="G938" i="9"/>
  <c r="D938" i="9"/>
  <c r="E938" i="9" s="1"/>
  <c r="I937" i="9"/>
  <c r="G937" i="9"/>
  <c r="D937" i="9"/>
  <c r="E937" i="9" s="1"/>
  <c r="I936" i="9"/>
  <c r="G936" i="9"/>
  <c r="D936" i="9"/>
  <c r="E936" i="9" s="1"/>
  <c r="I935" i="9"/>
  <c r="G935" i="9"/>
  <c r="D935" i="9"/>
  <c r="E935" i="9" s="1"/>
  <c r="I934" i="9"/>
  <c r="G934" i="9"/>
  <c r="D934" i="9"/>
  <c r="E934" i="9" s="1"/>
  <c r="I933" i="9"/>
  <c r="G933" i="9"/>
  <c r="D933" i="9"/>
  <c r="E933" i="9" s="1"/>
  <c r="I932" i="9"/>
  <c r="G932" i="9"/>
  <c r="D932" i="9"/>
  <c r="E932" i="9" s="1"/>
  <c r="I931" i="9"/>
  <c r="G931" i="9"/>
  <c r="D931" i="9"/>
  <c r="E931" i="9" s="1"/>
  <c r="I930" i="9"/>
  <c r="G930" i="9"/>
  <c r="D930" i="9"/>
  <c r="E930" i="9" s="1"/>
  <c r="I929" i="9"/>
  <c r="G929" i="9"/>
  <c r="D929" i="9"/>
  <c r="E929" i="9" s="1"/>
  <c r="I928" i="9"/>
  <c r="G928" i="9"/>
  <c r="D928" i="9"/>
  <c r="E928" i="9" s="1"/>
  <c r="I927" i="9"/>
  <c r="G927" i="9"/>
  <c r="D927" i="9"/>
  <c r="E927" i="9" s="1"/>
  <c r="I926" i="9"/>
  <c r="G926" i="9"/>
  <c r="D926" i="9"/>
  <c r="E926" i="9" s="1"/>
  <c r="I925" i="9"/>
  <c r="G925" i="9"/>
  <c r="D925" i="9"/>
  <c r="E925" i="9" s="1"/>
  <c r="I924" i="9"/>
  <c r="G924" i="9"/>
  <c r="D924" i="9"/>
  <c r="E924" i="9" s="1"/>
  <c r="I923" i="9"/>
  <c r="G923" i="9"/>
  <c r="D923" i="9"/>
  <c r="E923" i="9" s="1"/>
  <c r="I922" i="9"/>
  <c r="G922" i="9"/>
  <c r="D922" i="9"/>
  <c r="E922" i="9" s="1"/>
  <c r="I921" i="9"/>
  <c r="G921" i="9"/>
  <c r="D921" i="9"/>
  <c r="E921" i="9" s="1"/>
  <c r="I920" i="9"/>
  <c r="G920" i="9"/>
  <c r="D920" i="9"/>
  <c r="E920" i="9" s="1"/>
  <c r="I919" i="9"/>
  <c r="G919" i="9"/>
  <c r="D919" i="9"/>
  <c r="E919" i="9" s="1"/>
  <c r="I918" i="9"/>
  <c r="G918" i="9"/>
  <c r="D918" i="9"/>
  <c r="E918" i="9" s="1"/>
  <c r="I917" i="9"/>
  <c r="G917" i="9"/>
  <c r="D917" i="9"/>
  <c r="E917" i="9" s="1"/>
  <c r="I916" i="9"/>
  <c r="G916" i="9"/>
  <c r="D916" i="9"/>
  <c r="E916" i="9" s="1"/>
  <c r="I915" i="9"/>
  <c r="G915" i="9"/>
  <c r="D915" i="9"/>
  <c r="E915" i="9" s="1"/>
  <c r="I914" i="9"/>
  <c r="G914" i="9"/>
  <c r="D914" i="9"/>
  <c r="E914" i="9" s="1"/>
  <c r="I913" i="9"/>
  <c r="G913" i="9"/>
  <c r="D913" i="9"/>
  <c r="E913" i="9" s="1"/>
  <c r="I912" i="9"/>
  <c r="G912" i="9"/>
  <c r="D912" i="9"/>
  <c r="E912" i="9" s="1"/>
  <c r="I911" i="9"/>
  <c r="G911" i="9"/>
  <c r="D911" i="9"/>
  <c r="E911" i="9" s="1"/>
  <c r="I910" i="9"/>
  <c r="G910" i="9"/>
  <c r="D910" i="9"/>
  <c r="E910" i="9" s="1"/>
  <c r="I909" i="9"/>
  <c r="G909" i="9"/>
  <c r="D909" i="9"/>
  <c r="E909" i="9" s="1"/>
  <c r="I908" i="9"/>
  <c r="G908" i="9"/>
  <c r="D908" i="9"/>
  <c r="E908" i="9" s="1"/>
  <c r="I907" i="9"/>
  <c r="G907" i="9"/>
  <c r="D907" i="9"/>
  <c r="E907" i="9" s="1"/>
  <c r="I906" i="9"/>
  <c r="G906" i="9"/>
  <c r="D906" i="9"/>
  <c r="E906" i="9" s="1"/>
  <c r="I905" i="9"/>
  <c r="G905" i="9"/>
  <c r="D905" i="9"/>
  <c r="E905" i="9" s="1"/>
  <c r="I904" i="9"/>
  <c r="G904" i="9"/>
  <c r="D904" i="9"/>
  <c r="E904" i="9" s="1"/>
  <c r="I903" i="9"/>
  <c r="G903" i="9"/>
  <c r="D903" i="9"/>
  <c r="E903" i="9" s="1"/>
  <c r="I902" i="9"/>
  <c r="G902" i="9"/>
  <c r="D902" i="9"/>
  <c r="E902" i="9" s="1"/>
  <c r="I901" i="9"/>
  <c r="G901" i="9"/>
  <c r="D901" i="9"/>
  <c r="E901" i="9" s="1"/>
  <c r="I900" i="9"/>
  <c r="G900" i="9"/>
  <c r="D900" i="9"/>
  <c r="E900" i="9" s="1"/>
  <c r="I899" i="9"/>
  <c r="G899" i="9"/>
  <c r="D899" i="9"/>
  <c r="E899" i="9" s="1"/>
  <c r="I898" i="9"/>
  <c r="G898" i="9"/>
  <c r="D898" i="9"/>
  <c r="E898" i="9" s="1"/>
  <c r="I897" i="9"/>
  <c r="G897" i="9"/>
  <c r="D897" i="9"/>
  <c r="E897" i="9" s="1"/>
  <c r="I896" i="9"/>
  <c r="G896" i="9"/>
  <c r="D896" i="9"/>
  <c r="E896" i="9" s="1"/>
  <c r="I895" i="9"/>
  <c r="G895" i="9"/>
  <c r="D895" i="9"/>
  <c r="E895" i="9" s="1"/>
  <c r="I894" i="9"/>
  <c r="G894" i="9"/>
  <c r="D894" i="9"/>
  <c r="E894" i="9" s="1"/>
  <c r="I893" i="9"/>
  <c r="G893" i="9"/>
  <c r="D893" i="9"/>
  <c r="E893" i="9" s="1"/>
  <c r="I892" i="9"/>
  <c r="G892" i="9"/>
  <c r="D892" i="9"/>
  <c r="E892" i="9" s="1"/>
  <c r="I891" i="9"/>
  <c r="G891" i="9"/>
  <c r="D891" i="9"/>
  <c r="E891" i="9" s="1"/>
  <c r="I890" i="9"/>
  <c r="G890" i="9"/>
  <c r="D890" i="9"/>
  <c r="E890" i="9" s="1"/>
  <c r="I889" i="9"/>
  <c r="G889" i="9"/>
  <c r="D889" i="9"/>
  <c r="E889" i="9" s="1"/>
  <c r="I888" i="9"/>
  <c r="G888" i="9"/>
  <c r="D888" i="9"/>
  <c r="E888" i="9" s="1"/>
  <c r="I887" i="9"/>
  <c r="G887" i="9"/>
  <c r="D887" i="9"/>
  <c r="E887" i="9" s="1"/>
  <c r="I886" i="9"/>
  <c r="G886" i="9"/>
  <c r="D886" i="9"/>
  <c r="E886" i="9" s="1"/>
  <c r="I885" i="9"/>
  <c r="G885" i="9"/>
  <c r="D885" i="9"/>
  <c r="E885" i="9" s="1"/>
  <c r="I884" i="9"/>
  <c r="G884" i="9"/>
  <c r="D884" i="9"/>
  <c r="E884" i="9" s="1"/>
  <c r="I883" i="9"/>
  <c r="G883" i="9"/>
  <c r="D883" i="9"/>
  <c r="E883" i="9" s="1"/>
  <c r="I882" i="9"/>
  <c r="G882" i="9"/>
  <c r="D882" i="9"/>
  <c r="E882" i="9" s="1"/>
  <c r="I881" i="9"/>
  <c r="G881" i="9"/>
  <c r="D881" i="9"/>
  <c r="E881" i="9" s="1"/>
  <c r="I880" i="9"/>
  <c r="G880" i="9"/>
  <c r="D880" i="9"/>
  <c r="E880" i="9" s="1"/>
  <c r="I879" i="9"/>
  <c r="G879" i="9"/>
  <c r="D879" i="9"/>
  <c r="E879" i="9" s="1"/>
  <c r="I878" i="9"/>
  <c r="G878" i="9"/>
  <c r="D878" i="9"/>
  <c r="E878" i="9" s="1"/>
  <c r="I877" i="9"/>
  <c r="G877" i="9"/>
  <c r="D877" i="9"/>
  <c r="E877" i="9" s="1"/>
  <c r="I876" i="9"/>
  <c r="G876" i="9"/>
  <c r="D876" i="9"/>
  <c r="E876" i="9" s="1"/>
  <c r="I875" i="9"/>
  <c r="G875" i="9"/>
  <c r="D875" i="9"/>
  <c r="E875" i="9" s="1"/>
  <c r="I874" i="9"/>
  <c r="G874" i="9"/>
  <c r="D874" i="9"/>
  <c r="E874" i="9" s="1"/>
  <c r="I873" i="9"/>
  <c r="G873" i="9"/>
  <c r="D873" i="9"/>
  <c r="E873" i="9" s="1"/>
  <c r="I872" i="9"/>
  <c r="G872" i="9"/>
  <c r="E872" i="9"/>
  <c r="D872" i="9"/>
  <c r="I871" i="9"/>
  <c r="G871" i="9"/>
  <c r="D871" i="9"/>
  <c r="E871" i="9" s="1"/>
  <c r="I870" i="9"/>
  <c r="G870" i="9"/>
  <c r="D870" i="9"/>
  <c r="E870" i="9" s="1"/>
  <c r="I869" i="9"/>
  <c r="G869" i="9"/>
  <c r="D869" i="9"/>
  <c r="E869" i="9" s="1"/>
  <c r="I868" i="9"/>
  <c r="G868" i="9"/>
  <c r="D868" i="9"/>
  <c r="E868" i="9" s="1"/>
  <c r="I867" i="9"/>
  <c r="G867" i="9"/>
  <c r="D867" i="9"/>
  <c r="E867" i="9" s="1"/>
  <c r="I866" i="9"/>
  <c r="G866" i="9"/>
  <c r="D866" i="9"/>
  <c r="E866" i="9" s="1"/>
  <c r="I865" i="9"/>
  <c r="G865" i="9"/>
  <c r="D865" i="9"/>
  <c r="E865" i="9" s="1"/>
  <c r="I864" i="9"/>
  <c r="G864" i="9"/>
  <c r="D864" i="9"/>
  <c r="E864" i="9" s="1"/>
  <c r="I863" i="9"/>
  <c r="G863" i="9"/>
  <c r="E863" i="9"/>
  <c r="D863" i="9"/>
  <c r="I862" i="9"/>
  <c r="G862" i="9"/>
  <c r="D862" i="9"/>
  <c r="E862" i="9" s="1"/>
  <c r="I861" i="9"/>
  <c r="G861" i="9"/>
  <c r="D861" i="9"/>
  <c r="E861" i="9" s="1"/>
  <c r="I860" i="9"/>
  <c r="G860" i="9"/>
  <c r="D860" i="9"/>
  <c r="E860" i="9" s="1"/>
  <c r="I859" i="9"/>
  <c r="G859" i="9"/>
  <c r="D859" i="9"/>
  <c r="E859" i="9" s="1"/>
  <c r="I858" i="9"/>
  <c r="G858" i="9"/>
  <c r="D858" i="9"/>
  <c r="E858" i="9" s="1"/>
  <c r="I857" i="9"/>
  <c r="G857" i="9"/>
  <c r="D857" i="9"/>
  <c r="E857" i="9" s="1"/>
  <c r="I856" i="9"/>
  <c r="G856" i="9"/>
  <c r="D856" i="9"/>
  <c r="E856" i="9" s="1"/>
  <c r="I855" i="9"/>
  <c r="G855" i="9"/>
  <c r="D855" i="9"/>
  <c r="E855" i="9" s="1"/>
  <c r="I854" i="9"/>
  <c r="G854" i="9"/>
  <c r="D854" i="9"/>
  <c r="E854" i="9" s="1"/>
  <c r="I853" i="9"/>
  <c r="G853" i="9"/>
  <c r="D853" i="9"/>
  <c r="E853" i="9" s="1"/>
  <c r="I852" i="9"/>
  <c r="G852" i="9"/>
  <c r="D852" i="9"/>
  <c r="E852" i="9" s="1"/>
  <c r="I851" i="9"/>
  <c r="G851" i="9"/>
  <c r="D851" i="9"/>
  <c r="E851" i="9" s="1"/>
  <c r="I850" i="9"/>
  <c r="G850" i="9"/>
  <c r="D850" i="9"/>
  <c r="E850" i="9" s="1"/>
  <c r="I849" i="9"/>
  <c r="G849" i="9"/>
  <c r="D849" i="9"/>
  <c r="E849" i="9" s="1"/>
  <c r="I848" i="9"/>
  <c r="G848" i="9"/>
  <c r="D848" i="9"/>
  <c r="E848" i="9" s="1"/>
  <c r="I847" i="9"/>
  <c r="G847" i="9"/>
  <c r="D847" i="9"/>
  <c r="E847" i="9" s="1"/>
  <c r="I846" i="9"/>
  <c r="G846" i="9"/>
  <c r="D846" i="9"/>
  <c r="E846" i="9" s="1"/>
  <c r="I845" i="9"/>
  <c r="G845" i="9"/>
  <c r="D845" i="9"/>
  <c r="E845" i="9" s="1"/>
  <c r="I844" i="9"/>
  <c r="G844" i="9"/>
  <c r="D844" i="9"/>
  <c r="E844" i="9" s="1"/>
  <c r="I843" i="9"/>
  <c r="G843" i="9"/>
  <c r="D843" i="9"/>
  <c r="E843" i="9" s="1"/>
  <c r="I842" i="9"/>
  <c r="G842" i="9"/>
  <c r="D842" i="9"/>
  <c r="E842" i="9" s="1"/>
  <c r="I841" i="9"/>
  <c r="G841" i="9"/>
  <c r="D841" i="9"/>
  <c r="E841" i="9" s="1"/>
  <c r="I840" i="9"/>
  <c r="G840" i="9"/>
  <c r="D840" i="9"/>
  <c r="E840" i="9" s="1"/>
  <c r="I839" i="9"/>
  <c r="G839" i="9"/>
  <c r="D839" i="9"/>
  <c r="E839" i="9" s="1"/>
  <c r="I838" i="9"/>
  <c r="G838" i="9"/>
  <c r="D838" i="9"/>
  <c r="E838" i="9" s="1"/>
  <c r="I837" i="9"/>
  <c r="G837" i="9"/>
  <c r="D837" i="9"/>
  <c r="E837" i="9" s="1"/>
  <c r="I836" i="9"/>
  <c r="G836" i="9"/>
  <c r="D836" i="9"/>
  <c r="E836" i="9" s="1"/>
  <c r="I835" i="9"/>
  <c r="G835" i="9"/>
  <c r="D835" i="9"/>
  <c r="E835" i="9" s="1"/>
  <c r="I834" i="9"/>
  <c r="G834" i="9"/>
  <c r="D834" i="9"/>
  <c r="E834" i="9" s="1"/>
  <c r="I833" i="9"/>
  <c r="G833" i="9"/>
  <c r="D833" i="9"/>
  <c r="E833" i="9" s="1"/>
  <c r="I832" i="9"/>
  <c r="G832" i="9"/>
  <c r="D832" i="9"/>
  <c r="E832" i="9" s="1"/>
  <c r="I831" i="9"/>
  <c r="G831" i="9"/>
  <c r="D831" i="9"/>
  <c r="E831" i="9" s="1"/>
  <c r="I830" i="9"/>
  <c r="G830" i="9"/>
  <c r="D830" i="9"/>
  <c r="E830" i="9" s="1"/>
  <c r="I829" i="9"/>
  <c r="G829" i="9"/>
  <c r="D829" i="9"/>
  <c r="E829" i="9" s="1"/>
  <c r="I828" i="9"/>
  <c r="G828" i="9"/>
  <c r="D828" i="9"/>
  <c r="E828" i="9" s="1"/>
  <c r="I827" i="9"/>
  <c r="G827" i="9"/>
  <c r="D827" i="9"/>
  <c r="E827" i="9" s="1"/>
  <c r="I826" i="9"/>
  <c r="G826" i="9"/>
  <c r="D826" i="9"/>
  <c r="E826" i="9" s="1"/>
  <c r="I825" i="9"/>
  <c r="G825" i="9"/>
  <c r="D825" i="9"/>
  <c r="E825" i="9" s="1"/>
  <c r="I824" i="9"/>
  <c r="G824" i="9"/>
  <c r="D824" i="9"/>
  <c r="E824" i="9" s="1"/>
  <c r="I823" i="9"/>
  <c r="G823" i="9"/>
  <c r="D823" i="9"/>
  <c r="E823" i="9" s="1"/>
  <c r="I822" i="9"/>
  <c r="G822" i="9"/>
  <c r="D822" i="9"/>
  <c r="E822" i="9" s="1"/>
  <c r="I821" i="9"/>
  <c r="G821" i="9"/>
  <c r="D821" i="9"/>
  <c r="E821" i="9" s="1"/>
  <c r="I820" i="9"/>
  <c r="G820" i="9"/>
  <c r="D820" i="9"/>
  <c r="E820" i="9" s="1"/>
  <c r="I819" i="9"/>
  <c r="G819" i="9"/>
  <c r="D819" i="9"/>
  <c r="E819" i="9" s="1"/>
  <c r="I818" i="9"/>
  <c r="G818" i="9"/>
  <c r="D818" i="9"/>
  <c r="E818" i="9" s="1"/>
  <c r="I817" i="9"/>
  <c r="G817" i="9"/>
  <c r="D817" i="9"/>
  <c r="E817" i="9" s="1"/>
  <c r="I816" i="9"/>
  <c r="G816" i="9"/>
  <c r="D816" i="9"/>
  <c r="E816" i="9" s="1"/>
  <c r="I815" i="9"/>
  <c r="G815" i="9"/>
  <c r="D815" i="9"/>
  <c r="E815" i="9" s="1"/>
  <c r="I814" i="9"/>
  <c r="G814" i="9"/>
  <c r="D814" i="9"/>
  <c r="E814" i="9" s="1"/>
  <c r="I813" i="9"/>
  <c r="G813" i="9"/>
  <c r="D813" i="9"/>
  <c r="E813" i="9" s="1"/>
  <c r="I812" i="9"/>
  <c r="G812" i="9"/>
  <c r="D812" i="9"/>
  <c r="E812" i="9" s="1"/>
  <c r="I811" i="9"/>
  <c r="G811" i="9"/>
  <c r="D811" i="9"/>
  <c r="E811" i="9" s="1"/>
  <c r="I810" i="9"/>
  <c r="G810" i="9"/>
  <c r="D810" i="9"/>
  <c r="E810" i="9" s="1"/>
  <c r="I809" i="9"/>
  <c r="G809" i="9"/>
  <c r="D809" i="9"/>
  <c r="E809" i="9" s="1"/>
  <c r="I808" i="9"/>
  <c r="G808" i="9"/>
  <c r="D808" i="9"/>
  <c r="E808" i="9" s="1"/>
  <c r="I807" i="9"/>
  <c r="G807" i="9"/>
  <c r="D807" i="9"/>
  <c r="E807" i="9" s="1"/>
  <c r="I806" i="9"/>
  <c r="G806" i="9"/>
  <c r="D806" i="9"/>
  <c r="E806" i="9" s="1"/>
  <c r="I805" i="9"/>
  <c r="G805" i="9"/>
  <c r="D805" i="9"/>
  <c r="E805" i="9" s="1"/>
  <c r="I804" i="9"/>
  <c r="G804" i="9"/>
  <c r="D804" i="9"/>
  <c r="E804" i="9" s="1"/>
  <c r="I803" i="9"/>
  <c r="G803" i="9"/>
  <c r="D803" i="9"/>
  <c r="E803" i="9" s="1"/>
  <c r="I802" i="9"/>
  <c r="G802" i="9"/>
  <c r="D802" i="9"/>
  <c r="E802" i="9" s="1"/>
  <c r="I801" i="9"/>
  <c r="G801" i="9"/>
  <c r="D801" i="9"/>
  <c r="E801" i="9" s="1"/>
  <c r="I800" i="9"/>
  <c r="G800" i="9"/>
  <c r="D800" i="9"/>
  <c r="E800" i="9" s="1"/>
  <c r="I799" i="9"/>
  <c r="G799" i="9"/>
  <c r="D799" i="9"/>
  <c r="E799" i="9" s="1"/>
  <c r="I798" i="9"/>
  <c r="G798" i="9"/>
  <c r="D798" i="9"/>
  <c r="E798" i="9" s="1"/>
  <c r="I797" i="9"/>
  <c r="G797" i="9"/>
  <c r="D797" i="9"/>
  <c r="E797" i="9" s="1"/>
  <c r="I796" i="9"/>
  <c r="G796" i="9"/>
  <c r="D796" i="9"/>
  <c r="E796" i="9" s="1"/>
  <c r="I795" i="9"/>
  <c r="G795" i="9"/>
  <c r="D795" i="9"/>
  <c r="E795" i="9" s="1"/>
  <c r="I794" i="9"/>
  <c r="G794" i="9"/>
  <c r="D794" i="9"/>
  <c r="E794" i="9" s="1"/>
  <c r="I793" i="9"/>
  <c r="G793" i="9"/>
  <c r="D793" i="9"/>
  <c r="E793" i="9" s="1"/>
  <c r="I792" i="9"/>
  <c r="G792" i="9"/>
  <c r="D792" i="9"/>
  <c r="E792" i="9" s="1"/>
  <c r="I791" i="9"/>
  <c r="G791" i="9"/>
  <c r="D791" i="9"/>
  <c r="E791" i="9" s="1"/>
  <c r="I790" i="9"/>
  <c r="G790" i="9"/>
  <c r="D790" i="9"/>
  <c r="E790" i="9" s="1"/>
  <c r="I789" i="9"/>
  <c r="G789" i="9"/>
  <c r="D789" i="9"/>
  <c r="E789" i="9" s="1"/>
  <c r="I788" i="9"/>
  <c r="G788" i="9"/>
  <c r="D788" i="9"/>
  <c r="E788" i="9" s="1"/>
  <c r="I787" i="9"/>
  <c r="G787" i="9"/>
  <c r="D787" i="9"/>
  <c r="E787" i="9" s="1"/>
  <c r="I786" i="9"/>
  <c r="G786" i="9"/>
  <c r="D786" i="9"/>
  <c r="E786" i="9" s="1"/>
  <c r="I785" i="9"/>
  <c r="G785" i="9"/>
  <c r="D785" i="9"/>
  <c r="E785" i="9" s="1"/>
  <c r="I784" i="9"/>
  <c r="G784" i="9"/>
  <c r="E784" i="9"/>
  <c r="D784" i="9"/>
  <c r="I783" i="9"/>
  <c r="G783" i="9"/>
  <c r="D783" i="9"/>
  <c r="E783" i="9" s="1"/>
  <c r="I782" i="9"/>
  <c r="G782" i="9"/>
  <c r="D782" i="9"/>
  <c r="E782" i="9" s="1"/>
  <c r="I781" i="9"/>
  <c r="G781" i="9"/>
  <c r="D781" i="9"/>
  <c r="E781" i="9" s="1"/>
  <c r="I780" i="9"/>
  <c r="G780" i="9"/>
  <c r="D780" i="9"/>
  <c r="E780" i="9" s="1"/>
  <c r="I779" i="9"/>
  <c r="G779" i="9"/>
  <c r="D779" i="9"/>
  <c r="E779" i="9" s="1"/>
  <c r="I778" i="9"/>
  <c r="G778" i="9"/>
  <c r="D778" i="9"/>
  <c r="E778" i="9" s="1"/>
  <c r="I777" i="9"/>
  <c r="G777" i="9"/>
  <c r="D777" i="9"/>
  <c r="E777" i="9" s="1"/>
  <c r="I776" i="9"/>
  <c r="G776" i="9"/>
  <c r="D776" i="9"/>
  <c r="E776" i="9" s="1"/>
  <c r="I775" i="9"/>
  <c r="G775" i="9"/>
  <c r="D775" i="9"/>
  <c r="E775" i="9" s="1"/>
  <c r="I774" i="9"/>
  <c r="G774" i="9"/>
  <c r="D774" i="9"/>
  <c r="E774" i="9" s="1"/>
  <c r="I773" i="9"/>
  <c r="G773" i="9"/>
  <c r="D773" i="9"/>
  <c r="E773" i="9" s="1"/>
  <c r="I772" i="9"/>
  <c r="G772" i="9"/>
  <c r="D772" i="9"/>
  <c r="E772" i="9" s="1"/>
  <c r="I771" i="9"/>
  <c r="G771" i="9"/>
  <c r="D771" i="9"/>
  <c r="E771" i="9" s="1"/>
  <c r="I770" i="9"/>
  <c r="G770" i="9"/>
  <c r="D770" i="9"/>
  <c r="E770" i="9" s="1"/>
  <c r="I769" i="9"/>
  <c r="G769" i="9"/>
  <c r="D769" i="9"/>
  <c r="E769" i="9" s="1"/>
  <c r="I768" i="9"/>
  <c r="G768" i="9"/>
  <c r="D768" i="9"/>
  <c r="E768" i="9" s="1"/>
  <c r="I767" i="9"/>
  <c r="G767" i="9"/>
  <c r="D767" i="9"/>
  <c r="E767" i="9" s="1"/>
  <c r="I766" i="9"/>
  <c r="G766" i="9"/>
  <c r="D766" i="9"/>
  <c r="E766" i="9" s="1"/>
  <c r="I765" i="9"/>
  <c r="G765" i="9"/>
  <c r="D765" i="9"/>
  <c r="E765" i="9" s="1"/>
  <c r="I764" i="9"/>
  <c r="G764" i="9"/>
  <c r="D764" i="9"/>
  <c r="E764" i="9" s="1"/>
  <c r="I763" i="9"/>
  <c r="G763" i="9"/>
  <c r="D763" i="9"/>
  <c r="E763" i="9" s="1"/>
  <c r="I762" i="9"/>
  <c r="G762" i="9"/>
  <c r="D762" i="9"/>
  <c r="E762" i="9" s="1"/>
  <c r="I761" i="9"/>
  <c r="G761" i="9"/>
  <c r="E761" i="9"/>
  <c r="D761" i="9"/>
  <c r="I760" i="9"/>
  <c r="G760" i="9"/>
  <c r="D760" i="9"/>
  <c r="E760" i="9" s="1"/>
  <c r="I759" i="9"/>
  <c r="G759" i="9"/>
  <c r="D759" i="9"/>
  <c r="E759" i="9" s="1"/>
  <c r="I758" i="9"/>
  <c r="G758" i="9"/>
  <c r="E758" i="9"/>
  <c r="D758" i="9"/>
  <c r="I757" i="9"/>
  <c r="G757" i="9"/>
  <c r="D757" i="9"/>
  <c r="E757" i="9" s="1"/>
  <c r="I756" i="9"/>
  <c r="G756" i="9"/>
  <c r="D756" i="9"/>
  <c r="E756" i="9" s="1"/>
  <c r="I755" i="9"/>
  <c r="G755" i="9"/>
  <c r="D755" i="9"/>
  <c r="E755" i="9" s="1"/>
  <c r="I754" i="9"/>
  <c r="G754" i="9"/>
  <c r="E754" i="9"/>
  <c r="D754" i="9"/>
  <c r="I753" i="9"/>
  <c r="G753" i="9"/>
  <c r="D753" i="9"/>
  <c r="E753" i="9" s="1"/>
  <c r="I752" i="9"/>
  <c r="G752" i="9"/>
  <c r="D752" i="9"/>
  <c r="E752" i="9" s="1"/>
  <c r="I751" i="9"/>
  <c r="G751" i="9"/>
  <c r="D751" i="9"/>
  <c r="E751" i="9" s="1"/>
  <c r="I750" i="9"/>
  <c r="G750" i="9"/>
  <c r="E750" i="9"/>
  <c r="D750" i="9"/>
  <c r="I749" i="9"/>
  <c r="G749" i="9"/>
  <c r="D749" i="9"/>
  <c r="E749" i="9" s="1"/>
  <c r="I748" i="9"/>
  <c r="G748" i="9"/>
  <c r="D748" i="9"/>
  <c r="E748" i="9" s="1"/>
  <c r="I747" i="9"/>
  <c r="G747" i="9"/>
  <c r="D747" i="9"/>
  <c r="E747" i="9" s="1"/>
  <c r="I746" i="9"/>
  <c r="G746" i="9"/>
  <c r="D746" i="9"/>
  <c r="E746" i="9" s="1"/>
  <c r="I745" i="9"/>
  <c r="G745" i="9"/>
  <c r="D745" i="9"/>
  <c r="E745" i="9" s="1"/>
  <c r="I744" i="9"/>
  <c r="G744" i="9"/>
  <c r="D744" i="9"/>
  <c r="E744" i="9" s="1"/>
  <c r="I743" i="9"/>
  <c r="G743" i="9"/>
  <c r="E743" i="9"/>
  <c r="D743" i="9"/>
  <c r="I742" i="9"/>
  <c r="G742" i="9"/>
  <c r="D742" i="9"/>
  <c r="E742" i="9" s="1"/>
  <c r="I741" i="9"/>
  <c r="G741" i="9"/>
  <c r="D741" i="9"/>
  <c r="E741" i="9" s="1"/>
  <c r="I740" i="9"/>
  <c r="G740" i="9"/>
  <c r="D740" i="9"/>
  <c r="E740" i="9" s="1"/>
  <c r="I739" i="9"/>
  <c r="G739" i="9"/>
  <c r="D739" i="9"/>
  <c r="E739" i="9" s="1"/>
  <c r="I738" i="9"/>
  <c r="G738" i="9"/>
  <c r="D738" i="9"/>
  <c r="E738" i="9" s="1"/>
  <c r="I737" i="9"/>
  <c r="G737" i="9"/>
  <c r="D737" i="9"/>
  <c r="E737" i="9" s="1"/>
  <c r="I736" i="9"/>
  <c r="G736" i="9"/>
  <c r="D736" i="9"/>
  <c r="E736" i="9" s="1"/>
  <c r="I735" i="9"/>
  <c r="G735" i="9"/>
  <c r="D735" i="9"/>
  <c r="E735" i="9" s="1"/>
  <c r="I734" i="9"/>
  <c r="G734" i="9"/>
  <c r="D734" i="9"/>
  <c r="E734" i="9" s="1"/>
  <c r="I733" i="9"/>
  <c r="G733" i="9"/>
  <c r="D733" i="9"/>
  <c r="E733" i="9" s="1"/>
  <c r="I732" i="9"/>
  <c r="G732" i="9"/>
  <c r="D732" i="9"/>
  <c r="E732" i="9" s="1"/>
  <c r="I731" i="9"/>
  <c r="G731" i="9"/>
  <c r="D731" i="9"/>
  <c r="E731" i="9" s="1"/>
  <c r="I730" i="9"/>
  <c r="G730" i="9"/>
  <c r="D730" i="9"/>
  <c r="E730" i="9" s="1"/>
  <c r="I729" i="9"/>
  <c r="G729" i="9"/>
  <c r="E729" i="9"/>
  <c r="D729" i="9"/>
  <c r="I728" i="9"/>
  <c r="G728" i="9"/>
  <c r="D728" i="9"/>
  <c r="E728" i="9" s="1"/>
  <c r="I727" i="9"/>
  <c r="G727" i="9"/>
  <c r="D727" i="9"/>
  <c r="E727" i="9" s="1"/>
  <c r="I726" i="9"/>
  <c r="G726" i="9"/>
  <c r="D726" i="9"/>
  <c r="E726" i="9" s="1"/>
  <c r="I725" i="9"/>
  <c r="G725" i="9"/>
  <c r="D725" i="9"/>
  <c r="E725" i="9" s="1"/>
  <c r="I724" i="9"/>
  <c r="G724" i="9"/>
  <c r="D724" i="9"/>
  <c r="E724" i="9" s="1"/>
  <c r="I723" i="9"/>
  <c r="G723" i="9"/>
  <c r="D723" i="9"/>
  <c r="E723" i="9" s="1"/>
  <c r="I722" i="9"/>
  <c r="G722" i="9"/>
  <c r="D722" i="9"/>
  <c r="E722" i="9" s="1"/>
  <c r="I721" i="9"/>
  <c r="G721" i="9"/>
  <c r="D721" i="9"/>
  <c r="E721" i="9" s="1"/>
  <c r="I720" i="9"/>
  <c r="G720" i="9"/>
  <c r="D720" i="9"/>
  <c r="E720" i="9" s="1"/>
  <c r="I719" i="9"/>
  <c r="G719" i="9"/>
  <c r="D719" i="9"/>
  <c r="E719" i="9" s="1"/>
  <c r="I718" i="9"/>
  <c r="G718" i="9"/>
  <c r="D718" i="9"/>
  <c r="E718" i="9" s="1"/>
  <c r="I717" i="9"/>
  <c r="G717" i="9"/>
  <c r="E717" i="9"/>
  <c r="D717" i="9"/>
  <c r="I716" i="9"/>
  <c r="G716" i="9"/>
  <c r="D716" i="9"/>
  <c r="E716" i="9" s="1"/>
  <c r="I715" i="9"/>
  <c r="G715" i="9"/>
  <c r="D715" i="9"/>
  <c r="E715" i="9" s="1"/>
  <c r="I714" i="9"/>
  <c r="G714" i="9"/>
  <c r="D714" i="9"/>
  <c r="E714" i="9" s="1"/>
  <c r="I713" i="9"/>
  <c r="G713" i="9"/>
  <c r="D713" i="9"/>
  <c r="E713" i="9" s="1"/>
  <c r="I712" i="9"/>
  <c r="G712" i="9"/>
  <c r="D712" i="9"/>
  <c r="E712" i="9" s="1"/>
  <c r="I711" i="9"/>
  <c r="G711" i="9"/>
  <c r="D711" i="9"/>
  <c r="E711" i="9" s="1"/>
  <c r="I710" i="9"/>
  <c r="G710" i="9"/>
  <c r="D710" i="9"/>
  <c r="E710" i="9" s="1"/>
  <c r="I709" i="9"/>
  <c r="G709" i="9"/>
  <c r="D709" i="9"/>
  <c r="E709" i="9" s="1"/>
  <c r="I708" i="9"/>
  <c r="G708" i="9"/>
  <c r="D708" i="9"/>
  <c r="E708" i="9" s="1"/>
  <c r="I707" i="9"/>
  <c r="G707" i="9"/>
  <c r="D707" i="9"/>
  <c r="E707" i="9" s="1"/>
  <c r="I706" i="9"/>
  <c r="G706" i="9"/>
  <c r="D706" i="9"/>
  <c r="E706" i="9" s="1"/>
  <c r="I705" i="9"/>
  <c r="G705" i="9"/>
  <c r="D705" i="9"/>
  <c r="E705" i="9" s="1"/>
  <c r="I704" i="9"/>
  <c r="G704" i="9"/>
  <c r="D704" i="9"/>
  <c r="E704" i="9" s="1"/>
  <c r="I703" i="9"/>
  <c r="G703" i="9"/>
  <c r="D703" i="9"/>
  <c r="E703" i="9" s="1"/>
  <c r="I702" i="9"/>
  <c r="G702" i="9"/>
  <c r="E702" i="9"/>
  <c r="D702" i="9"/>
  <c r="I701" i="9"/>
  <c r="G701" i="9"/>
  <c r="D701" i="9"/>
  <c r="E701" i="9" s="1"/>
  <c r="I700" i="9"/>
  <c r="G700" i="9"/>
  <c r="D700" i="9"/>
  <c r="E700" i="9" s="1"/>
  <c r="I699" i="9"/>
  <c r="G699" i="9"/>
  <c r="D699" i="9"/>
  <c r="E699" i="9" s="1"/>
  <c r="I698" i="9"/>
  <c r="G698" i="9"/>
  <c r="D698" i="9"/>
  <c r="E698" i="9" s="1"/>
  <c r="I697" i="9"/>
  <c r="G697" i="9"/>
  <c r="D697" i="9"/>
  <c r="E697" i="9" s="1"/>
  <c r="I696" i="9"/>
  <c r="G696" i="9"/>
  <c r="D696" i="9"/>
  <c r="E696" i="9" s="1"/>
  <c r="I695" i="9"/>
  <c r="G695" i="9"/>
  <c r="D695" i="9"/>
  <c r="E695" i="9" s="1"/>
  <c r="I694" i="9"/>
  <c r="G694" i="9"/>
  <c r="D694" i="9"/>
  <c r="E694" i="9" s="1"/>
  <c r="I693" i="9"/>
  <c r="G693" i="9"/>
  <c r="D693" i="9"/>
  <c r="E693" i="9" s="1"/>
  <c r="I692" i="9"/>
  <c r="G692" i="9"/>
  <c r="D692" i="9"/>
  <c r="E692" i="9" s="1"/>
  <c r="I691" i="9"/>
  <c r="G691" i="9"/>
  <c r="D691" i="9"/>
  <c r="E691" i="9" s="1"/>
  <c r="I690" i="9"/>
  <c r="G690" i="9"/>
  <c r="D690" i="9"/>
  <c r="E690" i="9" s="1"/>
  <c r="I689" i="9"/>
  <c r="G689" i="9"/>
  <c r="D689" i="9"/>
  <c r="E689" i="9" s="1"/>
  <c r="I688" i="9"/>
  <c r="G688" i="9"/>
  <c r="D688" i="9"/>
  <c r="E688" i="9" s="1"/>
  <c r="I687" i="9"/>
  <c r="G687" i="9"/>
  <c r="D687" i="9"/>
  <c r="E687" i="9" s="1"/>
  <c r="I686" i="9"/>
  <c r="G686" i="9"/>
  <c r="D686" i="9"/>
  <c r="E686" i="9" s="1"/>
  <c r="I685" i="9"/>
  <c r="G685" i="9"/>
  <c r="D685" i="9"/>
  <c r="E685" i="9" s="1"/>
  <c r="I684" i="9"/>
  <c r="G684" i="9"/>
  <c r="D684" i="9"/>
  <c r="E684" i="9" s="1"/>
  <c r="I683" i="9"/>
  <c r="G683" i="9"/>
  <c r="D683" i="9"/>
  <c r="E683" i="9" s="1"/>
  <c r="I682" i="9"/>
  <c r="G682" i="9"/>
  <c r="D682" i="9"/>
  <c r="E682" i="9" s="1"/>
  <c r="I681" i="9"/>
  <c r="G681" i="9"/>
  <c r="D681" i="9"/>
  <c r="E681" i="9" s="1"/>
  <c r="I680" i="9"/>
  <c r="G680" i="9"/>
  <c r="D680" i="9"/>
  <c r="E680" i="9" s="1"/>
  <c r="I679" i="9"/>
  <c r="G679" i="9"/>
  <c r="D679" i="9"/>
  <c r="E679" i="9" s="1"/>
  <c r="I678" i="9"/>
  <c r="G678" i="9"/>
  <c r="D678" i="9"/>
  <c r="E678" i="9" s="1"/>
  <c r="I677" i="9"/>
  <c r="G677" i="9"/>
  <c r="D677" i="9"/>
  <c r="E677" i="9" s="1"/>
  <c r="I676" i="9"/>
  <c r="G676" i="9"/>
  <c r="D676" i="9"/>
  <c r="E676" i="9" s="1"/>
  <c r="I675" i="9"/>
  <c r="G675" i="9"/>
  <c r="E675" i="9"/>
  <c r="D675" i="9"/>
  <c r="I674" i="9"/>
  <c r="G674" i="9"/>
  <c r="D674" i="9"/>
  <c r="E674" i="9" s="1"/>
  <c r="I673" i="9"/>
  <c r="G673" i="9"/>
  <c r="D673" i="9"/>
  <c r="E673" i="9" s="1"/>
  <c r="I672" i="9"/>
  <c r="G672" i="9"/>
  <c r="E672" i="9"/>
  <c r="D672" i="9"/>
  <c r="I671" i="9"/>
  <c r="G671" i="9"/>
  <c r="D671" i="9"/>
  <c r="E671" i="9" s="1"/>
  <c r="I670" i="9"/>
  <c r="G670" i="9"/>
  <c r="D670" i="9"/>
  <c r="E670" i="9" s="1"/>
  <c r="I669" i="9"/>
  <c r="G669" i="9"/>
  <c r="D669" i="9"/>
  <c r="E669" i="9" s="1"/>
  <c r="I668" i="9"/>
  <c r="G668" i="9"/>
  <c r="D668" i="9"/>
  <c r="E668" i="9" s="1"/>
  <c r="I667" i="9"/>
  <c r="G667" i="9"/>
  <c r="D667" i="9"/>
  <c r="E667" i="9" s="1"/>
  <c r="I666" i="9"/>
  <c r="G666" i="9"/>
  <c r="D666" i="9"/>
  <c r="E666" i="9" s="1"/>
  <c r="I665" i="9"/>
  <c r="G665" i="9"/>
  <c r="D665" i="9"/>
  <c r="E665" i="9" s="1"/>
  <c r="I664" i="9"/>
  <c r="G664" i="9"/>
  <c r="D664" i="9"/>
  <c r="E664" i="9" s="1"/>
  <c r="I663" i="9"/>
  <c r="G663" i="9"/>
  <c r="D663" i="9"/>
  <c r="E663" i="9" s="1"/>
  <c r="I662" i="9"/>
  <c r="G662" i="9"/>
  <c r="D662" i="9"/>
  <c r="E662" i="9" s="1"/>
  <c r="I661" i="9"/>
  <c r="G661" i="9"/>
  <c r="D661" i="9"/>
  <c r="E661" i="9" s="1"/>
  <c r="I660" i="9"/>
  <c r="G660" i="9"/>
  <c r="D660" i="9"/>
  <c r="E660" i="9" s="1"/>
  <c r="I659" i="9"/>
  <c r="G659" i="9"/>
  <c r="D659" i="9"/>
  <c r="E659" i="9" s="1"/>
  <c r="I658" i="9"/>
  <c r="G658" i="9"/>
  <c r="D658" i="9"/>
  <c r="E658" i="9" s="1"/>
  <c r="I657" i="9"/>
  <c r="G657" i="9"/>
  <c r="D657" i="9"/>
  <c r="E657" i="9" s="1"/>
  <c r="I656" i="9"/>
  <c r="G656" i="9"/>
  <c r="D656" i="9"/>
  <c r="E656" i="9" s="1"/>
  <c r="I655" i="9"/>
  <c r="G655" i="9"/>
  <c r="D655" i="9"/>
  <c r="E655" i="9" s="1"/>
  <c r="I654" i="9"/>
  <c r="G654" i="9"/>
  <c r="D654" i="9"/>
  <c r="E654" i="9" s="1"/>
  <c r="I653" i="9"/>
  <c r="G653" i="9"/>
  <c r="D653" i="9"/>
  <c r="E653" i="9" s="1"/>
  <c r="I652" i="9"/>
  <c r="G652" i="9"/>
  <c r="D652" i="9"/>
  <c r="E652" i="9" s="1"/>
  <c r="I651" i="9"/>
  <c r="G651" i="9"/>
  <c r="D651" i="9"/>
  <c r="E651" i="9" s="1"/>
  <c r="I650" i="9"/>
  <c r="G650" i="9"/>
  <c r="D650" i="9"/>
  <c r="E650" i="9" s="1"/>
  <c r="I649" i="9"/>
  <c r="G649" i="9"/>
  <c r="D649" i="9"/>
  <c r="E649" i="9" s="1"/>
  <c r="I648" i="9"/>
  <c r="G648" i="9"/>
  <c r="E648" i="9"/>
  <c r="D648" i="9"/>
  <c r="I647" i="9"/>
  <c r="G647" i="9"/>
  <c r="D647" i="9"/>
  <c r="E647" i="9" s="1"/>
  <c r="I646" i="9"/>
  <c r="G646" i="9"/>
  <c r="D646" i="9"/>
  <c r="E646" i="9" s="1"/>
  <c r="I645" i="9"/>
  <c r="G645" i="9"/>
  <c r="D645" i="9"/>
  <c r="E645" i="9" s="1"/>
  <c r="I644" i="9"/>
  <c r="G644" i="9"/>
  <c r="D644" i="9"/>
  <c r="E644" i="9" s="1"/>
  <c r="I643" i="9"/>
  <c r="G643" i="9"/>
  <c r="D643" i="9"/>
  <c r="E643" i="9" s="1"/>
  <c r="I642" i="9"/>
  <c r="G642" i="9"/>
  <c r="D642" i="9"/>
  <c r="E642" i="9" s="1"/>
  <c r="I641" i="9"/>
  <c r="G641" i="9"/>
  <c r="D641" i="9"/>
  <c r="E641" i="9" s="1"/>
  <c r="I640" i="9"/>
  <c r="G640" i="9"/>
  <c r="D640" i="9"/>
  <c r="E640" i="9" s="1"/>
  <c r="I639" i="9"/>
  <c r="G639" i="9"/>
  <c r="D639" i="9"/>
  <c r="E639" i="9" s="1"/>
  <c r="I638" i="9"/>
  <c r="G638" i="9"/>
  <c r="D638" i="9"/>
  <c r="E638" i="9" s="1"/>
  <c r="I637" i="9"/>
  <c r="G637" i="9"/>
  <c r="D637" i="9"/>
  <c r="E637" i="9" s="1"/>
  <c r="I636" i="9"/>
  <c r="G636" i="9"/>
  <c r="D636" i="9"/>
  <c r="E636" i="9" s="1"/>
  <c r="I635" i="9"/>
  <c r="G635" i="9"/>
  <c r="D635" i="9"/>
  <c r="E635" i="9" s="1"/>
  <c r="I634" i="9"/>
  <c r="G634" i="9"/>
  <c r="D634" i="9"/>
  <c r="E634" i="9" s="1"/>
  <c r="I633" i="9"/>
  <c r="G633" i="9"/>
  <c r="D633" i="9"/>
  <c r="E633" i="9" s="1"/>
  <c r="I632" i="9"/>
  <c r="G632" i="9"/>
  <c r="D632" i="9"/>
  <c r="E632" i="9" s="1"/>
  <c r="I631" i="9"/>
  <c r="G631" i="9"/>
  <c r="D631" i="9"/>
  <c r="E631" i="9" s="1"/>
  <c r="I630" i="9"/>
  <c r="G630" i="9"/>
  <c r="D630" i="9"/>
  <c r="E630" i="9" s="1"/>
  <c r="I629" i="9"/>
  <c r="G629" i="9"/>
  <c r="D629" i="9"/>
  <c r="E629" i="9" s="1"/>
  <c r="I628" i="9"/>
  <c r="G628" i="9"/>
  <c r="D628" i="9"/>
  <c r="E628" i="9" s="1"/>
  <c r="I627" i="9"/>
  <c r="G627" i="9"/>
  <c r="D627" i="9"/>
  <c r="E627" i="9" s="1"/>
  <c r="I626" i="9"/>
  <c r="G626" i="9"/>
  <c r="D626" i="9"/>
  <c r="E626" i="9" s="1"/>
  <c r="I625" i="9"/>
  <c r="G625" i="9"/>
  <c r="D625" i="9"/>
  <c r="E625" i="9" s="1"/>
  <c r="I624" i="9"/>
  <c r="G624" i="9"/>
  <c r="D624" i="9"/>
  <c r="E624" i="9" s="1"/>
  <c r="I623" i="9"/>
  <c r="G623" i="9"/>
  <c r="D623" i="9"/>
  <c r="E623" i="9" s="1"/>
  <c r="I622" i="9"/>
  <c r="G622" i="9"/>
  <c r="D622" i="9"/>
  <c r="E622" i="9" s="1"/>
  <c r="I621" i="9"/>
  <c r="G621" i="9"/>
  <c r="E621" i="9"/>
  <c r="D621" i="9"/>
  <c r="I620" i="9"/>
  <c r="G620" i="9"/>
  <c r="D620" i="9"/>
  <c r="E620" i="9" s="1"/>
  <c r="I619" i="9"/>
  <c r="G619" i="9"/>
  <c r="D619" i="9"/>
  <c r="E619" i="9" s="1"/>
  <c r="I618" i="9"/>
  <c r="G618" i="9"/>
  <c r="D618" i="9"/>
  <c r="E618" i="9" s="1"/>
  <c r="I617" i="9"/>
  <c r="G617" i="9"/>
  <c r="D617" i="9"/>
  <c r="E617" i="9" s="1"/>
  <c r="I616" i="9"/>
  <c r="G616" i="9"/>
  <c r="D616" i="9"/>
  <c r="E616" i="9" s="1"/>
  <c r="I615" i="9"/>
  <c r="G615" i="9"/>
  <c r="D615" i="9"/>
  <c r="E615" i="9" s="1"/>
  <c r="I614" i="9"/>
  <c r="G614" i="9"/>
  <c r="D614" i="9"/>
  <c r="E614" i="9" s="1"/>
  <c r="I613" i="9"/>
  <c r="G613" i="9"/>
  <c r="D613" i="9"/>
  <c r="E613" i="9" s="1"/>
  <c r="I612" i="9"/>
  <c r="G612" i="9"/>
  <c r="D612" i="9"/>
  <c r="E612" i="9" s="1"/>
  <c r="I611" i="9"/>
  <c r="G611" i="9"/>
  <c r="D611" i="9"/>
  <c r="E611" i="9" s="1"/>
  <c r="I610" i="9"/>
  <c r="G610" i="9"/>
  <c r="D610" i="9"/>
  <c r="E610" i="9" s="1"/>
  <c r="I609" i="9"/>
  <c r="G609" i="9"/>
  <c r="D609" i="9"/>
  <c r="E609" i="9" s="1"/>
  <c r="I608" i="9"/>
  <c r="G608" i="9"/>
  <c r="D608" i="9"/>
  <c r="E608" i="9" s="1"/>
  <c r="I607" i="9"/>
  <c r="G607" i="9"/>
  <c r="D607" i="9"/>
  <c r="E607" i="9" s="1"/>
  <c r="I606" i="9"/>
  <c r="G606" i="9"/>
  <c r="D606" i="9"/>
  <c r="E606" i="9" s="1"/>
  <c r="I605" i="9"/>
  <c r="G605" i="9"/>
  <c r="D605" i="9"/>
  <c r="E605" i="9" s="1"/>
  <c r="I604" i="9"/>
  <c r="G604" i="9"/>
  <c r="D604" i="9"/>
  <c r="E604" i="9" s="1"/>
  <c r="I603" i="9"/>
  <c r="G603" i="9"/>
  <c r="D603" i="9"/>
  <c r="E603" i="9" s="1"/>
  <c r="I602" i="9"/>
  <c r="G602" i="9"/>
  <c r="D602" i="9"/>
  <c r="E602" i="9" s="1"/>
  <c r="I601" i="9"/>
  <c r="G601" i="9"/>
  <c r="D601" i="9"/>
  <c r="E601" i="9" s="1"/>
  <c r="I600" i="9"/>
  <c r="G600" i="9"/>
  <c r="D600" i="9"/>
  <c r="E600" i="9" s="1"/>
  <c r="I599" i="9"/>
  <c r="G599" i="9"/>
  <c r="D599" i="9"/>
  <c r="E599" i="9" s="1"/>
  <c r="I598" i="9"/>
  <c r="G598" i="9"/>
  <c r="D598" i="9"/>
  <c r="E598" i="9" s="1"/>
  <c r="I597" i="9"/>
  <c r="G597" i="9"/>
  <c r="D597" i="9"/>
  <c r="E597" i="9" s="1"/>
  <c r="I596" i="9"/>
  <c r="G596" i="9"/>
  <c r="D596" i="9"/>
  <c r="E596" i="9" s="1"/>
  <c r="I595" i="9"/>
  <c r="G595" i="9"/>
  <c r="D595" i="9"/>
  <c r="E595" i="9" s="1"/>
  <c r="I594" i="9"/>
  <c r="G594" i="9"/>
  <c r="D594" i="9"/>
  <c r="E594" i="9" s="1"/>
  <c r="I593" i="9"/>
  <c r="G593" i="9"/>
  <c r="D593" i="9"/>
  <c r="E593" i="9" s="1"/>
  <c r="I592" i="9"/>
  <c r="G592" i="9"/>
  <c r="E592" i="9"/>
  <c r="D592" i="9"/>
  <c r="I591" i="9"/>
  <c r="G591" i="9"/>
  <c r="D591" i="9"/>
  <c r="E591" i="9" s="1"/>
  <c r="I590" i="9"/>
  <c r="G590" i="9"/>
  <c r="D590" i="9"/>
  <c r="E590" i="9" s="1"/>
  <c r="I589" i="9"/>
  <c r="G589" i="9"/>
  <c r="D589" i="9"/>
  <c r="E589" i="9" s="1"/>
  <c r="I588" i="9"/>
  <c r="G588" i="9"/>
  <c r="D588" i="9"/>
  <c r="E588" i="9" s="1"/>
  <c r="I587" i="9"/>
  <c r="G587" i="9"/>
  <c r="D587" i="9"/>
  <c r="E587" i="9" s="1"/>
  <c r="I586" i="9"/>
  <c r="G586" i="9"/>
  <c r="D586" i="9"/>
  <c r="E586" i="9" s="1"/>
  <c r="I585" i="9"/>
  <c r="G585" i="9"/>
  <c r="D585" i="9"/>
  <c r="E585" i="9" s="1"/>
  <c r="I584" i="9"/>
  <c r="G584" i="9"/>
  <c r="D584" i="9"/>
  <c r="E584" i="9" s="1"/>
  <c r="I583" i="9"/>
  <c r="G583" i="9"/>
  <c r="D583" i="9"/>
  <c r="E583" i="9" s="1"/>
  <c r="I582" i="9"/>
  <c r="G582" i="9"/>
  <c r="D582" i="9"/>
  <c r="E582" i="9" s="1"/>
  <c r="I581" i="9"/>
  <c r="G581" i="9"/>
  <c r="D581" i="9"/>
  <c r="E581" i="9" s="1"/>
  <c r="I580" i="9"/>
  <c r="G580" i="9"/>
  <c r="E580" i="9"/>
  <c r="D580" i="9"/>
  <c r="I579" i="9"/>
  <c r="G579" i="9"/>
  <c r="D579" i="9"/>
  <c r="E579" i="9" s="1"/>
  <c r="I578" i="9"/>
  <c r="G578" i="9"/>
  <c r="D578" i="9"/>
  <c r="E578" i="9" s="1"/>
  <c r="I577" i="9"/>
  <c r="G577" i="9"/>
  <c r="E577" i="9"/>
  <c r="D577" i="9"/>
  <c r="I576" i="9"/>
  <c r="G576" i="9"/>
  <c r="D576" i="9"/>
  <c r="E576" i="9" s="1"/>
  <c r="I575" i="9"/>
  <c r="G575" i="9"/>
  <c r="D575" i="9"/>
  <c r="E575" i="9" s="1"/>
  <c r="I574" i="9"/>
  <c r="G574" i="9"/>
  <c r="E574" i="9"/>
  <c r="D574" i="9"/>
  <c r="I573" i="9"/>
  <c r="G573" i="9"/>
  <c r="D573" i="9"/>
  <c r="E573" i="9" s="1"/>
  <c r="I572" i="9"/>
  <c r="G572" i="9"/>
  <c r="D572" i="9"/>
  <c r="E572" i="9" s="1"/>
  <c r="I571" i="9"/>
  <c r="G571" i="9"/>
  <c r="E571" i="9"/>
  <c r="D571" i="9"/>
  <c r="I570" i="9"/>
  <c r="G570" i="9"/>
  <c r="D570" i="9"/>
  <c r="E570" i="9" s="1"/>
  <c r="I569" i="9"/>
  <c r="G569" i="9"/>
  <c r="D569" i="9"/>
  <c r="E569" i="9" s="1"/>
  <c r="I568" i="9"/>
  <c r="G568" i="9"/>
  <c r="D568" i="9"/>
  <c r="E568" i="9" s="1"/>
  <c r="I567" i="9"/>
  <c r="G567" i="9"/>
  <c r="D567" i="9"/>
  <c r="E567" i="9" s="1"/>
  <c r="I566" i="9"/>
  <c r="G566" i="9"/>
  <c r="D566" i="9"/>
  <c r="E566" i="9" s="1"/>
  <c r="I565" i="9"/>
  <c r="G565" i="9"/>
  <c r="D565" i="9"/>
  <c r="E565" i="9" s="1"/>
  <c r="I564" i="9"/>
  <c r="G564" i="9"/>
  <c r="D564" i="9"/>
  <c r="E564" i="9" s="1"/>
  <c r="I563" i="9"/>
  <c r="G563" i="9"/>
  <c r="D563" i="9"/>
  <c r="E563" i="9" s="1"/>
  <c r="I562" i="9"/>
  <c r="G562" i="9"/>
  <c r="D562" i="9"/>
  <c r="E562" i="9" s="1"/>
  <c r="I561" i="9"/>
  <c r="G561" i="9"/>
  <c r="D561" i="9"/>
  <c r="E561" i="9" s="1"/>
  <c r="I560" i="9"/>
  <c r="G560" i="9"/>
  <c r="D560" i="9"/>
  <c r="E560" i="9" s="1"/>
  <c r="I559" i="9"/>
  <c r="G559" i="9"/>
  <c r="D559" i="9"/>
  <c r="E559" i="9" s="1"/>
  <c r="I558" i="9"/>
  <c r="G558" i="9"/>
  <c r="E558" i="9"/>
  <c r="D558" i="9"/>
  <c r="I557" i="9"/>
  <c r="G557" i="9"/>
  <c r="D557" i="9"/>
  <c r="E557" i="9" s="1"/>
  <c r="I556" i="9"/>
  <c r="G556" i="9"/>
  <c r="E556" i="9"/>
  <c r="D556" i="9"/>
  <c r="I555" i="9"/>
  <c r="G555" i="9"/>
  <c r="D555" i="9"/>
  <c r="E555" i="9" s="1"/>
  <c r="I554" i="9"/>
  <c r="G554" i="9"/>
  <c r="D554" i="9"/>
  <c r="E554" i="9" s="1"/>
  <c r="I553" i="9"/>
  <c r="G553" i="9"/>
  <c r="E553" i="9"/>
  <c r="D553" i="9"/>
  <c r="I552" i="9"/>
  <c r="G552" i="9"/>
  <c r="D552" i="9"/>
  <c r="E552" i="9" s="1"/>
  <c r="I551" i="9"/>
  <c r="G551" i="9"/>
  <c r="D551" i="9"/>
  <c r="E551" i="9" s="1"/>
  <c r="I550" i="9"/>
  <c r="G550" i="9"/>
  <c r="D550" i="9"/>
  <c r="E550" i="9" s="1"/>
  <c r="I549" i="9"/>
  <c r="G549" i="9"/>
  <c r="D549" i="9"/>
  <c r="E549" i="9" s="1"/>
  <c r="I548" i="9"/>
  <c r="G548" i="9"/>
  <c r="D548" i="9"/>
  <c r="E548" i="9" s="1"/>
  <c r="I547" i="9"/>
  <c r="G547" i="9"/>
  <c r="D547" i="9"/>
  <c r="E547" i="9" s="1"/>
  <c r="I546" i="9"/>
  <c r="G546" i="9"/>
  <c r="D546" i="9"/>
  <c r="E546" i="9" s="1"/>
  <c r="I545" i="9"/>
  <c r="G545" i="9"/>
  <c r="D545" i="9"/>
  <c r="E545" i="9" s="1"/>
  <c r="I544" i="9"/>
  <c r="G544" i="9"/>
  <c r="E544" i="9"/>
  <c r="D544" i="9"/>
  <c r="I543" i="9"/>
  <c r="G543" i="9"/>
  <c r="D543" i="9"/>
  <c r="E543" i="9" s="1"/>
  <c r="I542" i="9"/>
  <c r="G542" i="9"/>
  <c r="D542" i="9"/>
  <c r="E542" i="9" s="1"/>
  <c r="I541" i="9"/>
  <c r="G541" i="9"/>
  <c r="D541" i="9"/>
  <c r="E541" i="9" s="1"/>
  <c r="I540" i="9"/>
  <c r="G540" i="9"/>
  <c r="E540" i="9"/>
  <c r="D540" i="9"/>
  <c r="I539" i="9"/>
  <c r="G539" i="9"/>
  <c r="D539" i="9"/>
  <c r="E539" i="9" s="1"/>
  <c r="I538" i="9"/>
  <c r="G538" i="9"/>
  <c r="D538" i="9"/>
  <c r="E538" i="9" s="1"/>
  <c r="I537" i="9"/>
  <c r="G537" i="9"/>
  <c r="D537" i="9"/>
  <c r="E537" i="9" s="1"/>
  <c r="I536" i="9"/>
  <c r="G536" i="9"/>
  <c r="D536" i="9"/>
  <c r="E536" i="9" s="1"/>
  <c r="I535" i="9"/>
  <c r="G535" i="9"/>
  <c r="D535" i="9"/>
  <c r="E535" i="9" s="1"/>
  <c r="I534" i="9"/>
  <c r="G534" i="9"/>
  <c r="D534" i="9"/>
  <c r="E534" i="9" s="1"/>
  <c r="I533" i="9"/>
  <c r="G533" i="9"/>
  <c r="D533" i="9"/>
  <c r="E533" i="9" s="1"/>
  <c r="I532" i="9"/>
  <c r="G532" i="9"/>
  <c r="E532" i="9"/>
  <c r="D532" i="9"/>
  <c r="I531" i="9"/>
  <c r="G531" i="9"/>
  <c r="D531" i="9"/>
  <c r="E531" i="9" s="1"/>
  <c r="I530" i="9"/>
  <c r="G530" i="9"/>
  <c r="D530" i="9"/>
  <c r="E530" i="9" s="1"/>
  <c r="I529" i="9"/>
  <c r="G529" i="9"/>
  <c r="D529" i="9"/>
  <c r="E529" i="9" s="1"/>
  <c r="I528" i="9"/>
  <c r="G528" i="9"/>
  <c r="D528" i="9"/>
  <c r="E528" i="9" s="1"/>
  <c r="I527" i="9"/>
  <c r="G527" i="9"/>
  <c r="D527" i="9"/>
  <c r="E527" i="9" s="1"/>
  <c r="I526" i="9"/>
  <c r="G526" i="9"/>
  <c r="D526" i="9"/>
  <c r="E526" i="9" s="1"/>
  <c r="I525" i="9"/>
  <c r="G525" i="9"/>
  <c r="E525" i="9"/>
  <c r="D525" i="9"/>
  <c r="I524" i="9"/>
  <c r="G524" i="9"/>
  <c r="D524" i="9"/>
  <c r="E524" i="9" s="1"/>
  <c r="I523" i="9"/>
  <c r="G523" i="9"/>
  <c r="D523" i="9"/>
  <c r="E523" i="9" s="1"/>
  <c r="I522" i="9"/>
  <c r="G522" i="9"/>
  <c r="E522" i="9"/>
  <c r="D522" i="9"/>
  <c r="I521" i="9"/>
  <c r="G521" i="9"/>
  <c r="D521" i="9"/>
  <c r="E521" i="9" s="1"/>
  <c r="I520" i="9"/>
  <c r="G520" i="9"/>
  <c r="E520" i="9"/>
  <c r="D520" i="9"/>
  <c r="I519" i="9"/>
  <c r="G519" i="9"/>
  <c r="D519" i="9"/>
  <c r="E519" i="9" s="1"/>
  <c r="I518" i="9"/>
  <c r="G518" i="9"/>
  <c r="D518" i="9"/>
  <c r="E518" i="9" s="1"/>
  <c r="I517" i="9"/>
  <c r="G517" i="9"/>
  <c r="D517" i="9"/>
  <c r="E517" i="9" s="1"/>
  <c r="I516" i="9"/>
  <c r="G516" i="9"/>
  <c r="D516" i="9"/>
  <c r="E516" i="9" s="1"/>
  <c r="I515" i="9"/>
  <c r="G515" i="9"/>
  <c r="D515" i="9"/>
  <c r="E515" i="9" s="1"/>
  <c r="I514" i="9"/>
  <c r="G514" i="9"/>
  <c r="D514" i="9"/>
  <c r="E514" i="9" s="1"/>
  <c r="I513" i="9"/>
  <c r="G513" i="9"/>
  <c r="D513" i="9"/>
  <c r="E513" i="9" s="1"/>
  <c r="I512" i="9"/>
  <c r="G512" i="9"/>
  <c r="D512" i="9"/>
  <c r="E512" i="9" s="1"/>
  <c r="I511" i="9"/>
  <c r="G511" i="9"/>
  <c r="E511" i="9"/>
  <c r="D511" i="9"/>
  <c r="I510" i="9"/>
  <c r="G510" i="9"/>
  <c r="D510" i="9"/>
  <c r="E510" i="9" s="1"/>
  <c r="I509" i="9"/>
  <c r="G509" i="9"/>
  <c r="D509" i="9"/>
  <c r="E509" i="9" s="1"/>
  <c r="I508" i="9"/>
  <c r="G508" i="9"/>
  <c r="D508" i="9"/>
  <c r="E508" i="9" s="1"/>
  <c r="I507" i="9"/>
  <c r="G507" i="9"/>
  <c r="D507" i="9"/>
  <c r="E507" i="9" s="1"/>
  <c r="I506" i="9"/>
  <c r="G506" i="9"/>
  <c r="D506" i="9"/>
  <c r="E506" i="9" s="1"/>
  <c r="I505" i="9"/>
  <c r="G505" i="9"/>
  <c r="E505" i="9"/>
  <c r="D505" i="9"/>
  <c r="I504" i="9"/>
  <c r="G504" i="9"/>
  <c r="E504" i="9"/>
  <c r="D504" i="9"/>
  <c r="I503" i="9"/>
  <c r="G503" i="9"/>
  <c r="D503" i="9"/>
  <c r="E503" i="9" s="1"/>
  <c r="I502" i="9"/>
  <c r="G502" i="9"/>
  <c r="D502" i="9"/>
  <c r="E502" i="9" s="1"/>
  <c r="I501" i="9"/>
  <c r="G501" i="9"/>
  <c r="E501" i="9"/>
  <c r="D501" i="9"/>
  <c r="I500" i="9"/>
  <c r="G500" i="9"/>
  <c r="D500" i="9"/>
  <c r="E500" i="9" s="1"/>
  <c r="I499" i="9"/>
  <c r="G499" i="9"/>
  <c r="D499" i="9"/>
  <c r="E499" i="9" s="1"/>
  <c r="I498" i="9"/>
  <c r="G498" i="9"/>
  <c r="E498" i="9"/>
  <c r="D498" i="9"/>
  <c r="I497" i="9"/>
  <c r="G497" i="9"/>
  <c r="D497" i="9"/>
  <c r="E497" i="9" s="1"/>
  <c r="I496" i="9"/>
  <c r="G496" i="9"/>
  <c r="E496" i="9"/>
  <c r="D496" i="9"/>
  <c r="I495" i="9"/>
  <c r="G495" i="9"/>
  <c r="D495" i="9"/>
  <c r="E495" i="9" s="1"/>
  <c r="I494" i="9"/>
  <c r="G494" i="9"/>
  <c r="D494" i="9"/>
  <c r="E494" i="9" s="1"/>
  <c r="I493" i="9"/>
  <c r="G493" i="9"/>
  <c r="D493" i="9"/>
  <c r="E493" i="9" s="1"/>
  <c r="I492" i="9"/>
  <c r="G492" i="9"/>
  <c r="D492" i="9"/>
  <c r="E492" i="9" s="1"/>
  <c r="I491" i="9"/>
  <c r="G491" i="9"/>
  <c r="D491" i="9"/>
  <c r="E491" i="9" s="1"/>
  <c r="I490" i="9"/>
  <c r="G490" i="9"/>
  <c r="D490" i="9"/>
  <c r="E490" i="9" s="1"/>
  <c r="I489" i="9"/>
  <c r="G489" i="9"/>
  <c r="E489" i="9"/>
  <c r="D489" i="9"/>
  <c r="I488" i="9"/>
  <c r="G488" i="9"/>
  <c r="D488" i="9"/>
  <c r="E488" i="9" s="1"/>
  <c r="I487" i="9"/>
  <c r="G487" i="9"/>
  <c r="E487" i="9"/>
  <c r="D487" i="9"/>
  <c r="I486" i="9"/>
  <c r="G486" i="9"/>
  <c r="D486" i="9"/>
  <c r="E486" i="9" s="1"/>
  <c r="I485" i="9"/>
  <c r="G485" i="9"/>
  <c r="D485" i="9"/>
  <c r="E485" i="9" s="1"/>
  <c r="I484" i="9"/>
  <c r="G484" i="9"/>
  <c r="E484" i="9"/>
  <c r="D484" i="9"/>
  <c r="I483" i="9"/>
  <c r="G483" i="9"/>
  <c r="D483" i="9"/>
  <c r="E483" i="9" s="1"/>
  <c r="I482" i="9"/>
  <c r="G482" i="9"/>
  <c r="D482" i="9"/>
  <c r="E482" i="9" s="1"/>
  <c r="I481" i="9"/>
  <c r="G481" i="9"/>
  <c r="D481" i="9"/>
  <c r="E481" i="9" s="1"/>
  <c r="I480" i="9"/>
  <c r="G480" i="9"/>
  <c r="D480" i="9"/>
  <c r="E480" i="9" s="1"/>
  <c r="I479" i="9"/>
  <c r="G479" i="9"/>
  <c r="D479" i="9"/>
  <c r="E479" i="9" s="1"/>
  <c r="I478" i="9"/>
  <c r="G478" i="9"/>
  <c r="D478" i="9"/>
  <c r="E478" i="9" s="1"/>
  <c r="I477" i="9"/>
  <c r="G477" i="9"/>
  <c r="D477" i="9"/>
  <c r="E477" i="9" s="1"/>
  <c r="I476" i="9"/>
  <c r="G476" i="9"/>
  <c r="D476" i="9"/>
  <c r="E476" i="9" s="1"/>
  <c r="I475" i="9"/>
  <c r="G475" i="9"/>
  <c r="E475" i="9"/>
  <c r="D475" i="9"/>
  <c r="I474" i="9"/>
  <c r="G474" i="9"/>
  <c r="D474" i="9"/>
  <c r="E474" i="9" s="1"/>
  <c r="I473" i="9"/>
  <c r="G473" i="9"/>
  <c r="D473" i="9"/>
  <c r="E473" i="9" s="1"/>
  <c r="I472" i="9"/>
  <c r="G472" i="9"/>
  <c r="D472" i="9"/>
  <c r="E472" i="9" s="1"/>
  <c r="I471" i="9"/>
  <c r="G471" i="9"/>
  <c r="D471" i="9"/>
  <c r="E471" i="9" s="1"/>
  <c r="I470" i="9"/>
  <c r="G470" i="9"/>
  <c r="D470" i="9"/>
  <c r="E470" i="9" s="1"/>
  <c r="I469" i="9"/>
  <c r="G469" i="9"/>
  <c r="D469" i="9"/>
  <c r="E469" i="9" s="1"/>
  <c r="I468" i="9"/>
  <c r="G468" i="9"/>
  <c r="D468" i="9"/>
  <c r="E468" i="9" s="1"/>
  <c r="I467" i="9"/>
  <c r="G467" i="9"/>
  <c r="D467" i="9"/>
  <c r="E467" i="9" s="1"/>
  <c r="I466" i="9"/>
  <c r="G466" i="9"/>
  <c r="D466" i="9"/>
  <c r="E466" i="9" s="1"/>
  <c r="I465" i="9"/>
  <c r="G465" i="9"/>
  <c r="D465" i="9"/>
  <c r="E465" i="9" s="1"/>
  <c r="I464" i="9"/>
  <c r="G464" i="9"/>
  <c r="D464" i="9"/>
  <c r="E464" i="9" s="1"/>
  <c r="I463" i="9"/>
  <c r="G463" i="9"/>
  <c r="E463" i="9"/>
  <c r="D463" i="9"/>
  <c r="I462" i="9"/>
  <c r="G462" i="9"/>
  <c r="D462" i="9"/>
  <c r="E462" i="9" s="1"/>
  <c r="I461" i="9"/>
  <c r="G461" i="9"/>
  <c r="D461" i="9"/>
  <c r="E461" i="9" s="1"/>
  <c r="I460" i="9"/>
  <c r="G460" i="9"/>
  <c r="D460" i="9"/>
  <c r="E460" i="9" s="1"/>
  <c r="I459" i="9"/>
  <c r="G459" i="9"/>
  <c r="D459" i="9"/>
  <c r="E459" i="9" s="1"/>
  <c r="I458" i="9"/>
  <c r="G458" i="9"/>
  <c r="D458" i="9"/>
  <c r="E458" i="9" s="1"/>
  <c r="I457" i="9"/>
  <c r="G457" i="9"/>
  <c r="D457" i="9"/>
  <c r="E457" i="9" s="1"/>
  <c r="I456" i="9"/>
  <c r="G456" i="9"/>
  <c r="D456" i="9"/>
  <c r="E456" i="9" s="1"/>
  <c r="I455" i="9"/>
  <c r="G455" i="9"/>
  <c r="D455" i="9"/>
  <c r="E455" i="9" s="1"/>
  <c r="I454" i="9"/>
  <c r="G454" i="9"/>
  <c r="E454" i="9"/>
  <c r="D454" i="9"/>
  <c r="I453" i="9"/>
  <c r="G453" i="9"/>
  <c r="D453" i="9"/>
  <c r="E453" i="9" s="1"/>
  <c r="I452" i="9"/>
  <c r="G452" i="9"/>
  <c r="D452" i="9"/>
  <c r="E452" i="9" s="1"/>
  <c r="I451" i="9"/>
  <c r="G451" i="9"/>
  <c r="D451" i="9"/>
  <c r="E451" i="9" s="1"/>
  <c r="I450" i="9"/>
  <c r="G450" i="9"/>
  <c r="E450" i="9"/>
  <c r="D450" i="9"/>
  <c r="I449" i="9"/>
  <c r="G449" i="9"/>
  <c r="D449" i="9"/>
  <c r="E449" i="9" s="1"/>
  <c r="I448" i="9"/>
  <c r="G448" i="9"/>
  <c r="D448" i="9"/>
  <c r="E448" i="9" s="1"/>
  <c r="I447" i="9"/>
  <c r="G447" i="9"/>
  <c r="D447" i="9"/>
  <c r="E447" i="9" s="1"/>
  <c r="I446" i="9"/>
  <c r="G446" i="9"/>
  <c r="D446" i="9"/>
  <c r="E446" i="9" s="1"/>
  <c r="I445" i="9"/>
  <c r="G445" i="9"/>
  <c r="D445" i="9"/>
  <c r="E445" i="9" s="1"/>
  <c r="I444" i="9"/>
  <c r="G444" i="9"/>
  <c r="D444" i="9"/>
  <c r="E444" i="9" s="1"/>
  <c r="I443" i="9"/>
  <c r="G443" i="9"/>
  <c r="D443" i="9"/>
  <c r="E443" i="9" s="1"/>
  <c r="I442" i="9"/>
  <c r="G442" i="9"/>
  <c r="E442" i="9"/>
  <c r="D442" i="9"/>
  <c r="I441" i="9"/>
  <c r="G441" i="9"/>
  <c r="D441" i="9"/>
  <c r="E441" i="9" s="1"/>
  <c r="I440" i="9"/>
  <c r="G440" i="9"/>
  <c r="D440" i="9"/>
  <c r="E440" i="9" s="1"/>
  <c r="I439" i="9"/>
  <c r="G439" i="9"/>
  <c r="E439" i="9"/>
  <c r="D439" i="9"/>
  <c r="I438" i="9"/>
  <c r="G438" i="9"/>
  <c r="D438" i="9"/>
  <c r="E438" i="9" s="1"/>
  <c r="I437" i="9"/>
  <c r="G437" i="9"/>
  <c r="D437" i="9"/>
  <c r="E437" i="9" s="1"/>
  <c r="I436" i="9"/>
  <c r="G436" i="9"/>
  <c r="E436" i="9"/>
  <c r="D436" i="9"/>
  <c r="I435" i="9"/>
  <c r="G435" i="9"/>
  <c r="E435" i="9"/>
  <c r="D435" i="9"/>
  <c r="I434" i="9"/>
  <c r="G434" i="9"/>
  <c r="D434" i="9"/>
  <c r="E434" i="9" s="1"/>
  <c r="I433" i="9"/>
  <c r="G433" i="9"/>
  <c r="D433" i="9"/>
  <c r="E433" i="9" s="1"/>
  <c r="I432" i="9"/>
  <c r="G432" i="9"/>
  <c r="E432" i="9"/>
  <c r="D432" i="9"/>
  <c r="I431" i="9"/>
  <c r="G431" i="9"/>
  <c r="D431" i="9"/>
  <c r="E431" i="9" s="1"/>
  <c r="I430" i="9"/>
  <c r="G430" i="9"/>
  <c r="D430" i="9"/>
  <c r="E430" i="9" s="1"/>
  <c r="I429" i="9"/>
  <c r="G429" i="9"/>
  <c r="D429" i="9"/>
  <c r="E429" i="9" s="1"/>
  <c r="I428" i="9"/>
  <c r="G428" i="9"/>
  <c r="D428" i="9"/>
  <c r="E428" i="9" s="1"/>
  <c r="I427" i="9"/>
  <c r="G427" i="9"/>
  <c r="D427" i="9"/>
  <c r="E427" i="9" s="1"/>
  <c r="I426" i="9"/>
  <c r="G426" i="9"/>
  <c r="D426" i="9"/>
  <c r="E426" i="9" s="1"/>
  <c r="I425" i="9"/>
  <c r="G425" i="9"/>
  <c r="D425" i="9"/>
  <c r="E425" i="9" s="1"/>
  <c r="I424" i="9"/>
  <c r="G424" i="9"/>
  <c r="D424" i="9"/>
  <c r="E424" i="9" s="1"/>
  <c r="I423" i="9"/>
  <c r="G423" i="9"/>
  <c r="D423" i="9"/>
  <c r="E423" i="9" s="1"/>
  <c r="I422" i="9"/>
  <c r="G422" i="9"/>
  <c r="D422" i="9"/>
  <c r="E422" i="9" s="1"/>
  <c r="I421" i="9"/>
  <c r="G421" i="9"/>
  <c r="E421" i="9"/>
  <c r="D421" i="9"/>
  <c r="I420" i="9"/>
  <c r="G420" i="9"/>
  <c r="D420" i="9"/>
  <c r="E420" i="9" s="1"/>
  <c r="I419" i="9"/>
  <c r="G419" i="9"/>
  <c r="D419" i="9"/>
  <c r="E419" i="9" s="1"/>
  <c r="I418" i="9"/>
  <c r="G418" i="9"/>
  <c r="E418" i="9"/>
  <c r="D418" i="9"/>
  <c r="I417" i="9"/>
  <c r="G417" i="9"/>
  <c r="D417" i="9"/>
  <c r="E417" i="9" s="1"/>
  <c r="I416" i="9"/>
  <c r="G416" i="9"/>
  <c r="D416" i="9"/>
  <c r="E416" i="9" s="1"/>
  <c r="I415" i="9"/>
  <c r="G415" i="9"/>
  <c r="D415" i="9"/>
  <c r="E415" i="9" s="1"/>
  <c r="I414" i="9"/>
  <c r="G414" i="9"/>
  <c r="D414" i="9"/>
  <c r="E414" i="9" s="1"/>
  <c r="I413" i="9"/>
  <c r="G413" i="9"/>
  <c r="D413" i="9"/>
  <c r="E413" i="9" s="1"/>
  <c r="I412" i="9"/>
  <c r="G412" i="9"/>
  <c r="E412" i="9"/>
  <c r="D412" i="9"/>
  <c r="I411" i="9"/>
  <c r="G411" i="9"/>
  <c r="D411" i="9"/>
  <c r="E411" i="9" s="1"/>
  <c r="I410" i="9"/>
  <c r="G410" i="9"/>
  <c r="D410" i="9"/>
  <c r="E410" i="9" s="1"/>
  <c r="I409" i="9"/>
  <c r="G409" i="9"/>
  <c r="D409" i="9"/>
  <c r="E409" i="9" s="1"/>
  <c r="I408" i="9"/>
  <c r="G408" i="9"/>
  <c r="D408" i="9"/>
  <c r="E408" i="9" s="1"/>
  <c r="I407" i="9"/>
  <c r="G407" i="9"/>
  <c r="D407" i="9"/>
  <c r="E407" i="9" s="1"/>
  <c r="I406" i="9"/>
  <c r="G406" i="9"/>
  <c r="D406" i="9"/>
  <c r="E406" i="9" s="1"/>
  <c r="I405" i="9"/>
  <c r="G405" i="9"/>
  <c r="D405" i="9"/>
  <c r="E405" i="9" s="1"/>
  <c r="I404" i="9"/>
  <c r="G404" i="9"/>
  <c r="D404" i="9"/>
  <c r="E404" i="9" s="1"/>
  <c r="I403" i="9"/>
  <c r="G403" i="9"/>
  <c r="D403" i="9"/>
  <c r="E403" i="9" s="1"/>
  <c r="I402" i="9"/>
  <c r="G402" i="9"/>
  <c r="D402" i="9"/>
  <c r="E402" i="9" s="1"/>
  <c r="I401" i="9"/>
  <c r="G401" i="9"/>
  <c r="D401" i="9"/>
  <c r="E401" i="9" s="1"/>
  <c r="I400" i="9"/>
  <c r="G400" i="9"/>
  <c r="E400" i="9"/>
  <c r="D400" i="9"/>
  <c r="I399" i="9"/>
  <c r="G399" i="9"/>
  <c r="D399" i="9"/>
  <c r="E399" i="9" s="1"/>
  <c r="I398" i="9"/>
  <c r="G398" i="9"/>
  <c r="D398" i="9"/>
  <c r="E398" i="9" s="1"/>
  <c r="I397" i="9"/>
  <c r="G397" i="9"/>
  <c r="E397" i="9"/>
  <c r="D397" i="9"/>
  <c r="I396" i="9"/>
  <c r="G396" i="9"/>
  <c r="D396" i="9"/>
  <c r="E396" i="9" s="1"/>
  <c r="I395" i="9"/>
  <c r="G395" i="9"/>
  <c r="D395" i="9"/>
  <c r="E395" i="9" s="1"/>
  <c r="I394" i="9"/>
  <c r="G394" i="9"/>
  <c r="E394" i="9"/>
  <c r="D394" i="9"/>
  <c r="I393" i="9"/>
  <c r="G393" i="9"/>
  <c r="D393" i="9"/>
  <c r="E393" i="9" s="1"/>
  <c r="I392" i="9"/>
  <c r="G392" i="9"/>
  <c r="D392" i="9"/>
  <c r="E392" i="9" s="1"/>
  <c r="I391" i="9"/>
  <c r="G391" i="9"/>
  <c r="D391" i="9"/>
  <c r="E391" i="9" s="1"/>
  <c r="I390" i="9"/>
  <c r="G390" i="9"/>
  <c r="D390" i="9"/>
  <c r="E390" i="9" s="1"/>
  <c r="I389" i="9"/>
  <c r="G389" i="9"/>
  <c r="D389" i="9"/>
  <c r="E389" i="9" s="1"/>
  <c r="I388" i="9"/>
  <c r="G388" i="9"/>
  <c r="E388" i="9"/>
  <c r="D388" i="9"/>
  <c r="I387" i="9"/>
  <c r="G387" i="9"/>
  <c r="D387" i="9"/>
  <c r="E387" i="9" s="1"/>
  <c r="I386" i="9"/>
  <c r="G386" i="9"/>
  <c r="D386" i="9"/>
  <c r="E386" i="9" s="1"/>
  <c r="I385" i="9"/>
  <c r="G385" i="9"/>
  <c r="D385" i="9"/>
  <c r="E385" i="9" s="1"/>
  <c r="I384" i="9"/>
  <c r="G384" i="9"/>
  <c r="D384" i="9"/>
  <c r="E384" i="9" s="1"/>
  <c r="I383" i="9"/>
  <c r="G383" i="9"/>
  <c r="D383" i="9"/>
  <c r="E383" i="9" s="1"/>
  <c r="I382" i="9"/>
  <c r="G382" i="9"/>
  <c r="D382" i="9"/>
  <c r="E382" i="9" s="1"/>
  <c r="I381" i="9"/>
  <c r="G381" i="9"/>
  <c r="E381" i="9"/>
  <c r="D381" i="9"/>
  <c r="I380" i="9"/>
  <c r="G380" i="9"/>
  <c r="D380" i="9"/>
  <c r="E380" i="9" s="1"/>
  <c r="I379" i="9"/>
  <c r="G379" i="9"/>
  <c r="D379" i="9"/>
  <c r="E379" i="9" s="1"/>
  <c r="I378" i="9"/>
  <c r="G378" i="9"/>
  <c r="D378" i="9"/>
  <c r="E378" i="9" s="1"/>
  <c r="I377" i="9"/>
  <c r="G377" i="9"/>
  <c r="D377" i="9"/>
  <c r="E377" i="9" s="1"/>
  <c r="I376" i="9"/>
  <c r="G376" i="9"/>
  <c r="D376" i="9"/>
  <c r="E376" i="9" s="1"/>
  <c r="I375" i="9"/>
  <c r="G375" i="9"/>
  <c r="D375" i="9"/>
  <c r="E375" i="9" s="1"/>
  <c r="I374" i="9"/>
  <c r="G374" i="9"/>
  <c r="D374" i="9"/>
  <c r="E374" i="9" s="1"/>
  <c r="I373" i="9"/>
  <c r="G373" i="9"/>
  <c r="E373" i="9"/>
  <c r="D373" i="9"/>
  <c r="I372" i="9"/>
  <c r="G372" i="9"/>
  <c r="D372" i="9"/>
  <c r="E372" i="9" s="1"/>
  <c r="I371" i="9"/>
  <c r="G371" i="9"/>
  <c r="D371" i="9"/>
  <c r="E371" i="9" s="1"/>
  <c r="I370" i="9"/>
  <c r="G370" i="9"/>
  <c r="D370" i="9"/>
  <c r="E370" i="9" s="1"/>
  <c r="I369" i="9"/>
  <c r="G369" i="9"/>
  <c r="D369" i="9"/>
  <c r="E369" i="9" s="1"/>
  <c r="I368" i="9"/>
  <c r="G368" i="9"/>
  <c r="D368" i="9"/>
  <c r="E368" i="9" s="1"/>
  <c r="I367" i="9"/>
  <c r="G367" i="9"/>
  <c r="E367" i="9"/>
  <c r="D367" i="9"/>
  <c r="I366" i="9"/>
  <c r="G366" i="9"/>
  <c r="D366" i="9"/>
  <c r="E366" i="9" s="1"/>
  <c r="I365" i="9"/>
  <c r="G365" i="9"/>
  <c r="D365" i="9"/>
  <c r="E365" i="9" s="1"/>
  <c r="I364" i="9"/>
  <c r="G364" i="9"/>
  <c r="D364" i="9"/>
  <c r="E364" i="9" s="1"/>
  <c r="I363" i="9"/>
  <c r="G363" i="9"/>
  <c r="D363" i="9"/>
  <c r="E363" i="9" s="1"/>
  <c r="I362" i="9"/>
  <c r="G362" i="9"/>
  <c r="D362" i="9"/>
  <c r="E362" i="9" s="1"/>
  <c r="I361" i="9"/>
  <c r="G361" i="9"/>
  <c r="E361" i="9"/>
  <c r="D361" i="9"/>
  <c r="I360" i="9"/>
  <c r="G360" i="9"/>
  <c r="D360" i="9"/>
  <c r="E360" i="9" s="1"/>
  <c r="I359" i="9"/>
  <c r="G359" i="9"/>
  <c r="D359" i="9"/>
  <c r="E359" i="9" s="1"/>
  <c r="I358" i="9"/>
  <c r="G358" i="9"/>
  <c r="D358" i="9"/>
  <c r="E358" i="9" s="1"/>
  <c r="I357" i="9"/>
  <c r="G357" i="9"/>
  <c r="D357" i="9"/>
  <c r="E357" i="9" s="1"/>
  <c r="I356" i="9"/>
  <c r="G356" i="9"/>
  <c r="D356" i="9"/>
  <c r="E356" i="9" s="1"/>
  <c r="I355" i="9"/>
  <c r="G355" i="9"/>
  <c r="D355" i="9"/>
  <c r="E355" i="9" s="1"/>
  <c r="I354" i="9"/>
  <c r="G354" i="9"/>
  <c r="D354" i="9"/>
  <c r="E354" i="9" s="1"/>
  <c r="I353" i="9"/>
  <c r="G353" i="9"/>
  <c r="D353" i="9"/>
  <c r="E353" i="9" s="1"/>
  <c r="I352" i="9"/>
  <c r="G352" i="9"/>
  <c r="E352" i="9"/>
  <c r="D352" i="9"/>
  <c r="I351" i="9"/>
  <c r="G351" i="9"/>
  <c r="D351" i="9"/>
  <c r="E351" i="9" s="1"/>
  <c r="I350" i="9"/>
  <c r="G350" i="9"/>
  <c r="D350" i="9"/>
  <c r="E350" i="9" s="1"/>
  <c r="I349" i="9"/>
  <c r="G349" i="9"/>
  <c r="D349" i="9"/>
  <c r="E349" i="9" s="1"/>
  <c r="I348" i="9"/>
  <c r="G348" i="9"/>
  <c r="D348" i="9"/>
  <c r="E348" i="9" s="1"/>
  <c r="I347" i="9"/>
  <c r="G347" i="9"/>
  <c r="D347" i="9"/>
  <c r="E347" i="9" s="1"/>
  <c r="I346" i="9"/>
  <c r="G346" i="9"/>
  <c r="E346" i="9"/>
  <c r="D346" i="9"/>
  <c r="I345" i="9"/>
  <c r="G345" i="9"/>
  <c r="E345" i="9"/>
  <c r="D345" i="9"/>
  <c r="I344" i="9"/>
  <c r="G344" i="9"/>
  <c r="D344" i="9"/>
  <c r="E344" i="9" s="1"/>
  <c r="I343" i="9"/>
  <c r="G343" i="9"/>
  <c r="D343" i="9"/>
  <c r="E343" i="9" s="1"/>
  <c r="I342" i="9"/>
  <c r="G342" i="9"/>
  <c r="D342" i="9"/>
  <c r="E342" i="9" s="1"/>
  <c r="I341" i="9"/>
  <c r="G341" i="9"/>
  <c r="D341" i="9"/>
  <c r="E341" i="9" s="1"/>
  <c r="I340" i="9"/>
  <c r="G340" i="9"/>
  <c r="E340" i="9"/>
  <c r="D340" i="9"/>
  <c r="I339" i="9"/>
  <c r="G339" i="9"/>
  <c r="D339" i="9"/>
  <c r="E339" i="9" s="1"/>
  <c r="I338" i="9"/>
  <c r="G338" i="9"/>
  <c r="D338" i="9"/>
  <c r="E338" i="9" s="1"/>
  <c r="I337" i="9"/>
  <c r="G337" i="9"/>
  <c r="D337" i="9"/>
  <c r="E337" i="9" s="1"/>
  <c r="I336" i="9"/>
  <c r="G336" i="9"/>
  <c r="D336" i="9"/>
  <c r="E336" i="9" s="1"/>
  <c r="I335" i="9"/>
  <c r="G335" i="9"/>
  <c r="D335" i="9"/>
  <c r="E335" i="9" s="1"/>
  <c r="I334" i="9"/>
  <c r="G334" i="9"/>
  <c r="D334" i="9"/>
  <c r="E334" i="9" s="1"/>
  <c r="I333" i="9"/>
  <c r="G333" i="9"/>
  <c r="D333" i="9"/>
  <c r="E333" i="9" s="1"/>
  <c r="I332" i="9"/>
  <c r="G332" i="9"/>
  <c r="D332" i="9"/>
  <c r="E332" i="9" s="1"/>
  <c r="I331" i="9"/>
  <c r="G331" i="9"/>
  <c r="D331" i="9"/>
  <c r="E331" i="9" s="1"/>
  <c r="I330" i="9"/>
  <c r="G330" i="9"/>
  <c r="D330" i="9"/>
  <c r="E330" i="9" s="1"/>
  <c r="I329" i="9"/>
  <c r="G329" i="9"/>
  <c r="D329" i="9"/>
  <c r="E329" i="9" s="1"/>
  <c r="I328" i="9"/>
  <c r="G328" i="9"/>
  <c r="D328" i="9"/>
  <c r="E328" i="9" s="1"/>
  <c r="I327" i="9"/>
  <c r="G327" i="9"/>
  <c r="D327" i="9"/>
  <c r="E327" i="9" s="1"/>
  <c r="I326" i="9"/>
  <c r="G326" i="9"/>
  <c r="D326" i="9"/>
  <c r="E326" i="9" s="1"/>
  <c r="I325" i="9"/>
  <c r="G325" i="9"/>
  <c r="D325" i="9"/>
  <c r="E325" i="9" s="1"/>
  <c r="I324" i="9"/>
  <c r="G324" i="9"/>
  <c r="E324" i="9"/>
  <c r="D324" i="9"/>
  <c r="I323" i="9"/>
  <c r="G323" i="9"/>
  <c r="D323" i="9"/>
  <c r="E323" i="9" s="1"/>
  <c r="I322" i="9"/>
  <c r="G322" i="9"/>
  <c r="D322" i="9"/>
  <c r="E322" i="9" s="1"/>
  <c r="I321" i="9"/>
  <c r="G321" i="9"/>
  <c r="D321" i="9"/>
  <c r="E321" i="9" s="1"/>
  <c r="I320" i="9"/>
  <c r="G320" i="9"/>
  <c r="D320" i="9"/>
  <c r="E320" i="9" s="1"/>
  <c r="I319" i="9"/>
  <c r="G319" i="9"/>
  <c r="D319" i="9"/>
  <c r="E319" i="9" s="1"/>
  <c r="I318" i="9"/>
  <c r="G318" i="9"/>
  <c r="E318" i="9"/>
  <c r="D318" i="9"/>
  <c r="I317" i="9"/>
  <c r="G317" i="9"/>
  <c r="D317" i="9"/>
  <c r="E317" i="9" s="1"/>
  <c r="I316" i="9"/>
  <c r="G316" i="9"/>
  <c r="D316" i="9"/>
  <c r="E316" i="9" s="1"/>
  <c r="I315" i="9"/>
  <c r="G315" i="9"/>
  <c r="D315" i="9"/>
  <c r="E315" i="9" s="1"/>
  <c r="I314" i="9"/>
  <c r="G314" i="9"/>
  <c r="D314" i="9"/>
  <c r="E314" i="9" s="1"/>
  <c r="I313" i="9"/>
  <c r="G313" i="9"/>
  <c r="D313" i="9"/>
  <c r="E313" i="9" s="1"/>
  <c r="I312" i="9"/>
  <c r="G312" i="9"/>
  <c r="D312" i="9"/>
  <c r="E312" i="9" s="1"/>
  <c r="I311" i="9"/>
  <c r="G311" i="9"/>
  <c r="D311" i="9"/>
  <c r="E311" i="9" s="1"/>
  <c r="I310" i="9"/>
  <c r="G310" i="9"/>
  <c r="D310" i="9"/>
  <c r="E310" i="9" s="1"/>
  <c r="I309" i="9"/>
  <c r="G309" i="9"/>
  <c r="D309" i="9"/>
  <c r="E309" i="9" s="1"/>
  <c r="I308" i="9"/>
  <c r="G308" i="9"/>
  <c r="D308" i="9"/>
  <c r="E308" i="9" s="1"/>
  <c r="I307" i="9"/>
  <c r="G307" i="9"/>
  <c r="D307" i="9"/>
  <c r="E307" i="9" s="1"/>
  <c r="I306" i="9"/>
  <c r="G306" i="9"/>
  <c r="D306" i="9"/>
  <c r="E306" i="9" s="1"/>
  <c r="I305" i="9"/>
  <c r="G305" i="9"/>
  <c r="E305" i="9"/>
  <c r="D305" i="9"/>
  <c r="I304" i="9"/>
  <c r="G304" i="9"/>
  <c r="D304" i="9"/>
  <c r="E304" i="9" s="1"/>
  <c r="I303" i="9"/>
  <c r="G303" i="9"/>
  <c r="D303" i="9"/>
  <c r="E303" i="9" s="1"/>
  <c r="I302" i="9"/>
  <c r="G302" i="9"/>
  <c r="D302" i="9"/>
  <c r="E302" i="9" s="1"/>
  <c r="I301" i="9"/>
  <c r="G301" i="9"/>
  <c r="D301" i="9"/>
  <c r="E301" i="9" s="1"/>
  <c r="I300" i="9"/>
  <c r="G300" i="9"/>
  <c r="D300" i="9"/>
  <c r="E300" i="9" s="1"/>
  <c r="I299" i="9"/>
  <c r="G299" i="9"/>
  <c r="E299" i="9"/>
  <c r="D299" i="9"/>
  <c r="I298" i="9"/>
  <c r="G298" i="9"/>
  <c r="E298" i="9"/>
  <c r="D298" i="9"/>
  <c r="I297" i="9"/>
  <c r="G297" i="9"/>
  <c r="D297" i="9"/>
  <c r="E297" i="9" s="1"/>
  <c r="I296" i="9"/>
  <c r="G296" i="9"/>
  <c r="D296" i="9"/>
  <c r="E296" i="9" s="1"/>
  <c r="I295" i="9"/>
  <c r="G295" i="9"/>
  <c r="D295" i="9"/>
  <c r="E295" i="9" s="1"/>
  <c r="I294" i="9"/>
  <c r="G294" i="9"/>
  <c r="D294" i="9"/>
  <c r="E294" i="9" s="1"/>
  <c r="I293" i="9"/>
  <c r="G293" i="9"/>
  <c r="E293" i="9"/>
  <c r="D293" i="9"/>
  <c r="I292" i="9"/>
  <c r="G292" i="9"/>
  <c r="D292" i="9"/>
  <c r="E292" i="9" s="1"/>
  <c r="I291" i="9"/>
  <c r="G291" i="9"/>
  <c r="D291" i="9"/>
  <c r="E291" i="9" s="1"/>
  <c r="I290" i="9"/>
  <c r="G290" i="9"/>
  <c r="D290" i="9"/>
  <c r="E290" i="9" s="1"/>
  <c r="I289" i="9"/>
  <c r="G289" i="9"/>
  <c r="D289" i="9"/>
  <c r="E289" i="9" s="1"/>
  <c r="I288" i="9"/>
  <c r="G288" i="9"/>
  <c r="D288" i="9"/>
  <c r="E288" i="9" s="1"/>
  <c r="I287" i="9"/>
  <c r="G287" i="9"/>
  <c r="D287" i="9"/>
  <c r="E287" i="9" s="1"/>
  <c r="I286" i="9"/>
  <c r="G286" i="9"/>
  <c r="D286" i="9"/>
  <c r="E286" i="9" s="1"/>
  <c r="I285" i="9"/>
  <c r="G285" i="9"/>
  <c r="D285" i="9"/>
  <c r="E285" i="9" s="1"/>
  <c r="I284" i="9"/>
  <c r="G284" i="9"/>
  <c r="E284" i="9"/>
  <c r="D284" i="9"/>
  <c r="I283" i="9"/>
  <c r="G283" i="9"/>
  <c r="D283" i="9"/>
  <c r="E283" i="9" s="1"/>
  <c r="I282" i="9"/>
  <c r="G282" i="9"/>
  <c r="D282" i="9"/>
  <c r="E282" i="9" s="1"/>
  <c r="I281" i="9"/>
  <c r="G281" i="9"/>
  <c r="D281" i="9"/>
  <c r="E281" i="9" s="1"/>
  <c r="I280" i="9"/>
  <c r="G280" i="9"/>
  <c r="D280" i="9"/>
  <c r="E280" i="9" s="1"/>
  <c r="I279" i="9"/>
  <c r="G279" i="9"/>
  <c r="D279" i="9"/>
  <c r="E279" i="9" s="1"/>
  <c r="I278" i="9"/>
  <c r="G278" i="9"/>
  <c r="E278" i="9"/>
  <c r="D278" i="9"/>
  <c r="I277" i="9"/>
  <c r="G277" i="9"/>
  <c r="E277" i="9"/>
  <c r="D277" i="9"/>
  <c r="I276" i="9"/>
  <c r="G276" i="9"/>
  <c r="D276" i="9"/>
  <c r="E276" i="9" s="1"/>
  <c r="I275" i="9"/>
  <c r="G275" i="9"/>
  <c r="D275" i="9"/>
  <c r="E275" i="9" s="1"/>
  <c r="I274" i="9"/>
  <c r="G274" i="9"/>
  <c r="D274" i="9"/>
  <c r="E274" i="9" s="1"/>
  <c r="I273" i="9"/>
  <c r="G273" i="9"/>
  <c r="D273" i="9"/>
  <c r="E273" i="9" s="1"/>
  <c r="I272" i="9"/>
  <c r="G272" i="9"/>
  <c r="E272" i="9"/>
  <c r="D272" i="9"/>
  <c r="I271" i="9"/>
  <c r="G271" i="9"/>
  <c r="D271" i="9"/>
  <c r="E271" i="9" s="1"/>
  <c r="I270" i="9"/>
  <c r="G270" i="9"/>
  <c r="D270" i="9"/>
  <c r="E270" i="9" s="1"/>
  <c r="I269" i="9"/>
  <c r="G269" i="9"/>
  <c r="D269" i="9"/>
  <c r="E269" i="9" s="1"/>
  <c r="I268" i="9"/>
  <c r="G268" i="9"/>
  <c r="D268" i="9"/>
  <c r="E268" i="9" s="1"/>
  <c r="I267" i="9"/>
  <c r="G267" i="9"/>
  <c r="D267" i="9"/>
  <c r="E267" i="9" s="1"/>
  <c r="I266" i="9"/>
  <c r="G266" i="9"/>
  <c r="D266" i="9"/>
  <c r="E266" i="9" s="1"/>
  <c r="I265" i="9"/>
  <c r="G265" i="9"/>
  <c r="D265" i="9"/>
  <c r="E265" i="9" s="1"/>
  <c r="I264" i="9"/>
  <c r="G264" i="9"/>
  <c r="D264" i="9"/>
  <c r="E264" i="9" s="1"/>
  <c r="I263" i="9"/>
  <c r="G263" i="9"/>
  <c r="E263" i="9"/>
  <c r="D263" i="9"/>
  <c r="I262" i="9"/>
  <c r="G262" i="9"/>
  <c r="D262" i="9"/>
  <c r="E262" i="9" s="1"/>
  <c r="I261" i="9"/>
  <c r="G261" i="9"/>
  <c r="D261" i="9"/>
  <c r="E261" i="9" s="1"/>
  <c r="I260" i="9"/>
  <c r="G260" i="9"/>
  <c r="D260" i="9"/>
  <c r="E260" i="9" s="1"/>
  <c r="I259" i="9"/>
  <c r="G259" i="9"/>
  <c r="D259" i="9"/>
  <c r="E259" i="9" s="1"/>
  <c r="I258" i="9"/>
  <c r="G258" i="9"/>
  <c r="D258" i="9"/>
  <c r="E258" i="9" s="1"/>
  <c r="I257" i="9"/>
  <c r="G257" i="9"/>
  <c r="E257" i="9"/>
  <c r="D257" i="9"/>
  <c r="I256" i="9"/>
  <c r="G256" i="9"/>
  <c r="D256" i="9"/>
  <c r="E256" i="9" s="1"/>
  <c r="I255" i="9"/>
  <c r="G255" i="9"/>
  <c r="D255" i="9"/>
  <c r="E255" i="9" s="1"/>
  <c r="I254" i="9"/>
  <c r="G254" i="9"/>
  <c r="D254" i="9"/>
  <c r="E254" i="9" s="1"/>
  <c r="I253" i="9"/>
  <c r="G253" i="9"/>
  <c r="D253" i="9"/>
  <c r="E253" i="9" s="1"/>
  <c r="I252" i="9"/>
  <c r="G252" i="9"/>
  <c r="D252" i="9"/>
  <c r="E252" i="9" s="1"/>
  <c r="I251" i="9"/>
  <c r="G251" i="9"/>
  <c r="D251" i="9"/>
  <c r="E251" i="9" s="1"/>
  <c r="I250" i="9"/>
  <c r="G250" i="9"/>
  <c r="D250" i="9"/>
  <c r="E250" i="9" s="1"/>
  <c r="I249" i="9"/>
  <c r="G249" i="9"/>
  <c r="D249" i="9"/>
  <c r="E249" i="9" s="1"/>
  <c r="I248" i="9"/>
  <c r="G248" i="9"/>
  <c r="D248" i="9"/>
  <c r="E248" i="9" s="1"/>
  <c r="I247" i="9"/>
  <c r="G247" i="9"/>
  <c r="D247" i="9"/>
  <c r="E247" i="9" s="1"/>
  <c r="I246" i="9"/>
  <c r="G246" i="9"/>
  <c r="D246" i="9"/>
  <c r="E246" i="9" s="1"/>
  <c r="I245" i="9"/>
  <c r="G245" i="9"/>
  <c r="E245" i="9"/>
  <c r="D245" i="9"/>
  <c r="I244" i="9"/>
  <c r="G244" i="9"/>
  <c r="D244" i="9"/>
  <c r="E244" i="9" s="1"/>
  <c r="I243" i="9"/>
  <c r="G243" i="9"/>
  <c r="D243" i="9"/>
  <c r="E243" i="9" s="1"/>
  <c r="I242" i="9"/>
  <c r="G242" i="9"/>
  <c r="E242" i="9"/>
  <c r="D242" i="9"/>
  <c r="I241" i="9"/>
  <c r="G241" i="9"/>
  <c r="D241" i="9"/>
  <c r="E241" i="9" s="1"/>
  <c r="I240" i="9"/>
  <c r="G240" i="9"/>
  <c r="D240" i="9"/>
  <c r="E240" i="9" s="1"/>
  <c r="I239" i="9"/>
  <c r="G239" i="9"/>
  <c r="D239" i="9"/>
  <c r="E239" i="9" s="1"/>
  <c r="I238" i="9"/>
  <c r="G238" i="9"/>
  <c r="D238" i="9"/>
  <c r="E238" i="9" s="1"/>
  <c r="I237" i="9"/>
  <c r="G237" i="9"/>
  <c r="D237" i="9"/>
  <c r="E237" i="9" s="1"/>
  <c r="I236" i="9"/>
  <c r="G236" i="9"/>
  <c r="E236" i="9"/>
  <c r="D236" i="9"/>
  <c r="I235" i="9"/>
  <c r="G235" i="9"/>
  <c r="D235" i="9"/>
  <c r="E235" i="9" s="1"/>
  <c r="I234" i="9"/>
  <c r="G234" i="9"/>
  <c r="D234" i="9"/>
  <c r="E234" i="9" s="1"/>
  <c r="I233" i="9"/>
  <c r="G233" i="9"/>
  <c r="D233" i="9"/>
  <c r="E233" i="9" s="1"/>
  <c r="I232" i="9"/>
  <c r="G232" i="9"/>
  <c r="D232" i="9"/>
  <c r="E232" i="9" s="1"/>
  <c r="I231" i="9"/>
  <c r="G231" i="9"/>
  <c r="D231" i="9"/>
  <c r="E231" i="9" s="1"/>
  <c r="I230" i="9"/>
  <c r="G230" i="9"/>
  <c r="D230" i="9"/>
  <c r="E230" i="9" s="1"/>
  <c r="I229" i="9"/>
  <c r="G229" i="9"/>
  <c r="D229" i="9"/>
  <c r="E229" i="9" s="1"/>
  <c r="I228" i="9"/>
  <c r="G228" i="9"/>
  <c r="D228" i="9"/>
  <c r="E228" i="9" s="1"/>
  <c r="I227" i="9"/>
  <c r="G227" i="9"/>
  <c r="D227" i="9"/>
  <c r="E227" i="9" s="1"/>
  <c r="I226" i="9"/>
  <c r="G226" i="9"/>
  <c r="D226" i="9"/>
  <c r="E226" i="9" s="1"/>
  <c r="I225" i="9"/>
  <c r="G225" i="9"/>
  <c r="D225" i="9"/>
  <c r="E225" i="9" s="1"/>
  <c r="I224" i="9"/>
  <c r="G224" i="9"/>
  <c r="D224" i="9"/>
  <c r="E224" i="9" s="1"/>
  <c r="I223" i="9"/>
  <c r="G223" i="9"/>
  <c r="D223" i="9"/>
  <c r="E223" i="9" s="1"/>
  <c r="I222" i="9"/>
  <c r="G222" i="9"/>
  <c r="D222" i="9"/>
  <c r="E222" i="9" s="1"/>
  <c r="I221" i="9"/>
  <c r="G221" i="9"/>
  <c r="E221" i="9"/>
  <c r="D221" i="9"/>
  <c r="I220" i="9"/>
  <c r="G220" i="9"/>
  <c r="D220" i="9"/>
  <c r="E220" i="9" s="1"/>
  <c r="I219" i="9"/>
  <c r="G219" i="9"/>
  <c r="D219" i="9"/>
  <c r="E219" i="9" s="1"/>
  <c r="I218" i="9"/>
  <c r="G218" i="9"/>
  <c r="D218" i="9"/>
  <c r="E218" i="9" s="1"/>
  <c r="I217" i="9"/>
  <c r="G217" i="9"/>
  <c r="D217" i="9"/>
  <c r="E217" i="9" s="1"/>
  <c r="I216" i="9"/>
  <c r="G216" i="9"/>
  <c r="D216" i="9"/>
  <c r="E216" i="9" s="1"/>
  <c r="I215" i="9"/>
  <c r="G215" i="9"/>
  <c r="D215" i="9"/>
  <c r="E215" i="9" s="1"/>
  <c r="I214" i="9"/>
  <c r="G214" i="9"/>
  <c r="D214" i="9"/>
  <c r="E214" i="9" s="1"/>
  <c r="I213" i="9"/>
  <c r="G213" i="9"/>
  <c r="D213" i="9"/>
  <c r="E213" i="9" s="1"/>
  <c r="I212" i="9"/>
  <c r="G212" i="9"/>
  <c r="E212" i="9"/>
  <c r="D212" i="9"/>
  <c r="I211" i="9"/>
  <c r="G211" i="9"/>
  <c r="D211" i="9"/>
  <c r="E211" i="9" s="1"/>
  <c r="I210" i="9"/>
  <c r="G210" i="9"/>
  <c r="D210" i="9"/>
  <c r="E210" i="9" s="1"/>
  <c r="I209" i="9"/>
  <c r="G209" i="9"/>
  <c r="D209" i="9"/>
  <c r="E209" i="9" s="1"/>
  <c r="I208" i="9"/>
  <c r="G208" i="9"/>
  <c r="D208" i="9"/>
  <c r="E208" i="9" s="1"/>
  <c r="I207" i="9"/>
  <c r="G207" i="9"/>
  <c r="D207" i="9"/>
  <c r="E207" i="9" s="1"/>
  <c r="I206" i="9"/>
  <c r="G206" i="9"/>
  <c r="D206" i="9"/>
  <c r="E206" i="9" s="1"/>
  <c r="I205" i="9"/>
  <c r="G205" i="9"/>
  <c r="D205" i="9"/>
  <c r="E205" i="9" s="1"/>
  <c r="I204" i="9"/>
  <c r="G204" i="9"/>
  <c r="D204" i="9"/>
  <c r="E204" i="9" s="1"/>
  <c r="I203" i="9"/>
  <c r="G203" i="9"/>
  <c r="D203" i="9"/>
  <c r="E203" i="9" s="1"/>
  <c r="I202" i="9"/>
  <c r="G202" i="9"/>
  <c r="D202" i="9"/>
  <c r="E202" i="9" s="1"/>
  <c r="I201" i="9"/>
  <c r="G201" i="9"/>
  <c r="D201" i="9"/>
  <c r="E201" i="9" s="1"/>
  <c r="I200" i="9"/>
  <c r="G200" i="9"/>
  <c r="E200" i="9"/>
  <c r="D200" i="9"/>
  <c r="I199" i="9"/>
  <c r="G199" i="9"/>
  <c r="D199" i="9"/>
  <c r="E199" i="9" s="1"/>
  <c r="I198" i="9"/>
  <c r="G198" i="9"/>
  <c r="D198" i="9"/>
  <c r="E198" i="9" s="1"/>
  <c r="I197" i="9"/>
  <c r="G197" i="9"/>
  <c r="D197" i="9"/>
  <c r="E197" i="9" s="1"/>
  <c r="I196" i="9"/>
  <c r="G196" i="9"/>
  <c r="D196" i="9"/>
  <c r="E196" i="9" s="1"/>
  <c r="I195" i="9"/>
  <c r="G195" i="9"/>
  <c r="D195" i="9"/>
  <c r="E195" i="9" s="1"/>
  <c r="I194" i="9"/>
  <c r="G194" i="9"/>
  <c r="D194" i="9"/>
  <c r="E194" i="9" s="1"/>
  <c r="I193" i="9"/>
  <c r="G193" i="9"/>
  <c r="D193" i="9"/>
  <c r="E193" i="9" s="1"/>
  <c r="I192" i="9"/>
  <c r="G192" i="9"/>
  <c r="D192" i="9"/>
  <c r="E192" i="9" s="1"/>
  <c r="I191" i="9"/>
  <c r="G191" i="9"/>
  <c r="D191" i="9"/>
  <c r="E191" i="9" s="1"/>
  <c r="I190" i="9"/>
  <c r="G190" i="9"/>
  <c r="D190" i="9"/>
  <c r="E190" i="9" s="1"/>
  <c r="I189" i="9"/>
  <c r="G189" i="9"/>
  <c r="D189" i="9"/>
  <c r="E189" i="9" s="1"/>
  <c r="I188" i="9"/>
  <c r="G188" i="9"/>
  <c r="D188" i="9"/>
  <c r="E188" i="9" s="1"/>
  <c r="I187" i="9"/>
  <c r="G187" i="9"/>
  <c r="D187" i="9"/>
  <c r="E187" i="9" s="1"/>
  <c r="I186" i="9"/>
  <c r="G186" i="9"/>
  <c r="D186" i="9"/>
  <c r="E186" i="9" s="1"/>
  <c r="I185" i="9"/>
  <c r="G185" i="9"/>
  <c r="E185" i="9"/>
  <c r="D185" i="9"/>
  <c r="I184" i="9"/>
  <c r="G184" i="9"/>
  <c r="D184" i="9"/>
  <c r="E184" i="9" s="1"/>
  <c r="I183" i="9"/>
  <c r="G183" i="9"/>
  <c r="D183" i="9"/>
  <c r="E183" i="9" s="1"/>
  <c r="I182" i="9"/>
  <c r="G182" i="9"/>
  <c r="D182" i="9"/>
  <c r="E182" i="9" s="1"/>
  <c r="I181" i="9"/>
  <c r="G181" i="9"/>
  <c r="D181" i="9"/>
  <c r="E181" i="9" s="1"/>
  <c r="I180" i="9"/>
  <c r="G180" i="9"/>
  <c r="D180" i="9"/>
  <c r="E180" i="9" s="1"/>
  <c r="I179" i="9"/>
  <c r="G179" i="9"/>
  <c r="D179" i="9"/>
  <c r="E179" i="9" s="1"/>
  <c r="I178" i="9"/>
  <c r="G178" i="9"/>
  <c r="D178" i="9"/>
  <c r="E178" i="9" s="1"/>
  <c r="I177" i="9"/>
  <c r="G177" i="9"/>
  <c r="D177" i="9"/>
  <c r="E177" i="9" s="1"/>
  <c r="I176" i="9"/>
  <c r="G176" i="9"/>
  <c r="D176" i="9"/>
  <c r="E176" i="9" s="1"/>
  <c r="I175" i="9"/>
  <c r="G175" i="9"/>
  <c r="D175" i="9"/>
  <c r="E175" i="9" s="1"/>
  <c r="I174" i="9"/>
  <c r="G174" i="9"/>
  <c r="D174" i="9"/>
  <c r="E174" i="9" s="1"/>
  <c r="I173" i="9"/>
  <c r="G173" i="9"/>
  <c r="D173" i="9"/>
  <c r="E173" i="9" s="1"/>
  <c r="I172" i="9"/>
  <c r="G172" i="9"/>
  <c r="D172" i="9"/>
  <c r="E172" i="9" s="1"/>
  <c r="I171" i="9"/>
  <c r="G171" i="9"/>
  <c r="E171" i="9"/>
  <c r="D171" i="9"/>
  <c r="I170" i="9"/>
  <c r="G170" i="9"/>
  <c r="D170" i="9"/>
  <c r="E170" i="9" s="1"/>
  <c r="I169" i="9"/>
  <c r="G169" i="9"/>
  <c r="D169" i="9"/>
  <c r="E169" i="9" s="1"/>
  <c r="I168" i="9"/>
  <c r="G168" i="9"/>
  <c r="D168" i="9"/>
  <c r="E168" i="9" s="1"/>
  <c r="I167" i="9"/>
  <c r="G167" i="9"/>
  <c r="D167" i="9"/>
  <c r="E167" i="9" s="1"/>
  <c r="I166" i="9"/>
  <c r="G166" i="9"/>
  <c r="D166" i="9"/>
  <c r="E166" i="9" s="1"/>
  <c r="I165" i="9"/>
  <c r="G165" i="9"/>
  <c r="D165" i="9"/>
  <c r="E165" i="9" s="1"/>
  <c r="I164" i="9"/>
  <c r="G164" i="9"/>
  <c r="D164" i="9"/>
  <c r="E164" i="9" s="1"/>
  <c r="I163" i="9"/>
  <c r="G163" i="9"/>
  <c r="E163" i="9"/>
  <c r="D163" i="9"/>
  <c r="I162" i="9"/>
  <c r="G162" i="9"/>
  <c r="D162" i="9"/>
  <c r="E162" i="9" s="1"/>
  <c r="I161" i="9"/>
  <c r="G161" i="9"/>
  <c r="D161" i="9"/>
  <c r="E161" i="9" s="1"/>
  <c r="I160" i="9"/>
  <c r="G160" i="9"/>
  <c r="D160" i="9"/>
  <c r="E160" i="9" s="1"/>
  <c r="I159" i="9"/>
  <c r="G159" i="9"/>
  <c r="D159" i="9"/>
  <c r="E159" i="9" s="1"/>
  <c r="I158" i="9"/>
  <c r="G158" i="9"/>
  <c r="D158" i="9"/>
  <c r="E158" i="9" s="1"/>
  <c r="I157" i="9"/>
  <c r="G157" i="9"/>
  <c r="D157" i="9"/>
  <c r="E157" i="9" s="1"/>
  <c r="I156" i="9"/>
  <c r="G156" i="9"/>
  <c r="E156" i="9"/>
  <c r="D156" i="9"/>
  <c r="I155" i="9"/>
  <c r="G155" i="9"/>
  <c r="D155" i="9"/>
  <c r="E155" i="9" s="1"/>
  <c r="I154" i="9"/>
  <c r="G154" i="9"/>
  <c r="D154" i="9"/>
  <c r="E154" i="9" s="1"/>
  <c r="I153" i="9"/>
  <c r="G153" i="9"/>
  <c r="D153" i="9"/>
  <c r="E153" i="9" s="1"/>
  <c r="I152" i="9"/>
  <c r="G152" i="9"/>
  <c r="D152" i="9"/>
  <c r="E152" i="9" s="1"/>
  <c r="I151" i="9"/>
  <c r="G151" i="9"/>
  <c r="E151" i="9"/>
  <c r="D151" i="9"/>
  <c r="I150" i="9"/>
  <c r="G150" i="9"/>
  <c r="D150" i="9"/>
  <c r="E150" i="9" s="1"/>
  <c r="I149" i="9"/>
  <c r="G149" i="9"/>
  <c r="D149" i="9"/>
  <c r="E149" i="9" s="1"/>
  <c r="I148" i="9"/>
  <c r="G148" i="9"/>
  <c r="D148" i="9"/>
  <c r="E148" i="9" s="1"/>
  <c r="I147" i="9"/>
  <c r="G147" i="9"/>
  <c r="D147" i="9"/>
  <c r="E147" i="9" s="1"/>
  <c r="I146" i="9"/>
  <c r="G146" i="9"/>
  <c r="D146" i="9"/>
  <c r="E146" i="9" s="1"/>
  <c r="I145" i="9"/>
  <c r="G145" i="9"/>
  <c r="D145" i="9"/>
  <c r="E145" i="9" s="1"/>
  <c r="I144" i="9"/>
  <c r="G144" i="9"/>
  <c r="D144" i="9"/>
  <c r="E144" i="9" s="1"/>
  <c r="I143" i="9"/>
  <c r="G143" i="9"/>
  <c r="D143" i="9"/>
  <c r="E143" i="9" s="1"/>
  <c r="I142" i="9"/>
  <c r="G142" i="9"/>
  <c r="E142" i="9"/>
  <c r="D142" i="9"/>
  <c r="I141" i="9"/>
  <c r="G141" i="9"/>
  <c r="D141" i="9"/>
  <c r="E141" i="9" s="1"/>
  <c r="I140" i="9"/>
  <c r="G140" i="9"/>
  <c r="D140" i="9"/>
  <c r="E140" i="9" s="1"/>
  <c r="I139" i="9"/>
  <c r="G139" i="9"/>
  <c r="D139" i="9"/>
  <c r="E139" i="9" s="1"/>
  <c r="I138" i="9"/>
  <c r="G138" i="9"/>
  <c r="D138" i="9"/>
  <c r="E138" i="9" s="1"/>
  <c r="I137" i="9"/>
  <c r="G137" i="9"/>
  <c r="D137" i="9"/>
  <c r="E137" i="9" s="1"/>
  <c r="I136" i="9"/>
  <c r="G136" i="9"/>
  <c r="E136" i="9"/>
  <c r="D136" i="9"/>
  <c r="I135" i="9"/>
  <c r="G135" i="9"/>
  <c r="E135" i="9"/>
  <c r="D135" i="9"/>
  <c r="I134" i="9"/>
  <c r="G134" i="9"/>
  <c r="D134" i="9"/>
  <c r="E134" i="9" s="1"/>
  <c r="I133" i="9"/>
  <c r="G133" i="9"/>
  <c r="D133" i="9"/>
  <c r="E133" i="9" s="1"/>
  <c r="I132" i="9"/>
  <c r="G132" i="9"/>
  <c r="D132" i="9"/>
  <c r="E132" i="9" s="1"/>
  <c r="I131" i="9"/>
  <c r="G131" i="9"/>
  <c r="D131" i="9"/>
  <c r="E131" i="9" s="1"/>
  <c r="I130" i="9"/>
  <c r="G130" i="9"/>
  <c r="E130" i="9"/>
  <c r="D130" i="9"/>
  <c r="I129" i="9"/>
  <c r="G129" i="9"/>
  <c r="D129" i="9"/>
  <c r="E129" i="9" s="1"/>
  <c r="I128" i="9"/>
  <c r="G128" i="9"/>
  <c r="D128" i="9"/>
  <c r="E128" i="9" s="1"/>
  <c r="I127" i="9"/>
  <c r="G127" i="9"/>
  <c r="D127" i="9"/>
  <c r="E127" i="9" s="1"/>
  <c r="I126" i="9"/>
  <c r="G126" i="9"/>
  <c r="D126" i="9"/>
  <c r="E126" i="9" s="1"/>
  <c r="I125" i="9"/>
  <c r="G125" i="9"/>
  <c r="D125" i="9"/>
  <c r="E125" i="9" s="1"/>
  <c r="I124" i="9"/>
  <c r="G124" i="9"/>
  <c r="D124" i="9"/>
  <c r="E124" i="9" s="1"/>
  <c r="I123" i="9"/>
  <c r="G123" i="9"/>
  <c r="D123" i="9"/>
  <c r="E123" i="9" s="1"/>
  <c r="I122" i="9"/>
  <c r="G122" i="9"/>
  <c r="D122" i="9"/>
  <c r="E122" i="9" s="1"/>
  <c r="I121" i="9"/>
  <c r="G121" i="9"/>
  <c r="E121" i="9"/>
  <c r="D121" i="9"/>
  <c r="I120" i="9"/>
  <c r="G120" i="9"/>
  <c r="D120" i="9"/>
  <c r="E120" i="9" s="1"/>
  <c r="I119" i="9"/>
  <c r="G119" i="9"/>
  <c r="D119" i="9"/>
  <c r="E119" i="9" s="1"/>
  <c r="I118" i="9"/>
  <c r="G118" i="9"/>
  <c r="D118" i="9"/>
  <c r="E118" i="9" s="1"/>
  <c r="I117" i="9"/>
  <c r="G117" i="9"/>
  <c r="D117" i="9"/>
  <c r="E117" i="9" s="1"/>
  <c r="I116" i="9"/>
  <c r="G116" i="9"/>
  <c r="D116" i="9"/>
  <c r="E116" i="9" s="1"/>
  <c r="I115" i="9"/>
  <c r="G115" i="9"/>
  <c r="D115" i="9"/>
  <c r="E115" i="9" s="1"/>
  <c r="I114" i="9"/>
  <c r="G114" i="9"/>
  <c r="D114" i="9"/>
  <c r="E114" i="9" s="1"/>
  <c r="I113" i="9"/>
  <c r="G113" i="9"/>
  <c r="D113" i="9"/>
  <c r="E113" i="9" s="1"/>
  <c r="I112" i="9"/>
  <c r="G112" i="9"/>
  <c r="D112" i="9"/>
  <c r="E112" i="9" s="1"/>
  <c r="I111" i="9"/>
  <c r="G111" i="9"/>
  <c r="D111" i="9"/>
  <c r="E111" i="9" s="1"/>
  <c r="I110" i="9"/>
  <c r="G110" i="9"/>
  <c r="D110" i="9"/>
  <c r="E110" i="9" s="1"/>
  <c r="I109" i="9"/>
  <c r="G109" i="9"/>
  <c r="E109" i="9"/>
  <c r="D109" i="9"/>
  <c r="I108" i="9"/>
  <c r="G108" i="9"/>
  <c r="D108" i="9"/>
  <c r="E108" i="9" s="1"/>
  <c r="I107" i="9"/>
  <c r="G107" i="9"/>
  <c r="D107" i="9"/>
  <c r="E107" i="9" s="1"/>
  <c r="I106" i="9"/>
  <c r="G106" i="9"/>
  <c r="D106" i="9"/>
  <c r="E106" i="9" s="1"/>
  <c r="I105" i="9"/>
  <c r="G105" i="9"/>
  <c r="D105" i="9"/>
  <c r="E105" i="9" s="1"/>
  <c r="I104" i="9"/>
  <c r="G104" i="9"/>
  <c r="D104" i="9"/>
  <c r="E104" i="9" s="1"/>
  <c r="I103" i="9"/>
  <c r="G103" i="9"/>
  <c r="D103" i="9"/>
  <c r="E103" i="9" s="1"/>
  <c r="I102" i="9"/>
  <c r="G102" i="9"/>
  <c r="E102" i="9"/>
  <c r="D102" i="9"/>
  <c r="I101" i="9"/>
  <c r="G101" i="9"/>
  <c r="D101" i="9"/>
  <c r="E101" i="9" s="1"/>
  <c r="I100" i="9"/>
  <c r="G100" i="9"/>
  <c r="E100" i="9"/>
  <c r="D100" i="9"/>
  <c r="I99" i="9"/>
  <c r="G99" i="9"/>
  <c r="D99" i="9"/>
  <c r="E99" i="9" s="1"/>
  <c r="I98" i="9"/>
  <c r="G98" i="9"/>
  <c r="D98" i="9"/>
  <c r="E98" i="9" s="1"/>
  <c r="I97" i="9"/>
  <c r="G97" i="9"/>
  <c r="E97" i="9"/>
  <c r="D97" i="9"/>
  <c r="I96" i="9"/>
  <c r="G96" i="9"/>
  <c r="D96" i="9"/>
  <c r="E96" i="9" s="1"/>
  <c r="I95" i="9"/>
  <c r="G95" i="9"/>
  <c r="D95" i="9"/>
  <c r="E95" i="9" s="1"/>
  <c r="I94" i="9"/>
  <c r="G94" i="9"/>
  <c r="D94" i="9"/>
  <c r="E94" i="9" s="1"/>
  <c r="I93" i="9"/>
  <c r="G93" i="9"/>
  <c r="D93" i="9"/>
  <c r="E93" i="9" s="1"/>
  <c r="I92" i="9"/>
  <c r="G92" i="9"/>
  <c r="D92" i="9"/>
  <c r="E92" i="9" s="1"/>
  <c r="I91" i="9"/>
  <c r="G91" i="9"/>
  <c r="D91" i="9"/>
  <c r="E91" i="9" s="1"/>
  <c r="I90" i="9"/>
  <c r="G90" i="9"/>
  <c r="D90" i="9"/>
  <c r="E90" i="9" s="1"/>
  <c r="I89" i="9"/>
  <c r="G89" i="9"/>
  <c r="D89" i="9"/>
  <c r="E89" i="9" s="1"/>
  <c r="I88" i="9"/>
  <c r="G88" i="9"/>
  <c r="E88" i="9"/>
  <c r="D88" i="9"/>
  <c r="I87" i="9"/>
  <c r="G87" i="9"/>
  <c r="D87" i="9"/>
  <c r="E87" i="9" s="1"/>
  <c r="I86" i="9"/>
  <c r="G86" i="9"/>
  <c r="D86" i="9"/>
  <c r="E86" i="9" s="1"/>
  <c r="I85" i="9"/>
  <c r="G85" i="9"/>
  <c r="D85" i="9"/>
  <c r="E85" i="9" s="1"/>
  <c r="I84" i="9"/>
  <c r="G84" i="9"/>
  <c r="D84" i="9"/>
  <c r="E84" i="9" s="1"/>
  <c r="I83" i="9"/>
  <c r="G83" i="9"/>
  <c r="D83" i="9"/>
  <c r="E83" i="9" s="1"/>
  <c r="I82" i="9"/>
  <c r="G82" i="9"/>
  <c r="D82" i="9"/>
  <c r="E82" i="9" s="1"/>
  <c r="I81" i="9"/>
  <c r="G81" i="9"/>
  <c r="D81" i="9"/>
  <c r="E81" i="9" s="1"/>
  <c r="I80" i="9"/>
  <c r="G80" i="9"/>
  <c r="D80" i="9"/>
  <c r="E80" i="9" s="1"/>
  <c r="I79" i="9"/>
  <c r="G79" i="9"/>
  <c r="D79" i="9"/>
  <c r="E79" i="9" s="1"/>
  <c r="I78" i="9"/>
  <c r="G78" i="9"/>
  <c r="D78" i="9"/>
  <c r="E78" i="9" s="1"/>
  <c r="I77" i="9"/>
  <c r="G77" i="9"/>
  <c r="D77" i="9"/>
  <c r="E77" i="9" s="1"/>
  <c r="I76" i="9"/>
  <c r="G76" i="9"/>
  <c r="E76" i="9"/>
  <c r="D76" i="9"/>
  <c r="I75" i="9"/>
  <c r="G75" i="9"/>
  <c r="D75" i="9"/>
  <c r="E75" i="9" s="1"/>
  <c r="I74" i="9"/>
  <c r="G74" i="9"/>
  <c r="D74" i="9"/>
  <c r="E74" i="9" s="1"/>
  <c r="I73" i="9"/>
  <c r="G73" i="9"/>
  <c r="D73" i="9"/>
  <c r="E73" i="9" s="1"/>
  <c r="I72" i="9"/>
  <c r="G72" i="9"/>
  <c r="D72" i="9"/>
  <c r="E72" i="9" s="1"/>
  <c r="I71" i="9"/>
  <c r="G71" i="9"/>
  <c r="D71" i="9"/>
  <c r="E71" i="9" s="1"/>
  <c r="I70" i="9"/>
  <c r="G70" i="9"/>
  <c r="D70" i="9"/>
  <c r="E70" i="9" s="1"/>
  <c r="I69" i="9"/>
  <c r="G69" i="9"/>
  <c r="D69" i="9"/>
  <c r="E69" i="9" s="1"/>
  <c r="I68" i="9"/>
  <c r="G68" i="9"/>
  <c r="D68" i="9"/>
  <c r="E68" i="9" s="1"/>
  <c r="I67" i="9"/>
  <c r="G67" i="9"/>
  <c r="E67" i="9"/>
  <c r="D67" i="9"/>
  <c r="I66" i="9"/>
  <c r="G66" i="9"/>
  <c r="D66" i="9"/>
  <c r="E66" i="9" s="1"/>
  <c r="I65" i="9"/>
  <c r="G65" i="9"/>
  <c r="D65" i="9"/>
  <c r="E65" i="9" s="1"/>
  <c r="I64" i="9"/>
  <c r="G64" i="9"/>
  <c r="D64" i="9"/>
  <c r="E64" i="9" s="1"/>
  <c r="I63" i="9"/>
  <c r="G63" i="9"/>
  <c r="E63" i="9"/>
  <c r="D63" i="9"/>
  <c r="I62" i="9"/>
  <c r="G62" i="9"/>
  <c r="D62" i="9"/>
  <c r="E62" i="9" s="1"/>
  <c r="I61" i="9"/>
  <c r="G61" i="9"/>
  <c r="D61" i="9"/>
  <c r="E61" i="9" s="1"/>
  <c r="I60" i="9"/>
  <c r="G60" i="9"/>
  <c r="D60" i="9"/>
  <c r="E60" i="9" s="1"/>
  <c r="I59" i="9"/>
  <c r="G59" i="9"/>
  <c r="D59" i="9"/>
  <c r="E59" i="9" s="1"/>
  <c r="I58" i="9"/>
  <c r="G58" i="9"/>
  <c r="D58" i="9"/>
  <c r="E58" i="9" s="1"/>
  <c r="I57" i="9"/>
  <c r="G57" i="9"/>
  <c r="D57" i="9"/>
  <c r="E57" i="9" s="1"/>
  <c r="I56" i="9"/>
  <c r="G56" i="9"/>
  <c r="D56" i="9"/>
  <c r="E56" i="9" s="1"/>
  <c r="I55" i="9"/>
  <c r="G55" i="9"/>
  <c r="E55" i="9"/>
  <c r="D55" i="9"/>
  <c r="I54" i="9"/>
  <c r="G54" i="9"/>
  <c r="D54" i="9"/>
  <c r="E54" i="9" s="1"/>
  <c r="I53" i="9"/>
  <c r="G53" i="9"/>
  <c r="D53" i="9"/>
  <c r="E53" i="9" s="1"/>
  <c r="I52" i="9"/>
  <c r="G52" i="9"/>
  <c r="D52" i="9"/>
  <c r="E52" i="9" s="1"/>
  <c r="I51" i="9"/>
  <c r="G51" i="9"/>
  <c r="D51" i="9"/>
  <c r="E51" i="9" s="1"/>
  <c r="I50" i="9"/>
  <c r="G50" i="9"/>
  <c r="D50" i="9"/>
  <c r="E50" i="9" s="1"/>
  <c r="I49" i="9"/>
  <c r="G49" i="9"/>
  <c r="D49" i="9"/>
  <c r="E49" i="9" s="1"/>
  <c r="I48" i="9"/>
  <c r="G48" i="9"/>
  <c r="E48" i="9"/>
  <c r="D48" i="9"/>
  <c r="I47" i="9"/>
  <c r="G47" i="9"/>
  <c r="D47" i="9"/>
  <c r="E47" i="9" s="1"/>
  <c r="I46" i="9"/>
  <c r="G46" i="9"/>
  <c r="D46" i="9"/>
  <c r="E46" i="9" s="1"/>
  <c r="I45" i="9"/>
  <c r="G45" i="9"/>
  <c r="D45" i="9"/>
  <c r="E45" i="9" s="1"/>
  <c r="I44" i="9"/>
  <c r="G44" i="9"/>
  <c r="D44" i="9"/>
  <c r="E44" i="9" s="1"/>
  <c r="I43" i="9"/>
  <c r="G43" i="9"/>
  <c r="E43" i="9"/>
  <c r="D43" i="9"/>
  <c r="I42" i="9"/>
  <c r="G42" i="9"/>
  <c r="D42" i="9"/>
  <c r="E42" i="9" s="1"/>
  <c r="I41" i="9"/>
  <c r="G41" i="9"/>
  <c r="D41" i="9"/>
  <c r="E41" i="9" s="1"/>
  <c r="I40" i="9"/>
  <c r="G40" i="9"/>
  <c r="D40" i="9"/>
  <c r="E40" i="9" s="1"/>
  <c r="I39" i="9"/>
  <c r="G39" i="9"/>
  <c r="D39" i="9"/>
  <c r="E39" i="9" s="1"/>
  <c r="I38" i="9"/>
  <c r="G38" i="9"/>
  <c r="D38" i="9"/>
  <c r="E38" i="9" s="1"/>
  <c r="I37" i="9"/>
  <c r="G37" i="9"/>
  <c r="D37" i="9"/>
  <c r="E37" i="9" s="1"/>
  <c r="I36" i="9"/>
  <c r="G36" i="9"/>
  <c r="D36" i="9"/>
  <c r="E36" i="9" s="1"/>
  <c r="I35" i="9"/>
  <c r="G35" i="9"/>
  <c r="D35" i="9"/>
  <c r="E35" i="9" s="1"/>
  <c r="I34" i="9"/>
  <c r="G34" i="9"/>
  <c r="E34" i="9"/>
  <c r="D34" i="9"/>
  <c r="I33" i="9"/>
  <c r="G33" i="9"/>
  <c r="D33" i="9"/>
  <c r="E33" i="9" s="1"/>
  <c r="I32" i="9"/>
  <c r="G32" i="9"/>
  <c r="D32" i="9"/>
  <c r="E32" i="9" s="1"/>
  <c r="I31" i="9"/>
  <c r="G31" i="9"/>
  <c r="D31" i="9"/>
  <c r="E31" i="9" s="1"/>
  <c r="I30" i="9"/>
  <c r="G30" i="9"/>
  <c r="D30" i="9"/>
  <c r="E30" i="9" s="1"/>
  <c r="I29" i="9"/>
  <c r="G29" i="9"/>
  <c r="D29" i="9"/>
  <c r="E29" i="9" s="1"/>
  <c r="I28" i="9"/>
  <c r="G28" i="9"/>
  <c r="E28" i="9"/>
  <c r="D28" i="9"/>
  <c r="I27" i="9"/>
  <c r="G27" i="9"/>
  <c r="E27" i="9"/>
  <c r="D27" i="9"/>
  <c r="I26" i="9"/>
  <c r="G26" i="9"/>
  <c r="D26" i="9"/>
  <c r="E26" i="9" s="1"/>
  <c r="I25" i="9"/>
  <c r="G25" i="9"/>
  <c r="D25" i="9"/>
  <c r="E25" i="9" s="1"/>
  <c r="I24" i="9"/>
  <c r="G24" i="9"/>
  <c r="D24" i="9"/>
  <c r="E24" i="9" s="1"/>
  <c r="I23" i="9"/>
  <c r="G23" i="9"/>
  <c r="D23" i="9"/>
  <c r="E23" i="9" s="1"/>
  <c r="I22" i="9"/>
  <c r="G22" i="9"/>
  <c r="E22" i="9"/>
  <c r="D22" i="9"/>
  <c r="I21" i="9"/>
  <c r="G21" i="9"/>
  <c r="D21" i="9"/>
  <c r="E21" i="9" s="1"/>
  <c r="I20" i="9"/>
  <c r="G20" i="9"/>
  <c r="D20" i="9"/>
  <c r="E20" i="9" s="1"/>
  <c r="I19" i="9"/>
  <c r="G19" i="9"/>
  <c r="D19" i="9"/>
  <c r="E19" i="9" s="1"/>
  <c r="I18" i="9"/>
  <c r="G18" i="9"/>
  <c r="D18" i="9"/>
  <c r="E18" i="9" s="1"/>
  <c r="I17" i="9"/>
  <c r="G17" i="9"/>
  <c r="D17" i="9"/>
  <c r="E17" i="9" s="1"/>
  <c r="I16" i="9"/>
  <c r="G16" i="9"/>
  <c r="D16" i="9"/>
  <c r="E16" i="9" s="1"/>
  <c r="I15" i="9"/>
  <c r="G15" i="9"/>
  <c r="D15" i="9"/>
  <c r="E15" i="9" s="1"/>
  <c r="I14" i="9"/>
  <c r="G14" i="9"/>
  <c r="D14" i="9"/>
  <c r="E14" i="9" s="1"/>
  <c r="I13" i="9"/>
  <c r="G13" i="9"/>
  <c r="E13" i="9"/>
  <c r="D13" i="9"/>
  <c r="I12" i="9"/>
  <c r="G12" i="9"/>
  <c r="D12" i="9"/>
  <c r="E12" i="9" s="1"/>
  <c r="I11" i="9"/>
  <c r="G11" i="9"/>
  <c r="D11" i="9"/>
  <c r="E11" i="9" s="1"/>
  <c r="I10" i="9"/>
  <c r="G10" i="9"/>
  <c r="D10" i="9"/>
  <c r="E10" i="9" s="1"/>
  <c r="I9" i="9"/>
  <c r="G9" i="9"/>
  <c r="D9" i="9"/>
  <c r="E9" i="9" s="1"/>
  <c r="D8" i="9"/>
  <c r="D7" i="9"/>
  <c r="D6" i="9"/>
  <c r="J5" i="9"/>
  <c r="H5" i="9"/>
  <c r="F5" i="9"/>
  <c r="C5" i="9"/>
  <c r="K1005" i="8"/>
  <c r="J1005" i="8"/>
  <c r="G1005" i="8"/>
  <c r="D1005" i="8"/>
  <c r="E1005" i="8" s="1"/>
  <c r="K1004" i="8"/>
  <c r="J1004" i="8"/>
  <c r="G1004" i="8"/>
  <c r="D1004" i="8"/>
  <c r="E1004" i="8" s="1"/>
  <c r="K1003" i="8"/>
  <c r="J1003" i="8"/>
  <c r="G1003" i="8"/>
  <c r="D1003" i="8"/>
  <c r="E1003" i="8" s="1"/>
  <c r="K1002" i="8"/>
  <c r="J1002" i="8"/>
  <c r="G1002" i="8"/>
  <c r="D1002" i="8"/>
  <c r="E1002" i="8" s="1"/>
  <c r="K1001" i="8"/>
  <c r="J1001" i="8"/>
  <c r="G1001" i="8"/>
  <c r="D1001" i="8"/>
  <c r="E1001" i="8" s="1"/>
  <c r="K1000" i="8"/>
  <c r="J1000" i="8"/>
  <c r="G1000" i="8"/>
  <c r="D1000" i="8"/>
  <c r="E1000" i="8" s="1"/>
  <c r="K999" i="8"/>
  <c r="J999" i="8"/>
  <c r="G999" i="8"/>
  <c r="D999" i="8"/>
  <c r="E999" i="8" s="1"/>
  <c r="K998" i="8"/>
  <c r="J998" i="8"/>
  <c r="G998" i="8"/>
  <c r="D998" i="8"/>
  <c r="E998" i="8" s="1"/>
  <c r="K997" i="8"/>
  <c r="J997" i="8"/>
  <c r="G997" i="8"/>
  <c r="D997" i="8"/>
  <c r="E997" i="8" s="1"/>
  <c r="K996" i="8"/>
  <c r="J996" i="8"/>
  <c r="G996" i="8"/>
  <c r="D996" i="8"/>
  <c r="E996" i="8" s="1"/>
  <c r="K995" i="8"/>
  <c r="J995" i="8"/>
  <c r="G995" i="8"/>
  <c r="D995" i="8"/>
  <c r="E995" i="8" s="1"/>
  <c r="K994" i="8"/>
  <c r="J994" i="8"/>
  <c r="G994" i="8"/>
  <c r="D994" i="8"/>
  <c r="E994" i="8" s="1"/>
  <c r="K993" i="8"/>
  <c r="J993" i="8"/>
  <c r="G993" i="8"/>
  <c r="D993" i="8"/>
  <c r="E993" i="8" s="1"/>
  <c r="K992" i="8"/>
  <c r="J992" i="8"/>
  <c r="G992" i="8"/>
  <c r="D992" i="8"/>
  <c r="E992" i="8" s="1"/>
  <c r="K991" i="8"/>
  <c r="J991" i="8"/>
  <c r="G991" i="8"/>
  <c r="D991" i="8"/>
  <c r="E991" i="8" s="1"/>
  <c r="K990" i="8"/>
  <c r="J990" i="8"/>
  <c r="G990" i="8"/>
  <c r="D990" i="8"/>
  <c r="E990" i="8" s="1"/>
  <c r="K989" i="8"/>
  <c r="J989" i="8"/>
  <c r="G989" i="8"/>
  <c r="D989" i="8"/>
  <c r="E989" i="8" s="1"/>
  <c r="K988" i="8"/>
  <c r="J988" i="8"/>
  <c r="G988" i="8"/>
  <c r="D988" i="8"/>
  <c r="E988" i="8" s="1"/>
  <c r="K987" i="8"/>
  <c r="J987" i="8"/>
  <c r="G987" i="8"/>
  <c r="D987" i="8"/>
  <c r="E987" i="8" s="1"/>
  <c r="K986" i="8"/>
  <c r="J986" i="8"/>
  <c r="G986" i="8"/>
  <c r="D986" i="8"/>
  <c r="E986" i="8" s="1"/>
  <c r="K985" i="8"/>
  <c r="J985" i="8"/>
  <c r="G985" i="8"/>
  <c r="D985" i="8"/>
  <c r="E985" i="8" s="1"/>
  <c r="K984" i="8"/>
  <c r="J984" i="8"/>
  <c r="G984" i="8"/>
  <c r="D984" i="8"/>
  <c r="E984" i="8" s="1"/>
  <c r="K983" i="8"/>
  <c r="J983" i="8"/>
  <c r="G983" i="8"/>
  <c r="D983" i="8"/>
  <c r="E983" i="8" s="1"/>
  <c r="K982" i="8"/>
  <c r="J982" i="8"/>
  <c r="G982" i="8"/>
  <c r="D982" i="8"/>
  <c r="E982" i="8" s="1"/>
  <c r="K981" i="8"/>
  <c r="J981" i="8"/>
  <c r="G981" i="8"/>
  <c r="D981" i="8"/>
  <c r="E981" i="8" s="1"/>
  <c r="K980" i="8"/>
  <c r="J980" i="8"/>
  <c r="G980" i="8"/>
  <c r="D980" i="8"/>
  <c r="E980" i="8" s="1"/>
  <c r="K979" i="8"/>
  <c r="J979" i="8"/>
  <c r="G979" i="8"/>
  <c r="D979" i="8"/>
  <c r="E979" i="8" s="1"/>
  <c r="K978" i="8"/>
  <c r="J978" i="8"/>
  <c r="G978" i="8"/>
  <c r="D978" i="8"/>
  <c r="E978" i="8" s="1"/>
  <c r="K977" i="8"/>
  <c r="J977" i="8"/>
  <c r="G977" i="8"/>
  <c r="D977" i="8"/>
  <c r="E977" i="8" s="1"/>
  <c r="K976" i="8"/>
  <c r="J976" i="8"/>
  <c r="G976" i="8"/>
  <c r="D976" i="8"/>
  <c r="E976" i="8" s="1"/>
  <c r="K975" i="8"/>
  <c r="J975" i="8"/>
  <c r="G975" i="8"/>
  <c r="D975" i="8"/>
  <c r="E975" i="8" s="1"/>
  <c r="K974" i="8"/>
  <c r="J974" i="8"/>
  <c r="G974" i="8"/>
  <c r="D974" i="8"/>
  <c r="E974" i="8" s="1"/>
  <c r="K973" i="8"/>
  <c r="J973" i="8"/>
  <c r="G973" i="8"/>
  <c r="D973" i="8"/>
  <c r="E973" i="8" s="1"/>
  <c r="K972" i="8"/>
  <c r="J972" i="8"/>
  <c r="G972" i="8"/>
  <c r="D972" i="8"/>
  <c r="E972" i="8" s="1"/>
  <c r="K971" i="8"/>
  <c r="J971" i="8"/>
  <c r="G971" i="8"/>
  <c r="D971" i="8"/>
  <c r="E971" i="8" s="1"/>
  <c r="K970" i="8"/>
  <c r="J970" i="8"/>
  <c r="G970" i="8"/>
  <c r="D970" i="8"/>
  <c r="E970" i="8" s="1"/>
  <c r="K969" i="8"/>
  <c r="J969" i="8"/>
  <c r="G969" i="8"/>
  <c r="D969" i="8"/>
  <c r="E969" i="8" s="1"/>
  <c r="K968" i="8"/>
  <c r="J968" i="8"/>
  <c r="G968" i="8"/>
  <c r="D968" i="8"/>
  <c r="E968" i="8" s="1"/>
  <c r="K967" i="8"/>
  <c r="J967" i="8"/>
  <c r="G967" i="8"/>
  <c r="D967" i="8"/>
  <c r="E967" i="8" s="1"/>
  <c r="K966" i="8"/>
  <c r="J966" i="8"/>
  <c r="G966" i="8"/>
  <c r="D966" i="8"/>
  <c r="E966" i="8" s="1"/>
  <c r="K965" i="8"/>
  <c r="J965" i="8"/>
  <c r="G965" i="8"/>
  <c r="D965" i="8"/>
  <c r="E965" i="8" s="1"/>
  <c r="K964" i="8"/>
  <c r="J964" i="8"/>
  <c r="G964" i="8"/>
  <c r="D964" i="8"/>
  <c r="E964" i="8" s="1"/>
  <c r="K963" i="8"/>
  <c r="J963" i="8"/>
  <c r="G963" i="8"/>
  <c r="D963" i="8"/>
  <c r="E963" i="8" s="1"/>
  <c r="K962" i="8"/>
  <c r="J962" i="8"/>
  <c r="G962" i="8"/>
  <c r="D962" i="8"/>
  <c r="E962" i="8" s="1"/>
  <c r="K961" i="8"/>
  <c r="J961" i="8"/>
  <c r="G961" i="8"/>
  <c r="D961" i="8"/>
  <c r="E961" i="8" s="1"/>
  <c r="K960" i="8"/>
  <c r="J960" i="8"/>
  <c r="G960" i="8"/>
  <c r="D960" i="8"/>
  <c r="E960" i="8" s="1"/>
  <c r="K959" i="8"/>
  <c r="J959" i="8"/>
  <c r="G959" i="8"/>
  <c r="D959" i="8"/>
  <c r="E959" i="8" s="1"/>
  <c r="K958" i="8"/>
  <c r="J958" i="8"/>
  <c r="G958" i="8"/>
  <c r="D958" i="8"/>
  <c r="E958" i="8" s="1"/>
  <c r="K957" i="8"/>
  <c r="J957" i="8"/>
  <c r="G957" i="8"/>
  <c r="D957" i="8"/>
  <c r="E957" i="8" s="1"/>
  <c r="K956" i="8"/>
  <c r="J956" i="8"/>
  <c r="G956" i="8"/>
  <c r="D956" i="8"/>
  <c r="E956" i="8" s="1"/>
  <c r="K955" i="8"/>
  <c r="J955" i="8"/>
  <c r="G955" i="8"/>
  <c r="D955" i="8"/>
  <c r="E955" i="8" s="1"/>
  <c r="K954" i="8"/>
  <c r="J954" i="8"/>
  <c r="G954" i="8"/>
  <c r="D954" i="8"/>
  <c r="E954" i="8" s="1"/>
  <c r="K953" i="8"/>
  <c r="J953" i="8"/>
  <c r="G953" i="8"/>
  <c r="D953" i="8"/>
  <c r="E953" i="8" s="1"/>
  <c r="K952" i="8"/>
  <c r="J952" i="8"/>
  <c r="G952" i="8"/>
  <c r="D952" i="8"/>
  <c r="E952" i="8" s="1"/>
  <c r="K951" i="8"/>
  <c r="J951" i="8"/>
  <c r="G951" i="8"/>
  <c r="D951" i="8"/>
  <c r="E951" i="8" s="1"/>
  <c r="K950" i="8"/>
  <c r="J950" i="8"/>
  <c r="G950" i="8"/>
  <c r="D950" i="8"/>
  <c r="E950" i="8" s="1"/>
  <c r="K949" i="8"/>
  <c r="J949" i="8"/>
  <c r="G949" i="8"/>
  <c r="D949" i="8"/>
  <c r="E949" i="8" s="1"/>
  <c r="K948" i="8"/>
  <c r="J948" i="8"/>
  <c r="G948" i="8"/>
  <c r="D948" i="8"/>
  <c r="E948" i="8" s="1"/>
  <c r="K947" i="8"/>
  <c r="J947" i="8"/>
  <c r="G947" i="8"/>
  <c r="D947" i="8"/>
  <c r="E947" i="8" s="1"/>
  <c r="K946" i="8"/>
  <c r="J946" i="8"/>
  <c r="G946" i="8"/>
  <c r="E946" i="8"/>
  <c r="D946" i="8"/>
  <c r="K945" i="8"/>
  <c r="J945" i="8"/>
  <c r="G945" i="8"/>
  <c r="D945" i="8"/>
  <c r="E945" i="8" s="1"/>
  <c r="K944" i="8"/>
  <c r="J944" i="8"/>
  <c r="G944" i="8"/>
  <c r="D944" i="8"/>
  <c r="E944" i="8" s="1"/>
  <c r="K943" i="8"/>
  <c r="J943" i="8"/>
  <c r="G943" i="8"/>
  <c r="D943" i="8"/>
  <c r="E943" i="8" s="1"/>
  <c r="K942" i="8"/>
  <c r="J942" i="8"/>
  <c r="G942" i="8"/>
  <c r="D942" i="8"/>
  <c r="E942" i="8" s="1"/>
  <c r="K941" i="8"/>
  <c r="J941" i="8"/>
  <c r="G941" i="8"/>
  <c r="E941" i="8"/>
  <c r="D941" i="8"/>
  <c r="K940" i="8"/>
  <c r="J940" i="8"/>
  <c r="G940" i="8"/>
  <c r="D940" i="8"/>
  <c r="E940" i="8" s="1"/>
  <c r="K939" i="8"/>
  <c r="J939" i="8"/>
  <c r="G939" i="8"/>
  <c r="D939" i="8"/>
  <c r="E939" i="8" s="1"/>
  <c r="K938" i="8"/>
  <c r="J938" i="8"/>
  <c r="G938" i="8"/>
  <c r="D938" i="8"/>
  <c r="E938" i="8" s="1"/>
  <c r="K937" i="8"/>
  <c r="J937" i="8"/>
  <c r="G937" i="8"/>
  <c r="D937" i="8"/>
  <c r="E937" i="8" s="1"/>
  <c r="K936" i="8"/>
  <c r="J936" i="8"/>
  <c r="G936" i="8"/>
  <c r="D936" i="8"/>
  <c r="E936" i="8" s="1"/>
  <c r="K935" i="8"/>
  <c r="J935" i="8"/>
  <c r="G935" i="8"/>
  <c r="D935" i="8"/>
  <c r="E935" i="8" s="1"/>
  <c r="K934" i="8"/>
  <c r="J934" i="8"/>
  <c r="G934" i="8"/>
  <c r="D934" i="8"/>
  <c r="E934" i="8" s="1"/>
  <c r="K933" i="8"/>
  <c r="J933" i="8"/>
  <c r="G933" i="8"/>
  <c r="D933" i="8"/>
  <c r="E933" i="8" s="1"/>
  <c r="K932" i="8"/>
  <c r="J932" i="8"/>
  <c r="G932" i="8"/>
  <c r="D932" i="8"/>
  <c r="E932" i="8" s="1"/>
  <c r="K931" i="8"/>
  <c r="J931" i="8"/>
  <c r="G931" i="8"/>
  <c r="D931" i="8"/>
  <c r="E931" i="8" s="1"/>
  <c r="K930" i="8"/>
  <c r="J930" i="8"/>
  <c r="G930" i="8"/>
  <c r="D930" i="8"/>
  <c r="E930" i="8" s="1"/>
  <c r="K929" i="8"/>
  <c r="J929" i="8"/>
  <c r="G929" i="8"/>
  <c r="D929" i="8"/>
  <c r="E929" i="8" s="1"/>
  <c r="K928" i="8"/>
  <c r="J928" i="8"/>
  <c r="G928" i="8"/>
  <c r="D928" i="8"/>
  <c r="E928" i="8" s="1"/>
  <c r="K927" i="8"/>
  <c r="J927" i="8"/>
  <c r="G927" i="8"/>
  <c r="D927" i="8"/>
  <c r="E927" i="8" s="1"/>
  <c r="K926" i="8"/>
  <c r="J926" i="8"/>
  <c r="G926" i="8"/>
  <c r="D926" i="8"/>
  <c r="E926" i="8" s="1"/>
  <c r="K925" i="8"/>
  <c r="J925" i="8"/>
  <c r="G925" i="8"/>
  <c r="D925" i="8"/>
  <c r="E925" i="8" s="1"/>
  <c r="K924" i="8"/>
  <c r="J924" i="8"/>
  <c r="G924" i="8"/>
  <c r="D924" i="8"/>
  <c r="E924" i="8" s="1"/>
  <c r="K923" i="8"/>
  <c r="J923" i="8"/>
  <c r="G923" i="8"/>
  <c r="D923" i="8"/>
  <c r="E923" i="8" s="1"/>
  <c r="K922" i="8"/>
  <c r="J922" i="8"/>
  <c r="G922" i="8"/>
  <c r="D922" i="8"/>
  <c r="E922" i="8" s="1"/>
  <c r="K921" i="8"/>
  <c r="J921" i="8"/>
  <c r="G921" i="8"/>
  <c r="D921" i="8"/>
  <c r="E921" i="8" s="1"/>
  <c r="K920" i="8"/>
  <c r="J920" i="8"/>
  <c r="G920" i="8"/>
  <c r="D920" i="8"/>
  <c r="E920" i="8" s="1"/>
  <c r="K919" i="8"/>
  <c r="J919" i="8"/>
  <c r="G919" i="8"/>
  <c r="D919" i="8"/>
  <c r="E919" i="8" s="1"/>
  <c r="K918" i="8"/>
  <c r="J918" i="8"/>
  <c r="G918" i="8"/>
  <c r="D918" i="8"/>
  <c r="E918" i="8" s="1"/>
  <c r="K917" i="8"/>
  <c r="J917" i="8"/>
  <c r="G917" i="8"/>
  <c r="D917" i="8"/>
  <c r="E917" i="8" s="1"/>
  <c r="K916" i="8"/>
  <c r="J916" i="8"/>
  <c r="G916" i="8"/>
  <c r="D916" i="8"/>
  <c r="E916" i="8" s="1"/>
  <c r="K915" i="8"/>
  <c r="J915" i="8"/>
  <c r="G915" i="8"/>
  <c r="D915" i="8"/>
  <c r="E915" i="8" s="1"/>
  <c r="K914" i="8"/>
  <c r="J914" i="8"/>
  <c r="G914" i="8"/>
  <c r="D914" i="8"/>
  <c r="E914" i="8" s="1"/>
  <c r="K913" i="8"/>
  <c r="J913" i="8"/>
  <c r="G913" i="8"/>
  <c r="D913" i="8"/>
  <c r="E913" i="8" s="1"/>
  <c r="K912" i="8"/>
  <c r="J912" i="8"/>
  <c r="G912" i="8"/>
  <c r="D912" i="8"/>
  <c r="E912" i="8" s="1"/>
  <c r="K911" i="8"/>
  <c r="J911" i="8"/>
  <c r="G911" i="8"/>
  <c r="D911" i="8"/>
  <c r="E911" i="8" s="1"/>
  <c r="K910" i="8"/>
  <c r="J910" i="8"/>
  <c r="G910" i="8"/>
  <c r="D910" i="8"/>
  <c r="E910" i="8" s="1"/>
  <c r="K909" i="8"/>
  <c r="J909" i="8"/>
  <c r="G909" i="8"/>
  <c r="D909" i="8"/>
  <c r="E909" i="8" s="1"/>
  <c r="K908" i="8"/>
  <c r="J908" i="8"/>
  <c r="G908" i="8"/>
  <c r="D908" i="8"/>
  <c r="E908" i="8" s="1"/>
  <c r="K907" i="8"/>
  <c r="J907" i="8"/>
  <c r="G907" i="8"/>
  <c r="D907" i="8"/>
  <c r="E907" i="8" s="1"/>
  <c r="K906" i="8"/>
  <c r="J906" i="8"/>
  <c r="G906" i="8"/>
  <c r="D906" i="8"/>
  <c r="E906" i="8" s="1"/>
  <c r="K905" i="8"/>
  <c r="J905" i="8"/>
  <c r="G905" i="8"/>
  <c r="D905" i="8"/>
  <c r="E905" i="8" s="1"/>
  <c r="K904" i="8"/>
  <c r="J904" i="8"/>
  <c r="G904" i="8"/>
  <c r="D904" i="8"/>
  <c r="E904" i="8" s="1"/>
  <c r="K903" i="8"/>
  <c r="J903" i="8"/>
  <c r="G903" i="8"/>
  <c r="D903" i="8"/>
  <c r="E903" i="8" s="1"/>
  <c r="K902" i="8"/>
  <c r="J902" i="8"/>
  <c r="G902" i="8"/>
  <c r="D902" i="8"/>
  <c r="E902" i="8" s="1"/>
  <c r="K901" i="8"/>
  <c r="J901" i="8"/>
  <c r="G901" i="8"/>
  <c r="D901" i="8"/>
  <c r="E901" i="8" s="1"/>
  <c r="K900" i="8"/>
  <c r="J900" i="8"/>
  <c r="G900" i="8"/>
  <c r="D900" i="8"/>
  <c r="E900" i="8" s="1"/>
  <c r="K899" i="8"/>
  <c r="J899" i="8"/>
  <c r="G899" i="8"/>
  <c r="D899" i="8"/>
  <c r="E899" i="8" s="1"/>
  <c r="K898" i="8"/>
  <c r="J898" i="8"/>
  <c r="G898" i="8"/>
  <c r="D898" i="8"/>
  <c r="E898" i="8" s="1"/>
  <c r="K897" i="8"/>
  <c r="J897" i="8"/>
  <c r="G897" i="8"/>
  <c r="D897" i="8"/>
  <c r="E897" i="8" s="1"/>
  <c r="K896" i="8"/>
  <c r="J896" i="8"/>
  <c r="G896" i="8"/>
  <c r="D896" i="8"/>
  <c r="E896" i="8" s="1"/>
  <c r="K895" i="8"/>
  <c r="J895" i="8"/>
  <c r="G895" i="8"/>
  <c r="D895" i="8"/>
  <c r="E895" i="8" s="1"/>
  <c r="K894" i="8"/>
  <c r="J894" i="8"/>
  <c r="G894" i="8"/>
  <c r="D894" i="8"/>
  <c r="E894" i="8" s="1"/>
  <c r="K893" i="8"/>
  <c r="J893" i="8"/>
  <c r="G893" i="8"/>
  <c r="D893" i="8"/>
  <c r="E893" i="8" s="1"/>
  <c r="K892" i="8"/>
  <c r="J892" i="8"/>
  <c r="G892" i="8"/>
  <c r="D892" i="8"/>
  <c r="E892" i="8" s="1"/>
  <c r="K891" i="8"/>
  <c r="J891" i="8"/>
  <c r="G891" i="8"/>
  <c r="D891" i="8"/>
  <c r="E891" i="8" s="1"/>
  <c r="K890" i="8"/>
  <c r="J890" i="8"/>
  <c r="G890" i="8"/>
  <c r="D890" i="8"/>
  <c r="E890" i="8" s="1"/>
  <c r="K889" i="8"/>
  <c r="J889" i="8"/>
  <c r="G889" i="8"/>
  <c r="D889" i="8"/>
  <c r="E889" i="8" s="1"/>
  <c r="K888" i="8"/>
  <c r="J888" i="8"/>
  <c r="G888" i="8"/>
  <c r="D888" i="8"/>
  <c r="E888" i="8" s="1"/>
  <c r="K887" i="8"/>
  <c r="J887" i="8"/>
  <c r="G887" i="8"/>
  <c r="D887" i="8"/>
  <c r="E887" i="8" s="1"/>
  <c r="K886" i="8"/>
  <c r="J886" i="8"/>
  <c r="G886" i="8"/>
  <c r="D886" i="8"/>
  <c r="E886" i="8" s="1"/>
  <c r="K885" i="8"/>
  <c r="J885" i="8"/>
  <c r="G885" i="8"/>
  <c r="D885" i="8"/>
  <c r="E885" i="8" s="1"/>
  <c r="K884" i="8"/>
  <c r="J884" i="8"/>
  <c r="G884" i="8"/>
  <c r="D884" i="8"/>
  <c r="E884" i="8" s="1"/>
  <c r="K883" i="8"/>
  <c r="J883" i="8"/>
  <c r="G883" i="8"/>
  <c r="D883" i="8"/>
  <c r="E883" i="8" s="1"/>
  <c r="K882" i="8"/>
  <c r="J882" i="8"/>
  <c r="G882" i="8"/>
  <c r="D882" i="8"/>
  <c r="E882" i="8" s="1"/>
  <c r="K881" i="8"/>
  <c r="J881" i="8"/>
  <c r="G881" i="8"/>
  <c r="D881" i="8"/>
  <c r="E881" i="8" s="1"/>
  <c r="K880" i="8"/>
  <c r="J880" i="8"/>
  <c r="G880" i="8"/>
  <c r="D880" i="8"/>
  <c r="E880" i="8" s="1"/>
  <c r="K879" i="8"/>
  <c r="J879" i="8"/>
  <c r="G879" i="8"/>
  <c r="D879" i="8"/>
  <c r="E879" i="8" s="1"/>
  <c r="K878" i="8"/>
  <c r="J878" i="8"/>
  <c r="G878" i="8"/>
  <c r="D878" i="8"/>
  <c r="E878" i="8" s="1"/>
  <c r="K877" i="8"/>
  <c r="J877" i="8"/>
  <c r="G877" i="8"/>
  <c r="D877" i="8"/>
  <c r="E877" i="8" s="1"/>
  <c r="K876" i="8"/>
  <c r="J876" i="8"/>
  <c r="G876" i="8"/>
  <c r="D876" i="8"/>
  <c r="E876" i="8" s="1"/>
  <c r="K875" i="8"/>
  <c r="J875" i="8"/>
  <c r="G875" i="8"/>
  <c r="D875" i="8"/>
  <c r="E875" i="8" s="1"/>
  <c r="K874" i="8"/>
  <c r="J874" i="8"/>
  <c r="G874" i="8"/>
  <c r="D874" i="8"/>
  <c r="E874" i="8" s="1"/>
  <c r="K873" i="8"/>
  <c r="J873" i="8"/>
  <c r="G873" i="8"/>
  <c r="D873" i="8"/>
  <c r="E873" i="8" s="1"/>
  <c r="K872" i="8"/>
  <c r="J872" i="8"/>
  <c r="G872" i="8"/>
  <c r="D872" i="8"/>
  <c r="E872" i="8" s="1"/>
  <c r="K871" i="8"/>
  <c r="J871" i="8"/>
  <c r="G871" i="8"/>
  <c r="D871" i="8"/>
  <c r="E871" i="8" s="1"/>
  <c r="K870" i="8"/>
  <c r="J870" i="8"/>
  <c r="G870" i="8"/>
  <c r="D870" i="8"/>
  <c r="E870" i="8" s="1"/>
  <c r="K869" i="8"/>
  <c r="J869" i="8"/>
  <c r="G869" i="8"/>
  <c r="D869" i="8"/>
  <c r="E869" i="8" s="1"/>
  <c r="K868" i="8"/>
  <c r="J868" i="8"/>
  <c r="G868" i="8"/>
  <c r="D868" i="8"/>
  <c r="E868" i="8" s="1"/>
  <c r="K867" i="8"/>
  <c r="J867" i="8"/>
  <c r="G867" i="8"/>
  <c r="D867" i="8"/>
  <c r="E867" i="8" s="1"/>
  <c r="K866" i="8"/>
  <c r="J866" i="8"/>
  <c r="G866" i="8"/>
  <c r="D866" i="8"/>
  <c r="E866" i="8" s="1"/>
  <c r="K865" i="8"/>
  <c r="J865" i="8"/>
  <c r="G865" i="8"/>
  <c r="D865" i="8"/>
  <c r="E865" i="8" s="1"/>
  <c r="K864" i="8"/>
  <c r="J864" i="8"/>
  <c r="G864" i="8"/>
  <c r="D864" i="8"/>
  <c r="E864" i="8" s="1"/>
  <c r="K863" i="8"/>
  <c r="J863" i="8"/>
  <c r="G863" i="8"/>
  <c r="D863" i="8"/>
  <c r="E863" i="8" s="1"/>
  <c r="K862" i="8"/>
  <c r="J862" i="8"/>
  <c r="G862" i="8"/>
  <c r="D862" i="8"/>
  <c r="E862" i="8" s="1"/>
  <c r="K861" i="8"/>
  <c r="J861" i="8"/>
  <c r="G861" i="8"/>
  <c r="D861" i="8"/>
  <c r="E861" i="8" s="1"/>
  <c r="K860" i="8"/>
  <c r="J860" i="8"/>
  <c r="G860" i="8"/>
  <c r="D860" i="8"/>
  <c r="E860" i="8" s="1"/>
  <c r="K859" i="8"/>
  <c r="J859" i="8"/>
  <c r="G859" i="8"/>
  <c r="D859" i="8"/>
  <c r="E859" i="8" s="1"/>
  <c r="K858" i="8"/>
  <c r="J858" i="8"/>
  <c r="G858" i="8"/>
  <c r="D858" i="8"/>
  <c r="E858" i="8" s="1"/>
  <c r="K857" i="8"/>
  <c r="J857" i="8"/>
  <c r="G857" i="8"/>
  <c r="D857" i="8"/>
  <c r="E857" i="8" s="1"/>
  <c r="K856" i="8"/>
  <c r="J856" i="8"/>
  <c r="G856" i="8"/>
  <c r="D856" i="8"/>
  <c r="E856" i="8" s="1"/>
  <c r="K855" i="8"/>
  <c r="J855" i="8"/>
  <c r="G855" i="8"/>
  <c r="D855" i="8"/>
  <c r="E855" i="8" s="1"/>
  <c r="K854" i="8"/>
  <c r="J854" i="8"/>
  <c r="G854" i="8"/>
  <c r="D854" i="8"/>
  <c r="E854" i="8" s="1"/>
  <c r="K853" i="8"/>
  <c r="J853" i="8"/>
  <c r="G853" i="8"/>
  <c r="D853" i="8"/>
  <c r="E853" i="8" s="1"/>
  <c r="K852" i="8"/>
  <c r="J852" i="8"/>
  <c r="G852" i="8"/>
  <c r="D852" i="8"/>
  <c r="E852" i="8" s="1"/>
  <c r="K851" i="8"/>
  <c r="J851" i="8"/>
  <c r="G851" i="8"/>
  <c r="D851" i="8"/>
  <c r="E851" i="8" s="1"/>
  <c r="K850" i="8"/>
  <c r="J850" i="8"/>
  <c r="G850" i="8"/>
  <c r="D850" i="8"/>
  <c r="E850" i="8" s="1"/>
  <c r="K849" i="8"/>
  <c r="J849" i="8"/>
  <c r="G849" i="8"/>
  <c r="D849" i="8"/>
  <c r="E849" i="8" s="1"/>
  <c r="K848" i="8"/>
  <c r="J848" i="8"/>
  <c r="G848" i="8"/>
  <c r="D848" i="8"/>
  <c r="E848" i="8" s="1"/>
  <c r="K847" i="8"/>
  <c r="J847" i="8"/>
  <c r="G847" i="8"/>
  <c r="D847" i="8"/>
  <c r="E847" i="8" s="1"/>
  <c r="K846" i="8"/>
  <c r="J846" i="8"/>
  <c r="G846" i="8"/>
  <c r="D846" i="8"/>
  <c r="E846" i="8" s="1"/>
  <c r="K845" i="8"/>
  <c r="J845" i="8"/>
  <c r="G845" i="8"/>
  <c r="D845" i="8"/>
  <c r="E845" i="8" s="1"/>
  <c r="K844" i="8"/>
  <c r="J844" i="8"/>
  <c r="G844" i="8"/>
  <c r="D844" i="8"/>
  <c r="E844" i="8" s="1"/>
  <c r="K843" i="8"/>
  <c r="J843" i="8"/>
  <c r="G843" i="8"/>
  <c r="D843" i="8"/>
  <c r="E843" i="8" s="1"/>
  <c r="K842" i="8"/>
  <c r="J842" i="8"/>
  <c r="G842" i="8"/>
  <c r="D842" i="8"/>
  <c r="E842" i="8" s="1"/>
  <c r="K841" i="8"/>
  <c r="J841" i="8"/>
  <c r="G841" i="8"/>
  <c r="D841" i="8"/>
  <c r="E841" i="8" s="1"/>
  <c r="K840" i="8"/>
  <c r="J840" i="8"/>
  <c r="G840" i="8"/>
  <c r="D840" i="8"/>
  <c r="E840" i="8" s="1"/>
  <c r="K839" i="8"/>
  <c r="J839" i="8"/>
  <c r="G839" i="8"/>
  <c r="D839" i="8"/>
  <c r="E839" i="8" s="1"/>
  <c r="K838" i="8"/>
  <c r="J838" i="8"/>
  <c r="G838" i="8"/>
  <c r="D838" i="8"/>
  <c r="E838" i="8" s="1"/>
  <c r="K837" i="8"/>
  <c r="J837" i="8"/>
  <c r="G837" i="8"/>
  <c r="D837" i="8"/>
  <c r="E837" i="8" s="1"/>
  <c r="K836" i="8"/>
  <c r="J836" i="8"/>
  <c r="G836" i="8"/>
  <c r="D836" i="8"/>
  <c r="E836" i="8" s="1"/>
  <c r="K835" i="8"/>
  <c r="J835" i="8"/>
  <c r="G835" i="8"/>
  <c r="D835" i="8"/>
  <c r="E835" i="8" s="1"/>
  <c r="K834" i="8"/>
  <c r="J834" i="8"/>
  <c r="G834" i="8"/>
  <c r="D834" i="8"/>
  <c r="E834" i="8" s="1"/>
  <c r="K833" i="8"/>
  <c r="J833" i="8"/>
  <c r="G833" i="8"/>
  <c r="D833" i="8"/>
  <c r="E833" i="8" s="1"/>
  <c r="K832" i="8"/>
  <c r="J832" i="8"/>
  <c r="G832" i="8"/>
  <c r="D832" i="8"/>
  <c r="E832" i="8" s="1"/>
  <c r="K831" i="8"/>
  <c r="J831" i="8"/>
  <c r="G831" i="8"/>
  <c r="D831" i="8"/>
  <c r="E831" i="8" s="1"/>
  <c r="K830" i="8"/>
  <c r="J830" i="8"/>
  <c r="G830" i="8"/>
  <c r="D830" i="8"/>
  <c r="E830" i="8" s="1"/>
  <c r="K829" i="8"/>
  <c r="J829" i="8"/>
  <c r="G829" i="8"/>
  <c r="D829" i="8"/>
  <c r="E829" i="8" s="1"/>
  <c r="K828" i="8"/>
  <c r="J828" i="8"/>
  <c r="G828" i="8"/>
  <c r="D828" i="8"/>
  <c r="E828" i="8" s="1"/>
  <c r="K827" i="8"/>
  <c r="J827" i="8"/>
  <c r="G827" i="8"/>
  <c r="D827" i="8"/>
  <c r="E827" i="8" s="1"/>
  <c r="K826" i="8"/>
  <c r="J826" i="8"/>
  <c r="G826" i="8"/>
  <c r="D826" i="8"/>
  <c r="E826" i="8" s="1"/>
  <c r="K825" i="8"/>
  <c r="J825" i="8"/>
  <c r="G825" i="8"/>
  <c r="D825" i="8"/>
  <c r="E825" i="8" s="1"/>
  <c r="K824" i="8"/>
  <c r="J824" i="8"/>
  <c r="G824" i="8"/>
  <c r="D824" i="8"/>
  <c r="E824" i="8" s="1"/>
  <c r="K823" i="8"/>
  <c r="J823" i="8"/>
  <c r="G823" i="8"/>
  <c r="D823" i="8"/>
  <c r="E823" i="8" s="1"/>
  <c r="K822" i="8"/>
  <c r="J822" i="8"/>
  <c r="G822" i="8"/>
  <c r="D822" i="8"/>
  <c r="E822" i="8" s="1"/>
  <c r="K821" i="8"/>
  <c r="J821" i="8"/>
  <c r="G821" i="8"/>
  <c r="D821" i="8"/>
  <c r="E821" i="8" s="1"/>
  <c r="K820" i="8"/>
  <c r="J820" i="8"/>
  <c r="G820" i="8"/>
  <c r="D820" i="8"/>
  <c r="E820" i="8" s="1"/>
  <c r="K819" i="8"/>
  <c r="J819" i="8"/>
  <c r="G819" i="8"/>
  <c r="D819" i="8"/>
  <c r="E819" i="8" s="1"/>
  <c r="K818" i="8"/>
  <c r="J818" i="8"/>
  <c r="G818" i="8"/>
  <c r="D818" i="8"/>
  <c r="E818" i="8" s="1"/>
  <c r="K817" i="8"/>
  <c r="J817" i="8"/>
  <c r="G817" i="8"/>
  <c r="D817" i="8"/>
  <c r="E817" i="8" s="1"/>
  <c r="K816" i="8"/>
  <c r="J816" i="8"/>
  <c r="G816" i="8"/>
  <c r="D816" i="8"/>
  <c r="E816" i="8" s="1"/>
  <c r="K815" i="8"/>
  <c r="J815" i="8"/>
  <c r="G815" i="8"/>
  <c r="D815" i="8"/>
  <c r="E815" i="8" s="1"/>
  <c r="K814" i="8"/>
  <c r="J814" i="8"/>
  <c r="G814" i="8"/>
  <c r="D814" i="8"/>
  <c r="E814" i="8" s="1"/>
  <c r="K813" i="8"/>
  <c r="J813" i="8"/>
  <c r="G813" i="8"/>
  <c r="D813" i="8"/>
  <c r="E813" i="8" s="1"/>
  <c r="K812" i="8"/>
  <c r="J812" i="8"/>
  <c r="G812" i="8"/>
  <c r="D812" i="8"/>
  <c r="E812" i="8" s="1"/>
  <c r="K811" i="8"/>
  <c r="J811" i="8"/>
  <c r="G811" i="8"/>
  <c r="D811" i="8"/>
  <c r="E811" i="8" s="1"/>
  <c r="K810" i="8"/>
  <c r="J810" i="8"/>
  <c r="G810" i="8"/>
  <c r="D810" i="8"/>
  <c r="E810" i="8" s="1"/>
  <c r="K809" i="8"/>
  <c r="J809" i="8"/>
  <c r="G809" i="8"/>
  <c r="D809" i="8"/>
  <c r="E809" i="8" s="1"/>
  <c r="K808" i="8"/>
  <c r="J808" i="8"/>
  <c r="G808" i="8"/>
  <c r="D808" i="8"/>
  <c r="E808" i="8" s="1"/>
  <c r="K807" i="8"/>
  <c r="J807" i="8"/>
  <c r="G807" i="8"/>
  <c r="D807" i="8"/>
  <c r="E807" i="8" s="1"/>
  <c r="K806" i="8"/>
  <c r="J806" i="8"/>
  <c r="G806" i="8"/>
  <c r="D806" i="8"/>
  <c r="E806" i="8" s="1"/>
  <c r="K805" i="8"/>
  <c r="J805" i="8"/>
  <c r="G805" i="8"/>
  <c r="D805" i="8"/>
  <c r="E805" i="8" s="1"/>
  <c r="K804" i="8"/>
  <c r="J804" i="8"/>
  <c r="G804" i="8"/>
  <c r="D804" i="8"/>
  <c r="E804" i="8" s="1"/>
  <c r="K803" i="8"/>
  <c r="J803" i="8"/>
  <c r="G803" i="8"/>
  <c r="D803" i="8"/>
  <c r="E803" i="8" s="1"/>
  <c r="K802" i="8"/>
  <c r="J802" i="8"/>
  <c r="G802" i="8"/>
  <c r="D802" i="8"/>
  <c r="E802" i="8" s="1"/>
  <c r="K801" i="8"/>
  <c r="J801" i="8"/>
  <c r="G801" i="8"/>
  <c r="D801" i="8"/>
  <c r="E801" i="8" s="1"/>
  <c r="K800" i="8"/>
  <c r="J800" i="8"/>
  <c r="G800" i="8"/>
  <c r="D800" i="8"/>
  <c r="E800" i="8" s="1"/>
  <c r="K799" i="8"/>
  <c r="J799" i="8"/>
  <c r="G799" i="8"/>
  <c r="D799" i="8"/>
  <c r="E799" i="8" s="1"/>
  <c r="K798" i="8"/>
  <c r="J798" i="8"/>
  <c r="G798" i="8"/>
  <c r="D798" i="8"/>
  <c r="E798" i="8" s="1"/>
  <c r="K797" i="8"/>
  <c r="J797" i="8"/>
  <c r="G797" i="8"/>
  <c r="D797" i="8"/>
  <c r="E797" i="8" s="1"/>
  <c r="K796" i="8"/>
  <c r="J796" i="8"/>
  <c r="G796" i="8"/>
  <c r="D796" i="8"/>
  <c r="E796" i="8" s="1"/>
  <c r="K795" i="8"/>
  <c r="J795" i="8"/>
  <c r="G795" i="8"/>
  <c r="D795" i="8"/>
  <c r="E795" i="8" s="1"/>
  <c r="K794" i="8"/>
  <c r="J794" i="8"/>
  <c r="G794" i="8"/>
  <c r="D794" i="8"/>
  <c r="E794" i="8" s="1"/>
  <c r="K793" i="8"/>
  <c r="J793" i="8"/>
  <c r="G793" i="8"/>
  <c r="D793" i="8"/>
  <c r="E793" i="8" s="1"/>
  <c r="K792" i="8"/>
  <c r="J792" i="8"/>
  <c r="G792" i="8"/>
  <c r="D792" i="8"/>
  <c r="E792" i="8" s="1"/>
  <c r="K791" i="8"/>
  <c r="J791" i="8"/>
  <c r="G791" i="8"/>
  <c r="D791" i="8"/>
  <c r="E791" i="8" s="1"/>
  <c r="K790" i="8"/>
  <c r="J790" i="8"/>
  <c r="G790" i="8"/>
  <c r="D790" i="8"/>
  <c r="E790" i="8" s="1"/>
  <c r="K789" i="8"/>
  <c r="J789" i="8"/>
  <c r="G789" i="8"/>
  <c r="D789" i="8"/>
  <c r="E789" i="8" s="1"/>
  <c r="K788" i="8"/>
  <c r="J788" i="8"/>
  <c r="G788" i="8"/>
  <c r="D788" i="8"/>
  <c r="E788" i="8" s="1"/>
  <c r="K787" i="8"/>
  <c r="J787" i="8"/>
  <c r="G787" i="8"/>
  <c r="D787" i="8"/>
  <c r="E787" i="8" s="1"/>
  <c r="K786" i="8"/>
  <c r="J786" i="8"/>
  <c r="G786" i="8"/>
  <c r="D786" i="8"/>
  <c r="E786" i="8" s="1"/>
  <c r="K785" i="8"/>
  <c r="J785" i="8"/>
  <c r="G785" i="8"/>
  <c r="D785" i="8"/>
  <c r="E785" i="8" s="1"/>
  <c r="K784" i="8"/>
  <c r="J784" i="8"/>
  <c r="G784" i="8"/>
  <c r="D784" i="8"/>
  <c r="E784" i="8" s="1"/>
  <c r="K783" i="8"/>
  <c r="J783" i="8"/>
  <c r="G783" i="8"/>
  <c r="D783" i="8"/>
  <c r="E783" i="8" s="1"/>
  <c r="K782" i="8"/>
  <c r="J782" i="8"/>
  <c r="G782" i="8"/>
  <c r="D782" i="8"/>
  <c r="E782" i="8" s="1"/>
  <c r="K781" i="8"/>
  <c r="J781" i="8"/>
  <c r="G781" i="8"/>
  <c r="D781" i="8"/>
  <c r="E781" i="8" s="1"/>
  <c r="K780" i="8"/>
  <c r="J780" i="8"/>
  <c r="G780" i="8"/>
  <c r="D780" i="8"/>
  <c r="E780" i="8" s="1"/>
  <c r="K779" i="8"/>
  <c r="J779" i="8"/>
  <c r="G779" i="8"/>
  <c r="D779" i="8"/>
  <c r="E779" i="8" s="1"/>
  <c r="K778" i="8"/>
  <c r="J778" i="8"/>
  <c r="G778" i="8"/>
  <c r="D778" i="8"/>
  <c r="E778" i="8" s="1"/>
  <c r="K777" i="8"/>
  <c r="J777" i="8"/>
  <c r="G777" i="8"/>
  <c r="D777" i="8"/>
  <c r="E777" i="8" s="1"/>
  <c r="K776" i="8"/>
  <c r="J776" i="8"/>
  <c r="G776" i="8"/>
  <c r="D776" i="8"/>
  <c r="E776" i="8" s="1"/>
  <c r="K775" i="8"/>
  <c r="J775" i="8"/>
  <c r="G775" i="8"/>
  <c r="D775" i="8"/>
  <c r="E775" i="8" s="1"/>
  <c r="K774" i="8"/>
  <c r="J774" i="8"/>
  <c r="G774" i="8"/>
  <c r="D774" i="8"/>
  <c r="E774" i="8" s="1"/>
  <c r="K773" i="8"/>
  <c r="J773" i="8"/>
  <c r="G773" i="8"/>
  <c r="D773" i="8"/>
  <c r="E773" i="8" s="1"/>
  <c r="K772" i="8"/>
  <c r="J772" i="8"/>
  <c r="G772" i="8"/>
  <c r="D772" i="8"/>
  <c r="E772" i="8" s="1"/>
  <c r="K771" i="8"/>
  <c r="J771" i="8"/>
  <c r="G771" i="8"/>
  <c r="D771" i="8"/>
  <c r="E771" i="8" s="1"/>
  <c r="K770" i="8"/>
  <c r="J770" i="8"/>
  <c r="G770" i="8"/>
  <c r="D770" i="8"/>
  <c r="E770" i="8" s="1"/>
  <c r="K769" i="8"/>
  <c r="J769" i="8"/>
  <c r="G769" i="8"/>
  <c r="D769" i="8"/>
  <c r="E769" i="8" s="1"/>
  <c r="K768" i="8"/>
  <c r="J768" i="8"/>
  <c r="G768" i="8"/>
  <c r="D768" i="8"/>
  <c r="E768" i="8" s="1"/>
  <c r="K767" i="8"/>
  <c r="J767" i="8"/>
  <c r="G767" i="8"/>
  <c r="D767" i="8"/>
  <c r="E767" i="8" s="1"/>
  <c r="K766" i="8"/>
  <c r="J766" i="8"/>
  <c r="G766" i="8"/>
  <c r="D766" i="8"/>
  <c r="E766" i="8" s="1"/>
  <c r="K765" i="8"/>
  <c r="J765" i="8"/>
  <c r="G765" i="8"/>
  <c r="D765" i="8"/>
  <c r="E765" i="8" s="1"/>
  <c r="K764" i="8"/>
  <c r="J764" i="8"/>
  <c r="G764" i="8"/>
  <c r="D764" i="8"/>
  <c r="E764" i="8" s="1"/>
  <c r="K763" i="8"/>
  <c r="J763" i="8"/>
  <c r="G763" i="8"/>
  <c r="D763" i="8"/>
  <c r="E763" i="8" s="1"/>
  <c r="K762" i="8"/>
  <c r="J762" i="8"/>
  <c r="G762" i="8"/>
  <c r="D762" i="8"/>
  <c r="E762" i="8" s="1"/>
  <c r="K761" i="8"/>
  <c r="J761" i="8"/>
  <c r="G761" i="8"/>
  <c r="D761" i="8"/>
  <c r="E761" i="8" s="1"/>
  <c r="K760" i="8"/>
  <c r="J760" i="8"/>
  <c r="G760" i="8"/>
  <c r="D760" i="8"/>
  <c r="E760" i="8" s="1"/>
  <c r="K759" i="8"/>
  <c r="J759" i="8"/>
  <c r="G759" i="8"/>
  <c r="D759" i="8"/>
  <c r="E759" i="8" s="1"/>
  <c r="K758" i="8"/>
  <c r="J758" i="8"/>
  <c r="G758" i="8"/>
  <c r="D758" i="8"/>
  <c r="E758" i="8" s="1"/>
  <c r="K757" i="8"/>
  <c r="J757" i="8"/>
  <c r="G757" i="8"/>
  <c r="D757" i="8"/>
  <c r="E757" i="8" s="1"/>
  <c r="K756" i="8"/>
  <c r="J756" i="8"/>
  <c r="G756" i="8"/>
  <c r="D756" i="8"/>
  <c r="E756" i="8" s="1"/>
  <c r="K755" i="8"/>
  <c r="J755" i="8"/>
  <c r="G755" i="8"/>
  <c r="D755" i="8"/>
  <c r="E755" i="8" s="1"/>
  <c r="K754" i="8"/>
  <c r="J754" i="8"/>
  <c r="G754" i="8"/>
  <c r="D754" i="8"/>
  <c r="E754" i="8" s="1"/>
  <c r="K753" i="8"/>
  <c r="J753" i="8"/>
  <c r="G753" i="8"/>
  <c r="D753" i="8"/>
  <c r="E753" i="8" s="1"/>
  <c r="K752" i="8"/>
  <c r="J752" i="8"/>
  <c r="G752" i="8"/>
  <c r="D752" i="8"/>
  <c r="E752" i="8" s="1"/>
  <c r="K751" i="8"/>
  <c r="J751" i="8"/>
  <c r="G751" i="8"/>
  <c r="D751" i="8"/>
  <c r="E751" i="8" s="1"/>
  <c r="K750" i="8"/>
  <c r="J750" i="8"/>
  <c r="G750" i="8"/>
  <c r="D750" i="8"/>
  <c r="E750" i="8" s="1"/>
  <c r="K749" i="8"/>
  <c r="J749" i="8"/>
  <c r="G749" i="8"/>
  <c r="D749" i="8"/>
  <c r="E749" i="8" s="1"/>
  <c r="K748" i="8"/>
  <c r="J748" i="8"/>
  <c r="G748" i="8"/>
  <c r="D748" i="8"/>
  <c r="E748" i="8" s="1"/>
  <c r="K747" i="8"/>
  <c r="J747" i="8"/>
  <c r="G747" i="8"/>
  <c r="D747" i="8"/>
  <c r="E747" i="8" s="1"/>
  <c r="K746" i="8"/>
  <c r="J746" i="8"/>
  <c r="G746" i="8"/>
  <c r="D746" i="8"/>
  <c r="E746" i="8" s="1"/>
  <c r="K745" i="8"/>
  <c r="J745" i="8"/>
  <c r="G745" i="8"/>
  <c r="D745" i="8"/>
  <c r="E745" i="8" s="1"/>
  <c r="K744" i="8"/>
  <c r="J744" i="8"/>
  <c r="G744" i="8"/>
  <c r="D744" i="8"/>
  <c r="E744" i="8" s="1"/>
  <c r="K743" i="8"/>
  <c r="J743" i="8"/>
  <c r="G743" i="8"/>
  <c r="D743" i="8"/>
  <c r="E743" i="8" s="1"/>
  <c r="K742" i="8"/>
  <c r="J742" i="8"/>
  <c r="G742" i="8"/>
  <c r="D742" i="8"/>
  <c r="E742" i="8" s="1"/>
  <c r="K741" i="8"/>
  <c r="J741" i="8"/>
  <c r="G741" i="8"/>
  <c r="D741" i="8"/>
  <c r="E741" i="8" s="1"/>
  <c r="K740" i="8"/>
  <c r="J740" i="8"/>
  <c r="G740" i="8"/>
  <c r="D740" i="8"/>
  <c r="E740" i="8" s="1"/>
  <c r="K739" i="8"/>
  <c r="J739" i="8"/>
  <c r="G739" i="8"/>
  <c r="D739" i="8"/>
  <c r="E739" i="8" s="1"/>
  <c r="K738" i="8"/>
  <c r="J738" i="8"/>
  <c r="G738" i="8"/>
  <c r="D738" i="8"/>
  <c r="E738" i="8" s="1"/>
  <c r="K737" i="8"/>
  <c r="J737" i="8"/>
  <c r="G737" i="8"/>
  <c r="D737" i="8"/>
  <c r="E737" i="8" s="1"/>
  <c r="K736" i="8"/>
  <c r="J736" i="8"/>
  <c r="G736" i="8"/>
  <c r="D736" i="8"/>
  <c r="E736" i="8" s="1"/>
  <c r="K735" i="8"/>
  <c r="J735" i="8"/>
  <c r="G735" i="8"/>
  <c r="D735" i="8"/>
  <c r="E735" i="8" s="1"/>
  <c r="K734" i="8"/>
  <c r="J734" i="8"/>
  <c r="G734" i="8"/>
  <c r="D734" i="8"/>
  <c r="E734" i="8" s="1"/>
  <c r="K733" i="8"/>
  <c r="J733" i="8"/>
  <c r="G733" i="8"/>
  <c r="D733" i="8"/>
  <c r="E733" i="8" s="1"/>
  <c r="K732" i="8"/>
  <c r="J732" i="8"/>
  <c r="G732" i="8"/>
  <c r="D732" i="8"/>
  <c r="E732" i="8" s="1"/>
  <c r="K731" i="8"/>
  <c r="J731" i="8"/>
  <c r="G731" i="8"/>
  <c r="D731" i="8"/>
  <c r="E731" i="8" s="1"/>
  <c r="K730" i="8"/>
  <c r="J730" i="8"/>
  <c r="G730" i="8"/>
  <c r="D730" i="8"/>
  <c r="E730" i="8" s="1"/>
  <c r="K729" i="8"/>
  <c r="J729" i="8"/>
  <c r="G729" i="8"/>
  <c r="D729" i="8"/>
  <c r="E729" i="8" s="1"/>
  <c r="K728" i="8"/>
  <c r="J728" i="8"/>
  <c r="G728" i="8"/>
  <c r="D728" i="8"/>
  <c r="E728" i="8" s="1"/>
  <c r="K727" i="8"/>
  <c r="J727" i="8"/>
  <c r="G727" i="8"/>
  <c r="D727" i="8"/>
  <c r="E727" i="8" s="1"/>
  <c r="K726" i="8"/>
  <c r="J726" i="8"/>
  <c r="G726" i="8"/>
  <c r="D726" i="8"/>
  <c r="E726" i="8" s="1"/>
  <c r="K725" i="8"/>
  <c r="J725" i="8"/>
  <c r="G725" i="8"/>
  <c r="D725" i="8"/>
  <c r="E725" i="8" s="1"/>
  <c r="K724" i="8"/>
  <c r="J724" i="8"/>
  <c r="G724" i="8"/>
  <c r="D724" i="8"/>
  <c r="E724" i="8" s="1"/>
  <c r="K723" i="8"/>
  <c r="J723" i="8"/>
  <c r="G723" i="8"/>
  <c r="D723" i="8"/>
  <c r="E723" i="8" s="1"/>
  <c r="K722" i="8"/>
  <c r="J722" i="8"/>
  <c r="G722" i="8"/>
  <c r="D722" i="8"/>
  <c r="E722" i="8" s="1"/>
  <c r="K721" i="8"/>
  <c r="J721" i="8"/>
  <c r="G721" i="8"/>
  <c r="D721" i="8"/>
  <c r="E721" i="8" s="1"/>
  <c r="K720" i="8"/>
  <c r="J720" i="8"/>
  <c r="G720" i="8"/>
  <c r="D720" i="8"/>
  <c r="E720" i="8" s="1"/>
  <c r="K719" i="8"/>
  <c r="J719" i="8"/>
  <c r="G719" i="8"/>
  <c r="D719" i="8"/>
  <c r="E719" i="8" s="1"/>
  <c r="K718" i="8"/>
  <c r="J718" i="8"/>
  <c r="G718" i="8"/>
  <c r="D718" i="8"/>
  <c r="E718" i="8" s="1"/>
  <c r="K717" i="8"/>
  <c r="J717" i="8"/>
  <c r="G717" i="8"/>
  <c r="D717" i="8"/>
  <c r="E717" i="8" s="1"/>
  <c r="K716" i="8"/>
  <c r="J716" i="8"/>
  <c r="G716" i="8"/>
  <c r="D716" i="8"/>
  <c r="E716" i="8" s="1"/>
  <c r="K715" i="8"/>
  <c r="J715" i="8"/>
  <c r="G715" i="8"/>
  <c r="D715" i="8"/>
  <c r="E715" i="8" s="1"/>
  <c r="K714" i="8"/>
  <c r="J714" i="8"/>
  <c r="G714" i="8"/>
  <c r="D714" i="8"/>
  <c r="E714" i="8" s="1"/>
  <c r="K713" i="8"/>
  <c r="J713" i="8"/>
  <c r="G713" i="8"/>
  <c r="D713" i="8"/>
  <c r="E713" i="8" s="1"/>
  <c r="K712" i="8"/>
  <c r="J712" i="8"/>
  <c r="G712" i="8"/>
  <c r="D712" i="8"/>
  <c r="E712" i="8" s="1"/>
  <c r="K711" i="8"/>
  <c r="J711" i="8"/>
  <c r="G711" i="8"/>
  <c r="D711" i="8"/>
  <c r="E711" i="8" s="1"/>
  <c r="K710" i="8"/>
  <c r="J710" i="8"/>
  <c r="G710" i="8"/>
  <c r="D710" i="8"/>
  <c r="E710" i="8" s="1"/>
  <c r="K709" i="8"/>
  <c r="J709" i="8"/>
  <c r="G709" i="8"/>
  <c r="D709" i="8"/>
  <c r="E709" i="8" s="1"/>
  <c r="K708" i="8"/>
  <c r="J708" i="8"/>
  <c r="G708" i="8"/>
  <c r="D708" i="8"/>
  <c r="E708" i="8" s="1"/>
  <c r="K707" i="8"/>
  <c r="J707" i="8"/>
  <c r="G707" i="8"/>
  <c r="D707" i="8"/>
  <c r="E707" i="8" s="1"/>
  <c r="K706" i="8"/>
  <c r="J706" i="8"/>
  <c r="G706" i="8"/>
  <c r="D706" i="8"/>
  <c r="E706" i="8" s="1"/>
  <c r="K705" i="8"/>
  <c r="J705" i="8"/>
  <c r="G705" i="8"/>
  <c r="D705" i="8"/>
  <c r="E705" i="8" s="1"/>
  <c r="K704" i="8"/>
  <c r="J704" i="8"/>
  <c r="G704" i="8"/>
  <c r="D704" i="8"/>
  <c r="E704" i="8" s="1"/>
  <c r="K703" i="8"/>
  <c r="J703" i="8"/>
  <c r="G703" i="8"/>
  <c r="D703" i="8"/>
  <c r="E703" i="8" s="1"/>
  <c r="K702" i="8"/>
  <c r="J702" i="8"/>
  <c r="G702" i="8"/>
  <c r="D702" i="8"/>
  <c r="E702" i="8" s="1"/>
  <c r="K701" i="8"/>
  <c r="J701" i="8"/>
  <c r="G701" i="8"/>
  <c r="D701" i="8"/>
  <c r="E701" i="8" s="1"/>
  <c r="K700" i="8"/>
  <c r="J700" i="8"/>
  <c r="G700" i="8"/>
  <c r="D700" i="8"/>
  <c r="E700" i="8" s="1"/>
  <c r="K699" i="8"/>
  <c r="J699" i="8"/>
  <c r="G699" i="8"/>
  <c r="D699" i="8"/>
  <c r="E699" i="8" s="1"/>
  <c r="K698" i="8"/>
  <c r="J698" i="8"/>
  <c r="G698" i="8"/>
  <c r="D698" i="8"/>
  <c r="E698" i="8" s="1"/>
  <c r="K697" i="8"/>
  <c r="J697" i="8"/>
  <c r="G697" i="8"/>
  <c r="D697" i="8"/>
  <c r="E697" i="8" s="1"/>
  <c r="K696" i="8"/>
  <c r="J696" i="8"/>
  <c r="G696" i="8"/>
  <c r="D696" i="8"/>
  <c r="E696" i="8" s="1"/>
  <c r="K695" i="8"/>
  <c r="J695" i="8"/>
  <c r="G695" i="8"/>
  <c r="D695" i="8"/>
  <c r="E695" i="8" s="1"/>
  <c r="K694" i="8"/>
  <c r="J694" i="8"/>
  <c r="G694" i="8"/>
  <c r="D694" i="8"/>
  <c r="E694" i="8" s="1"/>
  <c r="K693" i="8"/>
  <c r="J693" i="8"/>
  <c r="G693" i="8"/>
  <c r="D693" i="8"/>
  <c r="E693" i="8" s="1"/>
  <c r="K692" i="8"/>
  <c r="J692" i="8"/>
  <c r="G692" i="8"/>
  <c r="D692" i="8"/>
  <c r="E692" i="8" s="1"/>
  <c r="K691" i="8"/>
  <c r="J691" i="8"/>
  <c r="G691" i="8"/>
  <c r="D691" i="8"/>
  <c r="E691" i="8" s="1"/>
  <c r="K690" i="8"/>
  <c r="J690" i="8"/>
  <c r="G690" i="8"/>
  <c r="D690" i="8"/>
  <c r="E690" i="8" s="1"/>
  <c r="K689" i="8"/>
  <c r="J689" i="8"/>
  <c r="G689" i="8"/>
  <c r="D689" i="8"/>
  <c r="E689" i="8" s="1"/>
  <c r="K688" i="8"/>
  <c r="J688" i="8"/>
  <c r="G688" i="8"/>
  <c r="D688" i="8"/>
  <c r="E688" i="8" s="1"/>
  <c r="K687" i="8"/>
  <c r="J687" i="8"/>
  <c r="G687" i="8"/>
  <c r="D687" i="8"/>
  <c r="E687" i="8" s="1"/>
  <c r="K686" i="8"/>
  <c r="J686" i="8"/>
  <c r="G686" i="8"/>
  <c r="D686" i="8"/>
  <c r="E686" i="8" s="1"/>
  <c r="K685" i="8"/>
  <c r="J685" i="8"/>
  <c r="G685" i="8"/>
  <c r="D685" i="8"/>
  <c r="E685" i="8" s="1"/>
  <c r="K684" i="8"/>
  <c r="J684" i="8"/>
  <c r="G684" i="8"/>
  <c r="D684" i="8"/>
  <c r="E684" i="8" s="1"/>
  <c r="K683" i="8"/>
  <c r="J683" i="8"/>
  <c r="G683" i="8"/>
  <c r="D683" i="8"/>
  <c r="E683" i="8" s="1"/>
  <c r="K682" i="8"/>
  <c r="J682" i="8"/>
  <c r="G682" i="8"/>
  <c r="D682" i="8"/>
  <c r="E682" i="8" s="1"/>
  <c r="K681" i="8"/>
  <c r="J681" i="8"/>
  <c r="G681" i="8"/>
  <c r="D681" i="8"/>
  <c r="E681" i="8" s="1"/>
  <c r="K680" i="8"/>
  <c r="J680" i="8"/>
  <c r="G680" i="8"/>
  <c r="D680" i="8"/>
  <c r="E680" i="8" s="1"/>
  <c r="K679" i="8"/>
  <c r="J679" i="8"/>
  <c r="G679" i="8"/>
  <c r="D679" i="8"/>
  <c r="E679" i="8" s="1"/>
  <c r="K678" i="8"/>
  <c r="J678" i="8"/>
  <c r="G678" i="8"/>
  <c r="D678" i="8"/>
  <c r="E678" i="8" s="1"/>
  <c r="K677" i="8"/>
  <c r="J677" i="8"/>
  <c r="G677" i="8"/>
  <c r="D677" i="8"/>
  <c r="E677" i="8" s="1"/>
  <c r="K676" i="8"/>
  <c r="J676" i="8"/>
  <c r="G676" i="8"/>
  <c r="D676" i="8"/>
  <c r="E676" i="8" s="1"/>
  <c r="K675" i="8"/>
  <c r="J675" i="8"/>
  <c r="G675" i="8"/>
  <c r="D675" i="8"/>
  <c r="E675" i="8" s="1"/>
  <c r="K674" i="8"/>
  <c r="J674" i="8"/>
  <c r="G674" i="8"/>
  <c r="D674" i="8"/>
  <c r="E674" i="8" s="1"/>
  <c r="K673" i="8"/>
  <c r="J673" i="8"/>
  <c r="G673" i="8"/>
  <c r="D673" i="8"/>
  <c r="E673" i="8" s="1"/>
  <c r="K672" i="8"/>
  <c r="J672" i="8"/>
  <c r="G672" i="8"/>
  <c r="D672" i="8"/>
  <c r="E672" i="8" s="1"/>
  <c r="K671" i="8"/>
  <c r="J671" i="8"/>
  <c r="G671" i="8"/>
  <c r="D671" i="8"/>
  <c r="E671" i="8" s="1"/>
  <c r="K670" i="8"/>
  <c r="J670" i="8"/>
  <c r="G670" i="8"/>
  <c r="D670" i="8"/>
  <c r="E670" i="8" s="1"/>
  <c r="K669" i="8"/>
  <c r="J669" i="8"/>
  <c r="G669" i="8"/>
  <c r="D669" i="8"/>
  <c r="E669" i="8" s="1"/>
  <c r="K668" i="8"/>
  <c r="J668" i="8"/>
  <c r="G668" i="8"/>
  <c r="D668" i="8"/>
  <c r="E668" i="8" s="1"/>
  <c r="K667" i="8"/>
  <c r="J667" i="8"/>
  <c r="G667" i="8"/>
  <c r="D667" i="8"/>
  <c r="E667" i="8" s="1"/>
  <c r="K666" i="8"/>
  <c r="J666" i="8"/>
  <c r="G666" i="8"/>
  <c r="D666" i="8"/>
  <c r="E666" i="8" s="1"/>
  <c r="K665" i="8"/>
  <c r="J665" i="8"/>
  <c r="G665" i="8"/>
  <c r="D665" i="8"/>
  <c r="E665" i="8" s="1"/>
  <c r="K664" i="8"/>
  <c r="J664" i="8"/>
  <c r="G664" i="8"/>
  <c r="D664" i="8"/>
  <c r="E664" i="8" s="1"/>
  <c r="K663" i="8"/>
  <c r="J663" i="8"/>
  <c r="G663" i="8"/>
  <c r="D663" i="8"/>
  <c r="E663" i="8" s="1"/>
  <c r="K662" i="8"/>
  <c r="J662" i="8"/>
  <c r="G662" i="8"/>
  <c r="D662" i="8"/>
  <c r="E662" i="8" s="1"/>
  <c r="K661" i="8"/>
  <c r="J661" i="8"/>
  <c r="G661" i="8"/>
  <c r="D661" i="8"/>
  <c r="E661" i="8" s="1"/>
  <c r="K660" i="8"/>
  <c r="J660" i="8"/>
  <c r="G660" i="8"/>
  <c r="D660" i="8"/>
  <c r="E660" i="8" s="1"/>
  <c r="K659" i="8"/>
  <c r="J659" i="8"/>
  <c r="G659" i="8"/>
  <c r="D659" i="8"/>
  <c r="E659" i="8" s="1"/>
  <c r="K658" i="8"/>
  <c r="J658" i="8"/>
  <c r="G658" i="8"/>
  <c r="D658" i="8"/>
  <c r="E658" i="8" s="1"/>
  <c r="K657" i="8"/>
  <c r="J657" i="8"/>
  <c r="G657" i="8"/>
  <c r="D657" i="8"/>
  <c r="E657" i="8" s="1"/>
  <c r="K656" i="8"/>
  <c r="J656" i="8"/>
  <c r="G656" i="8"/>
  <c r="D656" i="8"/>
  <c r="E656" i="8" s="1"/>
  <c r="K655" i="8"/>
  <c r="J655" i="8"/>
  <c r="G655" i="8"/>
  <c r="D655" i="8"/>
  <c r="E655" i="8" s="1"/>
  <c r="K654" i="8"/>
  <c r="J654" i="8"/>
  <c r="G654" i="8"/>
  <c r="D654" i="8"/>
  <c r="E654" i="8" s="1"/>
  <c r="K653" i="8"/>
  <c r="J653" i="8"/>
  <c r="G653" i="8"/>
  <c r="D653" i="8"/>
  <c r="E653" i="8" s="1"/>
  <c r="K652" i="8"/>
  <c r="J652" i="8"/>
  <c r="G652" i="8"/>
  <c r="D652" i="8"/>
  <c r="E652" i="8" s="1"/>
  <c r="K651" i="8"/>
  <c r="J651" i="8"/>
  <c r="G651" i="8"/>
  <c r="D651" i="8"/>
  <c r="E651" i="8" s="1"/>
  <c r="K650" i="8"/>
  <c r="J650" i="8"/>
  <c r="G650" i="8"/>
  <c r="D650" i="8"/>
  <c r="E650" i="8" s="1"/>
  <c r="K649" i="8"/>
  <c r="J649" i="8"/>
  <c r="G649" i="8"/>
  <c r="D649" i="8"/>
  <c r="E649" i="8" s="1"/>
  <c r="K648" i="8"/>
  <c r="J648" i="8"/>
  <c r="G648" i="8"/>
  <c r="D648" i="8"/>
  <c r="E648" i="8" s="1"/>
  <c r="K647" i="8"/>
  <c r="J647" i="8"/>
  <c r="G647" i="8"/>
  <c r="D647" i="8"/>
  <c r="E647" i="8" s="1"/>
  <c r="K646" i="8"/>
  <c r="J646" i="8"/>
  <c r="G646" i="8"/>
  <c r="D646" i="8"/>
  <c r="E646" i="8" s="1"/>
  <c r="K645" i="8"/>
  <c r="J645" i="8"/>
  <c r="G645" i="8"/>
  <c r="D645" i="8"/>
  <c r="E645" i="8" s="1"/>
  <c r="K644" i="8"/>
  <c r="J644" i="8"/>
  <c r="G644" i="8"/>
  <c r="D644" i="8"/>
  <c r="E644" i="8" s="1"/>
  <c r="K643" i="8"/>
  <c r="J643" i="8"/>
  <c r="G643" i="8"/>
  <c r="D643" i="8"/>
  <c r="E643" i="8" s="1"/>
  <c r="K642" i="8"/>
  <c r="J642" i="8"/>
  <c r="G642" i="8"/>
  <c r="D642" i="8"/>
  <c r="E642" i="8" s="1"/>
  <c r="K641" i="8"/>
  <c r="J641" i="8"/>
  <c r="G641" i="8"/>
  <c r="D641" i="8"/>
  <c r="E641" i="8" s="1"/>
  <c r="K640" i="8"/>
  <c r="J640" i="8"/>
  <c r="G640" i="8"/>
  <c r="D640" i="8"/>
  <c r="E640" i="8" s="1"/>
  <c r="K639" i="8"/>
  <c r="J639" i="8"/>
  <c r="G639" i="8"/>
  <c r="D639" i="8"/>
  <c r="E639" i="8" s="1"/>
  <c r="K638" i="8"/>
  <c r="J638" i="8"/>
  <c r="G638" i="8"/>
  <c r="D638" i="8"/>
  <c r="E638" i="8" s="1"/>
  <c r="K637" i="8"/>
  <c r="J637" i="8"/>
  <c r="G637" i="8"/>
  <c r="D637" i="8"/>
  <c r="E637" i="8" s="1"/>
  <c r="K636" i="8"/>
  <c r="J636" i="8"/>
  <c r="G636" i="8"/>
  <c r="D636" i="8"/>
  <c r="E636" i="8" s="1"/>
  <c r="K635" i="8"/>
  <c r="J635" i="8"/>
  <c r="G635" i="8"/>
  <c r="D635" i="8"/>
  <c r="E635" i="8" s="1"/>
  <c r="K634" i="8"/>
  <c r="J634" i="8"/>
  <c r="G634" i="8"/>
  <c r="D634" i="8"/>
  <c r="E634" i="8" s="1"/>
  <c r="K633" i="8"/>
  <c r="J633" i="8"/>
  <c r="G633" i="8"/>
  <c r="D633" i="8"/>
  <c r="E633" i="8" s="1"/>
  <c r="K632" i="8"/>
  <c r="J632" i="8"/>
  <c r="G632" i="8"/>
  <c r="D632" i="8"/>
  <c r="E632" i="8" s="1"/>
  <c r="K631" i="8"/>
  <c r="J631" i="8"/>
  <c r="G631" i="8"/>
  <c r="D631" i="8"/>
  <c r="E631" i="8" s="1"/>
  <c r="K630" i="8"/>
  <c r="J630" i="8"/>
  <c r="G630" i="8"/>
  <c r="D630" i="8"/>
  <c r="E630" i="8" s="1"/>
  <c r="K629" i="8"/>
  <c r="J629" i="8"/>
  <c r="G629" i="8"/>
  <c r="D629" i="8"/>
  <c r="E629" i="8" s="1"/>
  <c r="K628" i="8"/>
  <c r="J628" i="8"/>
  <c r="G628" i="8"/>
  <c r="D628" i="8"/>
  <c r="E628" i="8" s="1"/>
  <c r="K627" i="8"/>
  <c r="J627" i="8"/>
  <c r="G627" i="8"/>
  <c r="D627" i="8"/>
  <c r="E627" i="8" s="1"/>
  <c r="K626" i="8"/>
  <c r="J626" i="8"/>
  <c r="G626" i="8"/>
  <c r="D626" i="8"/>
  <c r="E626" i="8" s="1"/>
  <c r="K625" i="8"/>
  <c r="J625" i="8"/>
  <c r="G625" i="8"/>
  <c r="D625" i="8"/>
  <c r="E625" i="8" s="1"/>
  <c r="K624" i="8"/>
  <c r="J624" i="8"/>
  <c r="G624" i="8"/>
  <c r="D624" i="8"/>
  <c r="E624" i="8" s="1"/>
  <c r="K623" i="8"/>
  <c r="J623" i="8"/>
  <c r="G623" i="8"/>
  <c r="D623" i="8"/>
  <c r="E623" i="8" s="1"/>
  <c r="K622" i="8"/>
  <c r="J622" i="8"/>
  <c r="G622" i="8"/>
  <c r="D622" i="8"/>
  <c r="E622" i="8" s="1"/>
  <c r="K621" i="8"/>
  <c r="J621" i="8"/>
  <c r="G621" i="8"/>
  <c r="D621" i="8"/>
  <c r="E621" i="8" s="1"/>
  <c r="K620" i="8"/>
  <c r="J620" i="8"/>
  <c r="G620" i="8"/>
  <c r="D620" i="8"/>
  <c r="E620" i="8" s="1"/>
  <c r="K619" i="8"/>
  <c r="J619" i="8"/>
  <c r="G619" i="8"/>
  <c r="D619" i="8"/>
  <c r="E619" i="8" s="1"/>
  <c r="K618" i="8"/>
  <c r="J618" i="8"/>
  <c r="G618" i="8"/>
  <c r="D618" i="8"/>
  <c r="E618" i="8" s="1"/>
  <c r="K617" i="8"/>
  <c r="J617" i="8"/>
  <c r="G617" i="8"/>
  <c r="D617" i="8"/>
  <c r="E617" i="8" s="1"/>
  <c r="K616" i="8"/>
  <c r="J616" i="8"/>
  <c r="G616" i="8"/>
  <c r="D616" i="8"/>
  <c r="E616" i="8" s="1"/>
  <c r="K615" i="8"/>
  <c r="J615" i="8"/>
  <c r="G615" i="8"/>
  <c r="D615" i="8"/>
  <c r="E615" i="8" s="1"/>
  <c r="K614" i="8"/>
  <c r="J614" i="8"/>
  <c r="G614" i="8"/>
  <c r="D614" i="8"/>
  <c r="E614" i="8" s="1"/>
  <c r="K613" i="8"/>
  <c r="J613" i="8"/>
  <c r="G613" i="8"/>
  <c r="D613" i="8"/>
  <c r="E613" i="8" s="1"/>
  <c r="K612" i="8"/>
  <c r="J612" i="8"/>
  <c r="G612" i="8"/>
  <c r="D612" i="8"/>
  <c r="E612" i="8" s="1"/>
  <c r="K611" i="8"/>
  <c r="J611" i="8"/>
  <c r="G611" i="8"/>
  <c r="D611" i="8"/>
  <c r="E611" i="8" s="1"/>
  <c r="K610" i="8"/>
  <c r="J610" i="8"/>
  <c r="G610" i="8"/>
  <c r="D610" i="8"/>
  <c r="E610" i="8" s="1"/>
  <c r="K609" i="8"/>
  <c r="J609" i="8"/>
  <c r="G609" i="8"/>
  <c r="D609" i="8"/>
  <c r="E609" i="8" s="1"/>
  <c r="K608" i="8"/>
  <c r="J608" i="8"/>
  <c r="G608" i="8"/>
  <c r="D608" i="8"/>
  <c r="E608" i="8" s="1"/>
  <c r="K607" i="8"/>
  <c r="J607" i="8"/>
  <c r="G607" i="8"/>
  <c r="D607" i="8"/>
  <c r="E607" i="8" s="1"/>
  <c r="K606" i="8"/>
  <c r="J606" i="8"/>
  <c r="G606" i="8"/>
  <c r="D606" i="8"/>
  <c r="E606" i="8" s="1"/>
  <c r="K605" i="8"/>
  <c r="J605" i="8"/>
  <c r="G605" i="8"/>
  <c r="D605" i="8"/>
  <c r="E605" i="8" s="1"/>
  <c r="K604" i="8"/>
  <c r="J604" i="8"/>
  <c r="G604" i="8"/>
  <c r="D604" i="8"/>
  <c r="E604" i="8" s="1"/>
  <c r="K603" i="8"/>
  <c r="J603" i="8"/>
  <c r="G603" i="8"/>
  <c r="D603" i="8"/>
  <c r="E603" i="8" s="1"/>
  <c r="K602" i="8"/>
  <c r="J602" i="8"/>
  <c r="G602" i="8"/>
  <c r="D602" i="8"/>
  <c r="E602" i="8" s="1"/>
  <c r="K601" i="8"/>
  <c r="J601" i="8"/>
  <c r="G601" i="8"/>
  <c r="D601" i="8"/>
  <c r="E601" i="8" s="1"/>
  <c r="K600" i="8"/>
  <c r="J600" i="8"/>
  <c r="G600" i="8"/>
  <c r="D600" i="8"/>
  <c r="E600" i="8" s="1"/>
  <c r="K599" i="8"/>
  <c r="J599" i="8"/>
  <c r="G599" i="8"/>
  <c r="D599" i="8"/>
  <c r="E599" i="8" s="1"/>
  <c r="K598" i="8"/>
  <c r="J598" i="8"/>
  <c r="G598" i="8"/>
  <c r="D598" i="8"/>
  <c r="E598" i="8" s="1"/>
  <c r="K597" i="8"/>
  <c r="J597" i="8"/>
  <c r="G597" i="8"/>
  <c r="D597" i="8"/>
  <c r="E597" i="8" s="1"/>
  <c r="K596" i="8"/>
  <c r="J596" i="8"/>
  <c r="G596" i="8"/>
  <c r="D596" i="8"/>
  <c r="E596" i="8" s="1"/>
  <c r="K595" i="8"/>
  <c r="J595" i="8"/>
  <c r="G595" i="8"/>
  <c r="D595" i="8"/>
  <c r="E595" i="8" s="1"/>
  <c r="K594" i="8"/>
  <c r="J594" i="8"/>
  <c r="G594" i="8"/>
  <c r="D594" i="8"/>
  <c r="E594" i="8" s="1"/>
  <c r="K593" i="8"/>
  <c r="J593" i="8"/>
  <c r="G593" i="8"/>
  <c r="D593" i="8"/>
  <c r="E593" i="8" s="1"/>
  <c r="K592" i="8"/>
  <c r="J592" i="8"/>
  <c r="G592" i="8"/>
  <c r="D592" i="8"/>
  <c r="E592" i="8" s="1"/>
  <c r="K591" i="8"/>
  <c r="J591" i="8"/>
  <c r="G591" i="8"/>
  <c r="D591" i="8"/>
  <c r="E591" i="8" s="1"/>
  <c r="K590" i="8"/>
  <c r="J590" i="8"/>
  <c r="G590" i="8"/>
  <c r="D590" i="8"/>
  <c r="E590" i="8" s="1"/>
  <c r="K589" i="8"/>
  <c r="J589" i="8"/>
  <c r="G589" i="8"/>
  <c r="D589" i="8"/>
  <c r="E589" i="8" s="1"/>
  <c r="K588" i="8"/>
  <c r="J588" i="8"/>
  <c r="G588" i="8"/>
  <c r="D588" i="8"/>
  <c r="E588" i="8" s="1"/>
  <c r="K587" i="8"/>
  <c r="J587" i="8"/>
  <c r="G587" i="8"/>
  <c r="D587" i="8"/>
  <c r="E587" i="8" s="1"/>
  <c r="K586" i="8"/>
  <c r="J586" i="8"/>
  <c r="G586" i="8"/>
  <c r="D586" i="8"/>
  <c r="E586" i="8" s="1"/>
  <c r="K585" i="8"/>
  <c r="J585" i="8"/>
  <c r="G585" i="8"/>
  <c r="D585" i="8"/>
  <c r="E585" i="8" s="1"/>
  <c r="K584" i="8"/>
  <c r="J584" i="8"/>
  <c r="G584" i="8"/>
  <c r="D584" i="8"/>
  <c r="E584" i="8" s="1"/>
  <c r="K583" i="8"/>
  <c r="J583" i="8"/>
  <c r="G583" i="8"/>
  <c r="D583" i="8"/>
  <c r="E583" i="8" s="1"/>
  <c r="K582" i="8"/>
  <c r="J582" i="8"/>
  <c r="G582" i="8"/>
  <c r="D582" i="8"/>
  <c r="E582" i="8" s="1"/>
  <c r="K581" i="8"/>
  <c r="J581" i="8"/>
  <c r="G581" i="8"/>
  <c r="E581" i="8"/>
  <c r="D581" i="8"/>
  <c r="K580" i="8"/>
  <c r="J580" i="8"/>
  <c r="G580" i="8"/>
  <c r="D580" i="8"/>
  <c r="E580" i="8" s="1"/>
  <c r="K579" i="8"/>
  <c r="J579" i="8"/>
  <c r="G579" i="8"/>
  <c r="D579" i="8"/>
  <c r="E579" i="8" s="1"/>
  <c r="K578" i="8"/>
  <c r="J578" i="8"/>
  <c r="G578" i="8"/>
  <c r="D578" i="8"/>
  <c r="E578" i="8" s="1"/>
  <c r="K577" i="8"/>
  <c r="J577" i="8"/>
  <c r="G577" i="8"/>
  <c r="D577" i="8"/>
  <c r="E577" i="8" s="1"/>
  <c r="K576" i="8"/>
  <c r="J576" i="8"/>
  <c r="G576" i="8"/>
  <c r="D576" i="8"/>
  <c r="E576" i="8" s="1"/>
  <c r="K575" i="8"/>
  <c r="J575" i="8"/>
  <c r="G575" i="8"/>
  <c r="D575" i="8"/>
  <c r="E575" i="8" s="1"/>
  <c r="K574" i="8"/>
  <c r="J574" i="8"/>
  <c r="G574" i="8"/>
  <c r="D574" i="8"/>
  <c r="E574" i="8" s="1"/>
  <c r="K573" i="8"/>
  <c r="J573" i="8"/>
  <c r="G573" i="8"/>
  <c r="D573" i="8"/>
  <c r="E573" i="8" s="1"/>
  <c r="K572" i="8"/>
  <c r="J572" i="8"/>
  <c r="G572" i="8"/>
  <c r="D572" i="8"/>
  <c r="E572" i="8" s="1"/>
  <c r="K571" i="8"/>
  <c r="J571" i="8"/>
  <c r="G571" i="8"/>
  <c r="D571" i="8"/>
  <c r="E571" i="8" s="1"/>
  <c r="K570" i="8"/>
  <c r="J570" i="8"/>
  <c r="G570" i="8"/>
  <c r="D570" i="8"/>
  <c r="E570" i="8" s="1"/>
  <c r="K569" i="8"/>
  <c r="J569" i="8"/>
  <c r="G569" i="8"/>
  <c r="D569" i="8"/>
  <c r="E569" i="8" s="1"/>
  <c r="K568" i="8"/>
  <c r="J568" i="8"/>
  <c r="G568" i="8"/>
  <c r="D568" i="8"/>
  <c r="E568" i="8" s="1"/>
  <c r="K567" i="8"/>
  <c r="J567" i="8"/>
  <c r="G567" i="8"/>
  <c r="D567" i="8"/>
  <c r="E567" i="8" s="1"/>
  <c r="K566" i="8"/>
  <c r="J566" i="8"/>
  <c r="G566" i="8"/>
  <c r="D566" i="8"/>
  <c r="E566" i="8" s="1"/>
  <c r="K565" i="8"/>
  <c r="J565" i="8"/>
  <c r="G565" i="8"/>
  <c r="D565" i="8"/>
  <c r="E565" i="8" s="1"/>
  <c r="K564" i="8"/>
  <c r="J564" i="8"/>
  <c r="G564" i="8"/>
  <c r="D564" i="8"/>
  <c r="E564" i="8" s="1"/>
  <c r="K563" i="8"/>
  <c r="J563" i="8"/>
  <c r="G563" i="8"/>
  <c r="D563" i="8"/>
  <c r="E563" i="8" s="1"/>
  <c r="K562" i="8"/>
  <c r="J562" i="8"/>
  <c r="G562" i="8"/>
  <c r="D562" i="8"/>
  <c r="E562" i="8" s="1"/>
  <c r="K561" i="8"/>
  <c r="J561" i="8"/>
  <c r="G561" i="8"/>
  <c r="D561" i="8"/>
  <c r="E561" i="8" s="1"/>
  <c r="K560" i="8"/>
  <c r="J560" i="8"/>
  <c r="G560" i="8"/>
  <c r="D560" i="8"/>
  <c r="E560" i="8" s="1"/>
  <c r="K559" i="8"/>
  <c r="J559" i="8"/>
  <c r="G559" i="8"/>
  <c r="D559" i="8"/>
  <c r="E559" i="8" s="1"/>
  <c r="K558" i="8"/>
  <c r="J558" i="8"/>
  <c r="G558" i="8"/>
  <c r="D558" i="8"/>
  <c r="E558" i="8" s="1"/>
  <c r="K557" i="8"/>
  <c r="J557" i="8"/>
  <c r="G557" i="8"/>
  <c r="D557" i="8"/>
  <c r="E557" i="8" s="1"/>
  <c r="K556" i="8"/>
  <c r="J556" i="8"/>
  <c r="G556" i="8"/>
  <c r="D556" i="8"/>
  <c r="E556" i="8" s="1"/>
  <c r="K555" i="8"/>
  <c r="J555" i="8"/>
  <c r="G555" i="8"/>
  <c r="D555" i="8"/>
  <c r="E555" i="8" s="1"/>
  <c r="K554" i="8"/>
  <c r="J554" i="8"/>
  <c r="G554" i="8"/>
  <c r="D554" i="8"/>
  <c r="E554" i="8" s="1"/>
  <c r="K553" i="8"/>
  <c r="J553" i="8"/>
  <c r="G553" i="8"/>
  <c r="D553" i="8"/>
  <c r="E553" i="8" s="1"/>
  <c r="K552" i="8"/>
  <c r="J552" i="8"/>
  <c r="G552" i="8"/>
  <c r="D552" i="8"/>
  <c r="E552" i="8" s="1"/>
  <c r="K551" i="8"/>
  <c r="J551" i="8"/>
  <c r="G551" i="8"/>
  <c r="D551" i="8"/>
  <c r="E551" i="8" s="1"/>
  <c r="K550" i="8"/>
  <c r="J550" i="8"/>
  <c r="G550" i="8"/>
  <c r="D550" i="8"/>
  <c r="E550" i="8" s="1"/>
  <c r="K549" i="8"/>
  <c r="J549" i="8"/>
  <c r="G549" i="8"/>
  <c r="D549" i="8"/>
  <c r="E549" i="8" s="1"/>
  <c r="K548" i="8"/>
  <c r="J548" i="8"/>
  <c r="G548" i="8"/>
  <c r="D548" i="8"/>
  <c r="E548" i="8" s="1"/>
  <c r="K547" i="8"/>
  <c r="J547" i="8"/>
  <c r="G547" i="8"/>
  <c r="D547" i="8"/>
  <c r="E547" i="8" s="1"/>
  <c r="K546" i="8"/>
  <c r="J546" i="8"/>
  <c r="G546" i="8"/>
  <c r="D546" i="8"/>
  <c r="E546" i="8" s="1"/>
  <c r="K545" i="8"/>
  <c r="J545" i="8"/>
  <c r="G545" i="8"/>
  <c r="D545" i="8"/>
  <c r="E545" i="8" s="1"/>
  <c r="K544" i="8"/>
  <c r="J544" i="8"/>
  <c r="G544" i="8"/>
  <c r="D544" i="8"/>
  <c r="E544" i="8" s="1"/>
  <c r="K543" i="8"/>
  <c r="J543" i="8"/>
  <c r="G543" i="8"/>
  <c r="D543" i="8"/>
  <c r="E543" i="8" s="1"/>
  <c r="K542" i="8"/>
  <c r="J542" i="8"/>
  <c r="G542" i="8"/>
  <c r="D542" i="8"/>
  <c r="E542" i="8" s="1"/>
  <c r="K541" i="8"/>
  <c r="J541" i="8"/>
  <c r="G541" i="8"/>
  <c r="D541" i="8"/>
  <c r="E541" i="8" s="1"/>
  <c r="K540" i="8"/>
  <c r="J540" i="8"/>
  <c r="G540" i="8"/>
  <c r="D540" i="8"/>
  <c r="E540" i="8" s="1"/>
  <c r="K539" i="8"/>
  <c r="J539" i="8"/>
  <c r="G539" i="8"/>
  <c r="D539" i="8"/>
  <c r="E539" i="8" s="1"/>
  <c r="K538" i="8"/>
  <c r="J538" i="8"/>
  <c r="G538" i="8"/>
  <c r="D538" i="8"/>
  <c r="E538" i="8" s="1"/>
  <c r="K537" i="8"/>
  <c r="J537" i="8"/>
  <c r="G537" i="8"/>
  <c r="D537" i="8"/>
  <c r="E537" i="8" s="1"/>
  <c r="K536" i="8"/>
  <c r="J536" i="8"/>
  <c r="G536" i="8"/>
  <c r="D536" i="8"/>
  <c r="E536" i="8" s="1"/>
  <c r="K535" i="8"/>
  <c r="J535" i="8"/>
  <c r="G535" i="8"/>
  <c r="D535" i="8"/>
  <c r="E535" i="8" s="1"/>
  <c r="K534" i="8"/>
  <c r="J534" i="8"/>
  <c r="G534" i="8"/>
  <c r="D534" i="8"/>
  <c r="E534" i="8" s="1"/>
  <c r="K533" i="8"/>
  <c r="J533" i="8"/>
  <c r="G533" i="8"/>
  <c r="D533" i="8"/>
  <c r="E533" i="8" s="1"/>
  <c r="K532" i="8"/>
  <c r="J532" i="8"/>
  <c r="G532" i="8"/>
  <c r="D532" i="8"/>
  <c r="E532" i="8" s="1"/>
  <c r="K531" i="8"/>
  <c r="J531" i="8"/>
  <c r="G531" i="8"/>
  <c r="D531" i="8"/>
  <c r="E531" i="8" s="1"/>
  <c r="K530" i="8"/>
  <c r="J530" i="8"/>
  <c r="G530" i="8"/>
  <c r="D530" i="8"/>
  <c r="E530" i="8" s="1"/>
  <c r="K529" i="8"/>
  <c r="J529" i="8"/>
  <c r="G529" i="8"/>
  <c r="D529" i="8"/>
  <c r="E529" i="8" s="1"/>
  <c r="K528" i="8"/>
  <c r="J528" i="8"/>
  <c r="G528" i="8"/>
  <c r="D528" i="8"/>
  <c r="E528" i="8" s="1"/>
  <c r="K527" i="8"/>
  <c r="J527" i="8"/>
  <c r="G527" i="8"/>
  <c r="D527" i="8"/>
  <c r="E527" i="8" s="1"/>
  <c r="K526" i="8"/>
  <c r="J526" i="8"/>
  <c r="G526" i="8"/>
  <c r="D526" i="8"/>
  <c r="E526" i="8" s="1"/>
  <c r="K525" i="8"/>
  <c r="J525" i="8"/>
  <c r="G525" i="8"/>
  <c r="D525" i="8"/>
  <c r="E525" i="8" s="1"/>
  <c r="K524" i="8"/>
  <c r="J524" i="8"/>
  <c r="G524" i="8"/>
  <c r="D524" i="8"/>
  <c r="E524" i="8" s="1"/>
  <c r="K523" i="8"/>
  <c r="J523" i="8"/>
  <c r="G523" i="8"/>
  <c r="D523" i="8"/>
  <c r="E523" i="8" s="1"/>
  <c r="K522" i="8"/>
  <c r="J522" i="8"/>
  <c r="G522" i="8"/>
  <c r="D522" i="8"/>
  <c r="E522" i="8" s="1"/>
  <c r="K521" i="8"/>
  <c r="J521" i="8"/>
  <c r="G521" i="8"/>
  <c r="D521" i="8"/>
  <c r="E521" i="8" s="1"/>
  <c r="K520" i="8"/>
  <c r="J520" i="8"/>
  <c r="G520" i="8"/>
  <c r="D520" i="8"/>
  <c r="E520" i="8" s="1"/>
  <c r="K519" i="8"/>
  <c r="J519" i="8"/>
  <c r="G519" i="8"/>
  <c r="D519" i="8"/>
  <c r="E519" i="8" s="1"/>
  <c r="K518" i="8"/>
  <c r="J518" i="8"/>
  <c r="G518" i="8"/>
  <c r="D518" i="8"/>
  <c r="E518" i="8" s="1"/>
  <c r="K517" i="8"/>
  <c r="J517" i="8"/>
  <c r="G517" i="8"/>
  <c r="D517" i="8"/>
  <c r="E517" i="8" s="1"/>
  <c r="K516" i="8"/>
  <c r="J516" i="8"/>
  <c r="G516" i="8"/>
  <c r="D516" i="8"/>
  <c r="E516" i="8" s="1"/>
  <c r="K515" i="8"/>
  <c r="J515" i="8"/>
  <c r="G515" i="8"/>
  <c r="D515" i="8"/>
  <c r="E515" i="8" s="1"/>
  <c r="K514" i="8"/>
  <c r="J514" i="8"/>
  <c r="G514" i="8"/>
  <c r="D514" i="8"/>
  <c r="E514" i="8" s="1"/>
  <c r="K513" i="8"/>
  <c r="J513" i="8"/>
  <c r="G513" i="8"/>
  <c r="D513" i="8"/>
  <c r="E513" i="8" s="1"/>
  <c r="K512" i="8"/>
  <c r="J512" i="8"/>
  <c r="G512" i="8"/>
  <c r="D512" i="8"/>
  <c r="E512" i="8" s="1"/>
  <c r="K511" i="8"/>
  <c r="J511" i="8"/>
  <c r="G511" i="8"/>
  <c r="D511" i="8"/>
  <c r="E511" i="8" s="1"/>
  <c r="K510" i="8"/>
  <c r="J510" i="8"/>
  <c r="G510" i="8"/>
  <c r="D510" i="8"/>
  <c r="E510" i="8" s="1"/>
  <c r="K509" i="8"/>
  <c r="J509" i="8"/>
  <c r="G509" i="8"/>
  <c r="D509" i="8"/>
  <c r="E509" i="8" s="1"/>
  <c r="K508" i="8"/>
  <c r="J508" i="8"/>
  <c r="G508" i="8"/>
  <c r="D508" i="8"/>
  <c r="E508" i="8" s="1"/>
  <c r="K507" i="8"/>
  <c r="J507" i="8"/>
  <c r="G507" i="8"/>
  <c r="D507" i="8"/>
  <c r="E507" i="8" s="1"/>
  <c r="K506" i="8"/>
  <c r="J506" i="8"/>
  <c r="G506" i="8"/>
  <c r="D506" i="8"/>
  <c r="E506" i="8" s="1"/>
  <c r="K505" i="8"/>
  <c r="J505" i="8"/>
  <c r="G505" i="8"/>
  <c r="D505" i="8"/>
  <c r="E505" i="8" s="1"/>
  <c r="K504" i="8"/>
  <c r="J504" i="8"/>
  <c r="G504" i="8"/>
  <c r="D504" i="8"/>
  <c r="E504" i="8" s="1"/>
  <c r="K503" i="8"/>
  <c r="J503" i="8"/>
  <c r="G503" i="8"/>
  <c r="D503" i="8"/>
  <c r="E503" i="8" s="1"/>
  <c r="K502" i="8"/>
  <c r="J502" i="8"/>
  <c r="G502" i="8"/>
  <c r="D502" i="8"/>
  <c r="E502" i="8" s="1"/>
  <c r="K501" i="8"/>
  <c r="J501" i="8"/>
  <c r="G501" i="8"/>
  <c r="D501" i="8"/>
  <c r="E501" i="8" s="1"/>
  <c r="K500" i="8"/>
  <c r="J500" i="8"/>
  <c r="G500" i="8"/>
  <c r="D500" i="8"/>
  <c r="E500" i="8" s="1"/>
  <c r="K499" i="8"/>
  <c r="J499" i="8"/>
  <c r="G499" i="8"/>
  <c r="D499" i="8"/>
  <c r="E499" i="8" s="1"/>
  <c r="K498" i="8"/>
  <c r="J498" i="8"/>
  <c r="G498" i="8"/>
  <c r="D498" i="8"/>
  <c r="E498" i="8" s="1"/>
  <c r="K497" i="8"/>
  <c r="J497" i="8"/>
  <c r="G497" i="8"/>
  <c r="D497" i="8"/>
  <c r="E497" i="8" s="1"/>
  <c r="K496" i="8"/>
  <c r="J496" i="8"/>
  <c r="G496" i="8"/>
  <c r="D496" i="8"/>
  <c r="E496" i="8" s="1"/>
  <c r="K495" i="8"/>
  <c r="J495" i="8"/>
  <c r="G495" i="8"/>
  <c r="D495" i="8"/>
  <c r="E495" i="8" s="1"/>
  <c r="K494" i="8"/>
  <c r="J494" i="8"/>
  <c r="G494" i="8"/>
  <c r="D494" i="8"/>
  <c r="E494" i="8" s="1"/>
  <c r="K493" i="8"/>
  <c r="J493" i="8"/>
  <c r="G493" i="8"/>
  <c r="D493" i="8"/>
  <c r="E493" i="8" s="1"/>
  <c r="K492" i="8"/>
  <c r="J492" i="8"/>
  <c r="G492" i="8"/>
  <c r="D492" i="8"/>
  <c r="E492" i="8" s="1"/>
  <c r="K491" i="8"/>
  <c r="J491" i="8"/>
  <c r="G491" i="8"/>
  <c r="D491" i="8"/>
  <c r="E491" i="8" s="1"/>
  <c r="K490" i="8"/>
  <c r="J490" i="8"/>
  <c r="G490" i="8"/>
  <c r="D490" i="8"/>
  <c r="E490" i="8" s="1"/>
  <c r="K489" i="8"/>
  <c r="J489" i="8"/>
  <c r="G489" i="8"/>
  <c r="D489" i="8"/>
  <c r="E489" i="8" s="1"/>
  <c r="K488" i="8"/>
  <c r="J488" i="8"/>
  <c r="G488" i="8"/>
  <c r="D488" i="8"/>
  <c r="E488" i="8" s="1"/>
  <c r="K487" i="8"/>
  <c r="J487" i="8"/>
  <c r="G487" i="8"/>
  <c r="D487" i="8"/>
  <c r="E487" i="8" s="1"/>
  <c r="K486" i="8"/>
  <c r="J486" i="8"/>
  <c r="G486" i="8"/>
  <c r="D486" i="8"/>
  <c r="E486" i="8" s="1"/>
  <c r="K485" i="8"/>
  <c r="J485" i="8"/>
  <c r="G485" i="8"/>
  <c r="D485" i="8"/>
  <c r="E485" i="8" s="1"/>
  <c r="K484" i="8"/>
  <c r="J484" i="8"/>
  <c r="G484" i="8"/>
  <c r="D484" i="8"/>
  <c r="E484" i="8" s="1"/>
  <c r="K483" i="8"/>
  <c r="J483" i="8"/>
  <c r="G483" i="8"/>
  <c r="D483" i="8"/>
  <c r="E483" i="8" s="1"/>
  <c r="K482" i="8"/>
  <c r="J482" i="8"/>
  <c r="G482" i="8"/>
  <c r="D482" i="8"/>
  <c r="E482" i="8" s="1"/>
  <c r="K481" i="8"/>
  <c r="J481" i="8"/>
  <c r="G481" i="8"/>
  <c r="D481" i="8"/>
  <c r="E481" i="8" s="1"/>
  <c r="K480" i="8"/>
  <c r="J480" i="8"/>
  <c r="G480" i="8"/>
  <c r="D480" i="8"/>
  <c r="E480" i="8" s="1"/>
  <c r="K479" i="8"/>
  <c r="J479" i="8"/>
  <c r="G479" i="8"/>
  <c r="D479" i="8"/>
  <c r="E479" i="8" s="1"/>
  <c r="K478" i="8"/>
  <c r="J478" i="8"/>
  <c r="G478" i="8"/>
  <c r="D478" i="8"/>
  <c r="E478" i="8" s="1"/>
  <c r="K477" i="8"/>
  <c r="J477" i="8"/>
  <c r="G477" i="8"/>
  <c r="D477" i="8"/>
  <c r="E477" i="8" s="1"/>
  <c r="K476" i="8"/>
  <c r="J476" i="8"/>
  <c r="G476" i="8"/>
  <c r="D476" i="8"/>
  <c r="E476" i="8" s="1"/>
  <c r="K475" i="8"/>
  <c r="J475" i="8"/>
  <c r="G475" i="8"/>
  <c r="D475" i="8"/>
  <c r="E475" i="8" s="1"/>
  <c r="K474" i="8"/>
  <c r="J474" i="8"/>
  <c r="G474" i="8"/>
  <c r="D474" i="8"/>
  <c r="E474" i="8" s="1"/>
  <c r="K473" i="8"/>
  <c r="J473" i="8"/>
  <c r="G473" i="8"/>
  <c r="D473" i="8"/>
  <c r="E473" i="8" s="1"/>
  <c r="K472" i="8"/>
  <c r="J472" i="8"/>
  <c r="G472" i="8"/>
  <c r="D472" i="8"/>
  <c r="E472" i="8" s="1"/>
  <c r="K471" i="8"/>
  <c r="J471" i="8"/>
  <c r="G471" i="8"/>
  <c r="D471" i="8"/>
  <c r="E471" i="8" s="1"/>
  <c r="K470" i="8"/>
  <c r="J470" i="8"/>
  <c r="G470" i="8"/>
  <c r="D470" i="8"/>
  <c r="E470" i="8" s="1"/>
  <c r="K469" i="8"/>
  <c r="J469" i="8"/>
  <c r="G469" i="8"/>
  <c r="D469" i="8"/>
  <c r="E469" i="8" s="1"/>
  <c r="K468" i="8"/>
  <c r="J468" i="8"/>
  <c r="G468" i="8"/>
  <c r="D468" i="8"/>
  <c r="E468" i="8" s="1"/>
  <c r="K467" i="8"/>
  <c r="J467" i="8"/>
  <c r="G467" i="8"/>
  <c r="D467" i="8"/>
  <c r="E467" i="8" s="1"/>
  <c r="K466" i="8"/>
  <c r="J466" i="8"/>
  <c r="G466" i="8"/>
  <c r="D466" i="8"/>
  <c r="E466" i="8" s="1"/>
  <c r="K465" i="8"/>
  <c r="J465" i="8"/>
  <c r="G465" i="8"/>
  <c r="D465" i="8"/>
  <c r="E465" i="8" s="1"/>
  <c r="K464" i="8"/>
  <c r="J464" i="8"/>
  <c r="G464" i="8"/>
  <c r="D464" i="8"/>
  <c r="E464" i="8" s="1"/>
  <c r="K463" i="8"/>
  <c r="J463" i="8"/>
  <c r="G463" i="8"/>
  <c r="D463" i="8"/>
  <c r="E463" i="8" s="1"/>
  <c r="K462" i="8"/>
  <c r="J462" i="8"/>
  <c r="G462" i="8"/>
  <c r="D462" i="8"/>
  <c r="E462" i="8" s="1"/>
  <c r="K461" i="8"/>
  <c r="J461" i="8"/>
  <c r="G461" i="8"/>
  <c r="D461" i="8"/>
  <c r="E461" i="8" s="1"/>
  <c r="K460" i="8"/>
  <c r="J460" i="8"/>
  <c r="G460" i="8"/>
  <c r="D460" i="8"/>
  <c r="E460" i="8" s="1"/>
  <c r="K459" i="8"/>
  <c r="J459" i="8"/>
  <c r="G459" i="8"/>
  <c r="D459" i="8"/>
  <c r="E459" i="8" s="1"/>
  <c r="K458" i="8"/>
  <c r="J458" i="8"/>
  <c r="G458" i="8"/>
  <c r="D458" i="8"/>
  <c r="E458" i="8" s="1"/>
  <c r="K457" i="8"/>
  <c r="J457" i="8"/>
  <c r="G457" i="8"/>
  <c r="D457" i="8"/>
  <c r="E457" i="8" s="1"/>
  <c r="K456" i="8"/>
  <c r="J456" i="8"/>
  <c r="G456" i="8"/>
  <c r="D456" i="8"/>
  <c r="E456" i="8" s="1"/>
  <c r="K455" i="8"/>
  <c r="J455" i="8"/>
  <c r="G455" i="8"/>
  <c r="D455" i="8"/>
  <c r="E455" i="8" s="1"/>
  <c r="K454" i="8"/>
  <c r="J454" i="8"/>
  <c r="G454" i="8"/>
  <c r="D454" i="8"/>
  <c r="E454" i="8" s="1"/>
  <c r="K453" i="8"/>
  <c r="J453" i="8"/>
  <c r="G453" i="8"/>
  <c r="D453" i="8"/>
  <c r="E453" i="8" s="1"/>
  <c r="K452" i="8"/>
  <c r="J452" i="8"/>
  <c r="G452" i="8"/>
  <c r="D452" i="8"/>
  <c r="E452" i="8" s="1"/>
  <c r="K451" i="8"/>
  <c r="J451" i="8"/>
  <c r="G451" i="8"/>
  <c r="D451" i="8"/>
  <c r="E451" i="8" s="1"/>
  <c r="K450" i="8"/>
  <c r="J450" i="8"/>
  <c r="G450" i="8"/>
  <c r="D450" i="8"/>
  <c r="E450" i="8" s="1"/>
  <c r="K449" i="8"/>
  <c r="J449" i="8"/>
  <c r="G449" i="8"/>
  <c r="D449" i="8"/>
  <c r="E449" i="8" s="1"/>
  <c r="K448" i="8"/>
  <c r="J448" i="8"/>
  <c r="G448" i="8"/>
  <c r="D448" i="8"/>
  <c r="E448" i="8" s="1"/>
  <c r="K447" i="8"/>
  <c r="J447" i="8"/>
  <c r="G447" i="8"/>
  <c r="D447" i="8"/>
  <c r="E447" i="8" s="1"/>
  <c r="K446" i="8"/>
  <c r="J446" i="8"/>
  <c r="G446" i="8"/>
  <c r="D446" i="8"/>
  <c r="E446" i="8" s="1"/>
  <c r="K445" i="8"/>
  <c r="J445" i="8"/>
  <c r="G445" i="8"/>
  <c r="D445" i="8"/>
  <c r="E445" i="8" s="1"/>
  <c r="K444" i="8"/>
  <c r="J444" i="8"/>
  <c r="G444" i="8"/>
  <c r="D444" i="8"/>
  <c r="E444" i="8" s="1"/>
  <c r="K443" i="8"/>
  <c r="J443" i="8"/>
  <c r="G443" i="8"/>
  <c r="D443" i="8"/>
  <c r="E443" i="8" s="1"/>
  <c r="K442" i="8"/>
  <c r="J442" i="8"/>
  <c r="G442" i="8"/>
  <c r="D442" i="8"/>
  <c r="E442" i="8" s="1"/>
  <c r="K441" i="8"/>
  <c r="J441" i="8"/>
  <c r="G441" i="8"/>
  <c r="D441" i="8"/>
  <c r="E441" i="8" s="1"/>
  <c r="K440" i="8"/>
  <c r="J440" i="8"/>
  <c r="G440" i="8"/>
  <c r="D440" i="8"/>
  <c r="E440" i="8" s="1"/>
  <c r="K439" i="8"/>
  <c r="J439" i="8"/>
  <c r="G439" i="8"/>
  <c r="D439" i="8"/>
  <c r="E439" i="8" s="1"/>
  <c r="K438" i="8"/>
  <c r="J438" i="8"/>
  <c r="G438" i="8"/>
  <c r="D438" i="8"/>
  <c r="E438" i="8" s="1"/>
  <c r="K437" i="8"/>
  <c r="J437" i="8"/>
  <c r="G437" i="8"/>
  <c r="D437" i="8"/>
  <c r="E437" i="8" s="1"/>
  <c r="K436" i="8"/>
  <c r="J436" i="8"/>
  <c r="G436" i="8"/>
  <c r="E436" i="8"/>
  <c r="D436" i="8"/>
  <c r="K435" i="8"/>
  <c r="J435" i="8"/>
  <c r="G435" i="8"/>
  <c r="D435" i="8"/>
  <c r="E435" i="8" s="1"/>
  <c r="K434" i="8"/>
  <c r="J434" i="8"/>
  <c r="G434" i="8"/>
  <c r="D434" i="8"/>
  <c r="E434" i="8" s="1"/>
  <c r="K433" i="8"/>
  <c r="J433" i="8"/>
  <c r="G433" i="8"/>
  <c r="D433" i="8"/>
  <c r="E433" i="8" s="1"/>
  <c r="K432" i="8"/>
  <c r="J432" i="8"/>
  <c r="G432" i="8"/>
  <c r="D432" i="8"/>
  <c r="E432" i="8" s="1"/>
  <c r="K431" i="8"/>
  <c r="J431" i="8"/>
  <c r="G431" i="8"/>
  <c r="D431" i="8"/>
  <c r="E431" i="8" s="1"/>
  <c r="K430" i="8"/>
  <c r="J430" i="8"/>
  <c r="G430" i="8"/>
  <c r="D430" i="8"/>
  <c r="E430" i="8" s="1"/>
  <c r="K429" i="8"/>
  <c r="J429" i="8"/>
  <c r="G429" i="8"/>
  <c r="D429" i="8"/>
  <c r="E429" i="8" s="1"/>
  <c r="K428" i="8"/>
  <c r="J428" i="8"/>
  <c r="G428" i="8"/>
  <c r="D428" i="8"/>
  <c r="E428" i="8" s="1"/>
  <c r="K427" i="8"/>
  <c r="J427" i="8"/>
  <c r="G427" i="8"/>
  <c r="D427" i="8"/>
  <c r="E427" i="8" s="1"/>
  <c r="K426" i="8"/>
  <c r="J426" i="8"/>
  <c r="G426" i="8"/>
  <c r="D426" i="8"/>
  <c r="E426" i="8" s="1"/>
  <c r="K425" i="8"/>
  <c r="J425" i="8"/>
  <c r="G425" i="8"/>
  <c r="D425" i="8"/>
  <c r="E425" i="8" s="1"/>
  <c r="K424" i="8"/>
  <c r="J424" i="8"/>
  <c r="G424" i="8"/>
  <c r="D424" i="8"/>
  <c r="E424" i="8" s="1"/>
  <c r="K423" i="8"/>
  <c r="J423" i="8"/>
  <c r="G423" i="8"/>
  <c r="D423" i="8"/>
  <c r="E423" i="8" s="1"/>
  <c r="K422" i="8"/>
  <c r="J422" i="8"/>
  <c r="G422" i="8"/>
  <c r="D422" i="8"/>
  <c r="E422" i="8" s="1"/>
  <c r="K421" i="8"/>
  <c r="J421" i="8"/>
  <c r="G421" i="8"/>
  <c r="D421" i="8"/>
  <c r="E421" i="8" s="1"/>
  <c r="K420" i="8"/>
  <c r="J420" i="8"/>
  <c r="G420" i="8"/>
  <c r="D420" i="8"/>
  <c r="E420" i="8" s="1"/>
  <c r="K419" i="8"/>
  <c r="J419" i="8"/>
  <c r="G419" i="8"/>
  <c r="D419" i="8"/>
  <c r="E419" i="8" s="1"/>
  <c r="K418" i="8"/>
  <c r="J418" i="8"/>
  <c r="G418" i="8"/>
  <c r="D418" i="8"/>
  <c r="E418" i="8" s="1"/>
  <c r="K417" i="8"/>
  <c r="J417" i="8"/>
  <c r="G417" i="8"/>
  <c r="D417" i="8"/>
  <c r="E417" i="8" s="1"/>
  <c r="K416" i="8"/>
  <c r="J416" i="8"/>
  <c r="G416" i="8"/>
  <c r="D416" i="8"/>
  <c r="E416" i="8" s="1"/>
  <c r="K415" i="8"/>
  <c r="J415" i="8"/>
  <c r="G415" i="8"/>
  <c r="D415" i="8"/>
  <c r="E415" i="8" s="1"/>
  <c r="K414" i="8"/>
  <c r="J414" i="8"/>
  <c r="G414" i="8"/>
  <c r="D414" i="8"/>
  <c r="E414" i="8" s="1"/>
  <c r="K413" i="8"/>
  <c r="J413" i="8"/>
  <c r="G413" i="8"/>
  <c r="D413" i="8"/>
  <c r="E413" i="8" s="1"/>
  <c r="K412" i="8"/>
  <c r="J412" i="8"/>
  <c r="G412" i="8"/>
  <c r="D412" i="8"/>
  <c r="E412" i="8" s="1"/>
  <c r="K411" i="8"/>
  <c r="J411" i="8"/>
  <c r="G411" i="8"/>
  <c r="D411" i="8"/>
  <c r="E411" i="8" s="1"/>
  <c r="K410" i="8"/>
  <c r="J410" i="8"/>
  <c r="G410" i="8"/>
  <c r="D410" i="8"/>
  <c r="E410" i="8" s="1"/>
  <c r="K409" i="8"/>
  <c r="J409" i="8"/>
  <c r="G409" i="8"/>
  <c r="D409" i="8"/>
  <c r="E409" i="8" s="1"/>
  <c r="K408" i="8"/>
  <c r="J408" i="8"/>
  <c r="G408" i="8"/>
  <c r="D408" i="8"/>
  <c r="E408" i="8" s="1"/>
  <c r="K407" i="8"/>
  <c r="J407" i="8"/>
  <c r="G407" i="8"/>
  <c r="D407" i="8"/>
  <c r="E407" i="8" s="1"/>
  <c r="K406" i="8"/>
  <c r="J406" i="8"/>
  <c r="G406" i="8"/>
  <c r="D406" i="8"/>
  <c r="E406" i="8" s="1"/>
  <c r="K405" i="8"/>
  <c r="J405" i="8"/>
  <c r="G405" i="8"/>
  <c r="D405" i="8"/>
  <c r="E405" i="8" s="1"/>
  <c r="K404" i="8"/>
  <c r="J404" i="8"/>
  <c r="G404" i="8"/>
  <c r="D404" i="8"/>
  <c r="E404" i="8" s="1"/>
  <c r="K403" i="8"/>
  <c r="J403" i="8"/>
  <c r="G403" i="8"/>
  <c r="D403" i="8"/>
  <c r="E403" i="8" s="1"/>
  <c r="K402" i="8"/>
  <c r="J402" i="8"/>
  <c r="G402" i="8"/>
  <c r="D402" i="8"/>
  <c r="E402" i="8" s="1"/>
  <c r="K401" i="8"/>
  <c r="J401" i="8"/>
  <c r="G401" i="8"/>
  <c r="D401" i="8"/>
  <c r="E401" i="8" s="1"/>
  <c r="K400" i="8"/>
  <c r="J400" i="8"/>
  <c r="G400" i="8"/>
  <c r="D400" i="8"/>
  <c r="E400" i="8" s="1"/>
  <c r="K399" i="8"/>
  <c r="J399" i="8"/>
  <c r="G399" i="8"/>
  <c r="D399" i="8"/>
  <c r="E399" i="8" s="1"/>
  <c r="K398" i="8"/>
  <c r="J398" i="8"/>
  <c r="G398" i="8"/>
  <c r="D398" i="8"/>
  <c r="E398" i="8" s="1"/>
  <c r="K397" i="8"/>
  <c r="J397" i="8"/>
  <c r="G397" i="8"/>
  <c r="D397" i="8"/>
  <c r="E397" i="8" s="1"/>
  <c r="K396" i="8"/>
  <c r="J396" i="8"/>
  <c r="G396" i="8"/>
  <c r="D396" i="8"/>
  <c r="E396" i="8" s="1"/>
  <c r="K395" i="8"/>
  <c r="J395" i="8"/>
  <c r="G395" i="8"/>
  <c r="D395" i="8"/>
  <c r="E395" i="8" s="1"/>
  <c r="K394" i="8"/>
  <c r="J394" i="8"/>
  <c r="G394" i="8"/>
  <c r="D394" i="8"/>
  <c r="E394" i="8" s="1"/>
  <c r="K393" i="8"/>
  <c r="J393" i="8"/>
  <c r="G393" i="8"/>
  <c r="D393" i="8"/>
  <c r="E393" i="8" s="1"/>
  <c r="K392" i="8"/>
  <c r="J392" i="8"/>
  <c r="G392" i="8"/>
  <c r="D392" i="8"/>
  <c r="E392" i="8" s="1"/>
  <c r="K391" i="8"/>
  <c r="J391" i="8"/>
  <c r="G391" i="8"/>
  <c r="D391" i="8"/>
  <c r="E391" i="8" s="1"/>
  <c r="K390" i="8"/>
  <c r="J390" i="8"/>
  <c r="G390" i="8"/>
  <c r="D390" i="8"/>
  <c r="E390" i="8" s="1"/>
  <c r="K389" i="8"/>
  <c r="J389" i="8"/>
  <c r="G389" i="8"/>
  <c r="D389" i="8"/>
  <c r="E389" i="8" s="1"/>
  <c r="K388" i="8"/>
  <c r="J388" i="8"/>
  <c r="G388" i="8"/>
  <c r="D388" i="8"/>
  <c r="E388" i="8" s="1"/>
  <c r="K387" i="8"/>
  <c r="J387" i="8"/>
  <c r="G387" i="8"/>
  <c r="D387" i="8"/>
  <c r="E387" i="8" s="1"/>
  <c r="K386" i="8"/>
  <c r="J386" i="8"/>
  <c r="G386" i="8"/>
  <c r="D386" i="8"/>
  <c r="E386" i="8" s="1"/>
  <c r="K385" i="8"/>
  <c r="J385" i="8"/>
  <c r="G385" i="8"/>
  <c r="D385" i="8"/>
  <c r="E385" i="8" s="1"/>
  <c r="K384" i="8"/>
  <c r="J384" i="8"/>
  <c r="G384" i="8"/>
  <c r="D384" i="8"/>
  <c r="E384" i="8" s="1"/>
  <c r="K383" i="8"/>
  <c r="J383" i="8"/>
  <c r="G383" i="8"/>
  <c r="D383" i="8"/>
  <c r="E383" i="8" s="1"/>
  <c r="K382" i="8"/>
  <c r="J382" i="8"/>
  <c r="G382" i="8"/>
  <c r="D382" i="8"/>
  <c r="E382" i="8" s="1"/>
  <c r="K381" i="8"/>
  <c r="J381" i="8"/>
  <c r="G381" i="8"/>
  <c r="D381" i="8"/>
  <c r="E381" i="8" s="1"/>
  <c r="K380" i="8"/>
  <c r="J380" i="8"/>
  <c r="G380" i="8"/>
  <c r="D380" i="8"/>
  <c r="E380" i="8" s="1"/>
  <c r="K379" i="8"/>
  <c r="J379" i="8"/>
  <c r="G379" i="8"/>
  <c r="D379" i="8"/>
  <c r="E379" i="8" s="1"/>
  <c r="K378" i="8"/>
  <c r="J378" i="8"/>
  <c r="G378" i="8"/>
  <c r="D378" i="8"/>
  <c r="E378" i="8" s="1"/>
  <c r="K377" i="8"/>
  <c r="J377" i="8"/>
  <c r="G377" i="8"/>
  <c r="D377" i="8"/>
  <c r="E377" i="8" s="1"/>
  <c r="K376" i="8"/>
  <c r="J376" i="8"/>
  <c r="G376" i="8"/>
  <c r="D376" i="8"/>
  <c r="E376" i="8" s="1"/>
  <c r="K375" i="8"/>
  <c r="J375" i="8"/>
  <c r="G375" i="8"/>
  <c r="D375" i="8"/>
  <c r="E375" i="8" s="1"/>
  <c r="K374" i="8"/>
  <c r="J374" i="8"/>
  <c r="G374" i="8"/>
  <c r="D374" i="8"/>
  <c r="E374" i="8" s="1"/>
  <c r="K373" i="8"/>
  <c r="J373" i="8"/>
  <c r="G373" i="8"/>
  <c r="D373" i="8"/>
  <c r="E373" i="8" s="1"/>
  <c r="K372" i="8"/>
  <c r="J372" i="8"/>
  <c r="G372" i="8"/>
  <c r="D372" i="8"/>
  <c r="E372" i="8" s="1"/>
  <c r="K371" i="8"/>
  <c r="J371" i="8"/>
  <c r="G371" i="8"/>
  <c r="D371" i="8"/>
  <c r="E371" i="8" s="1"/>
  <c r="K370" i="8"/>
  <c r="J370" i="8"/>
  <c r="G370" i="8"/>
  <c r="D370" i="8"/>
  <c r="E370" i="8" s="1"/>
  <c r="K369" i="8"/>
  <c r="J369" i="8"/>
  <c r="G369" i="8"/>
  <c r="D369" i="8"/>
  <c r="E369" i="8" s="1"/>
  <c r="K368" i="8"/>
  <c r="J368" i="8"/>
  <c r="G368" i="8"/>
  <c r="D368" i="8"/>
  <c r="E368" i="8" s="1"/>
  <c r="K367" i="8"/>
  <c r="J367" i="8"/>
  <c r="G367" i="8"/>
  <c r="D367" i="8"/>
  <c r="E367" i="8" s="1"/>
  <c r="K366" i="8"/>
  <c r="J366" i="8"/>
  <c r="G366" i="8"/>
  <c r="D366" i="8"/>
  <c r="E366" i="8" s="1"/>
  <c r="K365" i="8"/>
  <c r="J365" i="8"/>
  <c r="G365" i="8"/>
  <c r="D365" i="8"/>
  <c r="E365" i="8" s="1"/>
  <c r="K364" i="8"/>
  <c r="J364" i="8"/>
  <c r="G364" i="8"/>
  <c r="D364" i="8"/>
  <c r="E364" i="8" s="1"/>
  <c r="K363" i="8"/>
  <c r="J363" i="8"/>
  <c r="G363" i="8"/>
  <c r="D363" i="8"/>
  <c r="E363" i="8" s="1"/>
  <c r="K362" i="8"/>
  <c r="J362" i="8"/>
  <c r="G362" i="8"/>
  <c r="D362" i="8"/>
  <c r="E362" i="8" s="1"/>
  <c r="K361" i="8"/>
  <c r="J361" i="8"/>
  <c r="G361" i="8"/>
  <c r="D361" i="8"/>
  <c r="E361" i="8" s="1"/>
  <c r="K360" i="8"/>
  <c r="J360" i="8"/>
  <c r="G360" i="8"/>
  <c r="D360" i="8"/>
  <c r="E360" i="8" s="1"/>
  <c r="K359" i="8"/>
  <c r="J359" i="8"/>
  <c r="G359" i="8"/>
  <c r="D359" i="8"/>
  <c r="E359" i="8" s="1"/>
  <c r="K358" i="8"/>
  <c r="J358" i="8"/>
  <c r="G358" i="8"/>
  <c r="D358" i="8"/>
  <c r="E358" i="8" s="1"/>
  <c r="K357" i="8"/>
  <c r="J357" i="8"/>
  <c r="G357" i="8"/>
  <c r="D357" i="8"/>
  <c r="E357" i="8" s="1"/>
  <c r="K356" i="8"/>
  <c r="J356" i="8"/>
  <c r="G356" i="8"/>
  <c r="D356" i="8"/>
  <c r="E356" i="8" s="1"/>
  <c r="K355" i="8"/>
  <c r="J355" i="8"/>
  <c r="G355" i="8"/>
  <c r="D355" i="8"/>
  <c r="E355" i="8" s="1"/>
  <c r="K354" i="8"/>
  <c r="J354" i="8"/>
  <c r="G354" i="8"/>
  <c r="D354" i="8"/>
  <c r="E354" i="8" s="1"/>
  <c r="K353" i="8"/>
  <c r="J353" i="8"/>
  <c r="G353" i="8"/>
  <c r="D353" i="8"/>
  <c r="E353" i="8" s="1"/>
  <c r="K352" i="8"/>
  <c r="J352" i="8"/>
  <c r="G352" i="8"/>
  <c r="D352" i="8"/>
  <c r="E352" i="8" s="1"/>
  <c r="K351" i="8"/>
  <c r="J351" i="8"/>
  <c r="G351" i="8"/>
  <c r="D351" i="8"/>
  <c r="E351" i="8" s="1"/>
  <c r="K350" i="8"/>
  <c r="J350" i="8"/>
  <c r="G350" i="8"/>
  <c r="D350" i="8"/>
  <c r="E350" i="8" s="1"/>
  <c r="K349" i="8"/>
  <c r="J349" i="8"/>
  <c r="G349" i="8"/>
  <c r="D349" i="8"/>
  <c r="E349" i="8" s="1"/>
  <c r="K348" i="8"/>
  <c r="J348" i="8"/>
  <c r="G348" i="8"/>
  <c r="D348" i="8"/>
  <c r="E348" i="8" s="1"/>
  <c r="K347" i="8"/>
  <c r="J347" i="8"/>
  <c r="G347" i="8"/>
  <c r="D347" i="8"/>
  <c r="E347" i="8" s="1"/>
  <c r="K346" i="8"/>
  <c r="J346" i="8"/>
  <c r="G346" i="8"/>
  <c r="D346" i="8"/>
  <c r="E346" i="8" s="1"/>
  <c r="K345" i="8"/>
  <c r="J345" i="8"/>
  <c r="G345" i="8"/>
  <c r="D345" i="8"/>
  <c r="E345" i="8" s="1"/>
  <c r="K344" i="8"/>
  <c r="J344" i="8"/>
  <c r="G344" i="8"/>
  <c r="D344" i="8"/>
  <c r="E344" i="8" s="1"/>
  <c r="K343" i="8"/>
  <c r="J343" i="8"/>
  <c r="G343" i="8"/>
  <c r="D343" i="8"/>
  <c r="E343" i="8" s="1"/>
  <c r="K342" i="8"/>
  <c r="J342" i="8"/>
  <c r="G342" i="8"/>
  <c r="D342" i="8"/>
  <c r="E342" i="8" s="1"/>
  <c r="K341" i="8"/>
  <c r="J341" i="8"/>
  <c r="G341" i="8"/>
  <c r="D341" i="8"/>
  <c r="E341" i="8" s="1"/>
  <c r="K340" i="8"/>
  <c r="J340" i="8"/>
  <c r="G340" i="8"/>
  <c r="D340" i="8"/>
  <c r="E340" i="8" s="1"/>
  <c r="K339" i="8"/>
  <c r="J339" i="8"/>
  <c r="G339" i="8"/>
  <c r="D339" i="8"/>
  <c r="E339" i="8" s="1"/>
  <c r="K338" i="8"/>
  <c r="J338" i="8"/>
  <c r="G338" i="8"/>
  <c r="D338" i="8"/>
  <c r="E338" i="8" s="1"/>
  <c r="K337" i="8"/>
  <c r="J337" i="8"/>
  <c r="G337" i="8"/>
  <c r="D337" i="8"/>
  <c r="E337" i="8" s="1"/>
  <c r="K336" i="8"/>
  <c r="J336" i="8"/>
  <c r="G336" i="8"/>
  <c r="D336" i="8"/>
  <c r="E336" i="8" s="1"/>
  <c r="K335" i="8"/>
  <c r="J335" i="8"/>
  <c r="G335" i="8"/>
  <c r="D335" i="8"/>
  <c r="E335" i="8" s="1"/>
  <c r="K334" i="8"/>
  <c r="J334" i="8"/>
  <c r="G334" i="8"/>
  <c r="D334" i="8"/>
  <c r="E334" i="8" s="1"/>
  <c r="K333" i="8"/>
  <c r="J333" i="8"/>
  <c r="G333" i="8"/>
  <c r="D333" i="8"/>
  <c r="E333" i="8" s="1"/>
  <c r="K332" i="8"/>
  <c r="J332" i="8"/>
  <c r="G332" i="8"/>
  <c r="D332" i="8"/>
  <c r="E332" i="8" s="1"/>
  <c r="K331" i="8"/>
  <c r="J331" i="8"/>
  <c r="G331" i="8"/>
  <c r="D331" i="8"/>
  <c r="E331" i="8" s="1"/>
  <c r="K330" i="8"/>
  <c r="J330" i="8"/>
  <c r="G330" i="8"/>
  <c r="D330" i="8"/>
  <c r="E330" i="8" s="1"/>
  <c r="K329" i="8"/>
  <c r="J329" i="8"/>
  <c r="G329" i="8"/>
  <c r="D329" i="8"/>
  <c r="E329" i="8" s="1"/>
  <c r="K328" i="8"/>
  <c r="J328" i="8"/>
  <c r="G328" i="8"/>
  <c r="D328" i="8"/>
  <c r="E328" i="8" s="1"/>
  <c r="K327" i="8"/>
  <c r="J327" i="8"/>
  <c r="G327" i="8"/>
  <c r="D327" i="8"/>
  <c r="E327" i="8" s="1"/>
  <c r="K326" i="8"/>
  <c r="J326" i="8"/>
  <c r="G326" i="8"/>
  <c r="D326" i="8"/>
  <c r="E326" i="8" s="1"/>
  <c r="K325" i="8"/>
  <c r="J325" i="8"/>
  <c r="G325" i="8"/>
  <c r="D325" i="8"/>
  <c r="E325" i="8" s="1"/>
  <c r="K324" i="8"/>
  <c r="J324" i="8"/>
  <c r="G324" i="8"/>
  <c r="D324" i="8"/>
  <c r="E324" i="8" s="1"/>
  <c r="K323" i="8"/>
  <c r="J323" i="8"/>
  <c r="G323" i="8"/>
  <c r="D323" i="8"/>
  <c r="E323" i="8" s="1"/>
  <c r="K322" i="8"/>
  <c r="J322" i="8"/>
  <c r="G322" i="8"/>
  <c r="D322" i="8"/>
  <c r="E322" i="8" s="1"/>
  <c r="K321" i="8"/>
  <c r="J321" i="8"/>
  <c r="G321" i="8"/>
  <c r="D321" i="8"/>
  <c r="E321" i="8" s="1"/>
  <c r="K320" i="8"/>
  <c r="J320" i="8"/>
  <c r="G320" i="8"/>
  <c r="D320" i="8"/>
  <c r="E320" i="8" s="1"/>
  <c r="K319" i="8"/>
  <c r="J319" i="8"/>
  <c r="G319" i="8"/>
  <c r="D319" i="8"/>
  <c r="E319" i="8" s="1"/>
  <c r="K318" i="8"/>
  <c r="J318" i="8"/>
  <c r="G318" i="8"/>
  <c r="D318" i="8"/>
  <c r="E318" i="8" s="1"/>
  <c r="K317" i="8"/>
  <c r="J317" i="8"/>
  <c r="G317" i="8"/>
  <c r="D317" i="8"/>
  <c r="E317" i="8" s="1"/>
  <c r="K316" i="8"/>
  <c r="J316" i="8"/>
  <c r="G316" i="8"/>
  <c r="D316" i="8"/>
  <c r="E316" i="8" s="1"/>
  <c r="K315" i="8"/>
  <c r="J315" i="8"/>
  <c r="G315" i="8"/>
  <c r="D315" i="8"/>
  <c r="E315" i="8" s="1"/>
  <c r="K314" i="8"/>
  <c r="J314" i="8"/>
  <c r="G314" i="8"/>
  <c r="D314" i="8"/>
  <c r="E314" i="8" s="1"/>
  <c r="K313" i="8"/>
  <c r="J313" i="8"/>
  <c r="G313" i="8"/>
  <c r="D313" i="8"/>
  <c r="E313" i="8" s="1"/>
  <c r="K312" i="8"/>
  <c r="J312" i="8"/>
  <c r="G312" i="8"/>
  <c r="D312" i="8"/>
  <c r="E312" i="8" s="1"/>
  <c r="K311" i="8"/>
  <c r="J311" i="8"/>
  <c r="G311" i="8"/>
  <c r="D311" i="8"/>
  <c r="E311" i="8" s="1"/>
  <c r="K310" i="8"/>
  <c r="J310" i="8"/>
  <c r="G310" i="8"/>
  <c r="D310" i="8"/>
  <c r="E310" i="8" s="1"/>
  <c r="K309" i="8"/>
  <c r="J309" i="8"/>
  <c r="G309" i="8"/>
  <c r="D309" i="8"/>
  <c r="E309" i="8" s="1"/>
  <c r="K308" i="8"/>
  <c r="J308" i="8"/>
  <c r="G308" i="8"/>
  <c r="D308" i="8"/>
  <c r="E308" i="8" s="1"/>
  <c r="K307" i="8"/>
  <c r="J307" i="8"/>
  <c r="G307" i="8"/>
  <c r="D307" i="8"/>
  <c r="E307" i="8" s="1"/>
  <c r="K306" i="8"/>
  <c r="J306" i="8"/>
  <c r="G306" i="8"/>
  <c r="D306" i="8"/>
  <c r="E306" i="8" s="1"/>
  <c r="K305" i="8"/>
  <c r="J305" i="8"/>
  <c r="G305" i="8"/>
  <c r="D305" i="8"/>
  <c r="E305" i="8" s="1"/>
  <c r="K304" i="8"/>
  <c r="J304" i="8"/>
  <c r="G304" i="8"/>
  <c r="D304" i="8"/>
  <c r="E304" i="8" s="1"/>
  <c r="K303" i="8"/>
  <c r="J303" i="8"/>
  <c r="G303" i="8"/>
  <c r="D303" i="8"/>
  <c r="E303" i="8" s="1"/>
  <c r="K302" i="8"/>
  <c r="J302" i="8"/>
  <c r="G302" i="8"/>
  <c r="D302" i="8"/>
  <c r="E302" i="8" s="1"/>
  <c r="K301" i="8"/>
  <c r="J301" i="8"/>
  <c r="G301" i="8"/>
  <c r="D301" i="8"/>
  <c r="E301" i="8" s="1"/>
  <c r="K300" i="8"/>
  <c r="J300" i="8"/>
  <c r="G300" i="8"/>
  <c r="D300" i="8"/>
  <c r="E300" i="8" s="1"/>
  <c r="K299" i="8"/>
  <c r="J299" i="8"/>
  <c r="G299" i="8"/>
  <c r="D299" i="8"/>
  <c r="E299" i="8" s="1"/>
  <c r="K298" i="8"/>
  <c r="J298" i="8"/>
  <c r="G298" i="8"/>
  <c r="D298" i="8"/>
  <c r="E298" i="8" s="1"/>
  <c r="K297" i="8"/>
  <c r="J297" i="8"/>
  <c r="G297" i="8"/>
  <c r="D297" i="8"/>
  <c r="E297" i="8" s="1"/>
  <c r="K296" i="8"/>
  <c r="J296" i="8"/>
  <c r="G296" i="8"/>
  <c r="D296" i="8"/>
  <c r="E296" i="8" s="1"/>
  <c r="K295" i="8"/>
  <c r="J295" i="8"/>
  <c r="G295" i="8"/>
  <c r="D295" i="8"/>
  <c r="E295" i="8" s="1"/>
  <c r="K294" i="8"/>
  <c r="J294" i="8"/>
  <c r="G294" i="8"/>
  <c r="D294" i="8"/>
  <c r="E294" i="8" s="1"/>
  <c r="K293" i="8"/>
  <c r="J293" i="8"/>
  <c r="G293" i="8"/>
  <c r="D293" i="8"/>
  <c r="E293" i="8" s="1"/>
  <c r="K292" i="8"/>
  <c r="J292" i="8"/>
  <c r="G292" i="8"/>
  <c r="E292" i="8"/>
  <c r="D292" i="8"/>
  <c r="K291" i="8"/>
  <c r="J291" i="8"/>
  <c r="G291" i="8"/>
  <c r="D291" i="8"/>
  <c r="E291" i="8" s="1"/>
  <c r="K290" i="8"/>
  <c r="J290" i="8"/>
  <c r="G290" i="8"/>
  <c r="D290" i="8"/>
  <c r="E290" i="8" s="1"/>
  <c r="K289" i="8"/>
  <c r="J289" i="8"/>
  <c r="G289" i="8"/>
  <c r="D289" i="8"/>
  <c r="E289" i="8" s="1"/>
  <c r="K288" i="8"/>
  <c r="J288" i="8"/>
  <c r="G288" i="8"/>
  <c r="D288" i="8"/>
  <c r="E288" i="8" s="1"/>
  <c r="K287" i="8"/>
  <c r="J287" i="8"/>
  <c r="G287" i="8"/>
  <c r="D287" i="8"/>
  <c r="E287" i="8" s="1"/>
  <c r="K286" i="8"/>
  <c r="J286" i="8"/>
  <c r="G286" i="8"/>
  <c r="D286" i="8"/>
  <c r="E286" i="8" s="1"/>
  <c r="K285" i="8"/>
  <c r="J285" i="8"/>
  <c r="G285" i="8"/>
  <c r="D285" i="8"/>
  <c r="E285" i="8" s="1"/>
  <c r="K284" i="8"/>
  <c r="J284" i="8"/>
  <c r="G284" i="8"/>
  <c r="D284" i="8"/>
  <c r="E284" i="8" s="1"/>
  <c r="K283" i="8"/>
  <c r="J283" i="8"/>
  <c r="G283" i="8"/>
  <c r="D283" i="8"/>
  <c r="E283" i="8" s="1"/>
  <c r="K282" i="8"/>
  <c r="J282" i="8"/>
  <c r="G282" i="8"/>
  <c r="D282" i="8"/>
  <c r="E282" i="8" s="1"/>
  <c r="K281" i="8"/>
  <c r="J281" i="8"/>
  <c r="G281" i="8"/>
  <c r="D281" i="8"/>
  <c r="E281" i="8" s="1"/>
  <c r="K280" i="8"/>
  <c r="J280" i="8"/>
  <c r="G280" i="8"/>
  <c r="D280" i="8"/>
  <c r="E280" i="8" s="1"/>
  <c r="K279" i="8"/>
  <c r="J279" i="8"/>
  <c r="G279" i="8"/>
  <c r="D279" i="8"/>
  <c r="E279" i="8" s="1"/>
  <c r="K278" i="8"/>
  <c r="J278" i="8"/>
  <c r="G278" i="8"/>
  <c r="D278" i="8"/>
  <c r="E278" i="8" s="1"/>
  <c r="K277" i="8"/>
  <c r="J277" i="8"/>
  <c r="G277" i="8"/>
  <c r="D277" i="8"/>
  <c r="E277" i="8" s="1"/>
  <c r="K276" i="8"/>
  <c r="J276" i="8"/>
  <c r="G276" i="8"/>
  <c r="D276" i="8"/>
  <c r="E276" i="8" s="1"/>
  <c r="K275" i="8"/>
  <c r="J275" i="8"/>
  <c r="G275" i="8"/>
  <c r="D275" i="8"/>
  <c r="E275" i="8" s="1"/>
  <c r="K274" i="8"/>
  <c r="J274" i="8"/>
  <c r="G274" i="8"/>
  <c r="D274" i="8"/>
  <c r="E274" i="8" s="1"/>
  <c r="K273" i="8"/>
  <c r="J273" i="8"/>
  <c r="G273" i="8"/>
  <c r="D273" i="8"/>
  <c r="E273" i="8" s="1"/>
  <c r="K272" i="8"/>
  <c r="J272" i="8"/>
  <c r="G272" i="8"/>
  <c r="D272" i="8"/>
  <c r="E272" i="8" s="1"/>
  <c r="K271" i="8"/>
  <c r="J271" i="8"/>
  <c r="G271" i="8"/>
  <c r="D271" i="8"/>
  <c r="E271" i="8" s="1"/>
  <c r="K270" i="8"/>
  <c r="J270" i="8"/>
  <c r="G270" i="8"/>
  <c r="D270" i="8"/>
  <c r="E270" i="8" s="1"/>
  <c r="K269" i="8"/>
  <c r="J269" i="8"/>
  <c r="G269" i="8"/>
  <c r="D269" i="8"/>
  <c r="E269" i="8" s="1"/>
  <c r="K268" i="8"/>
  <c r="J268" i="8"/>
  <c r="G268" i="8"/>
  <c r="D268" i="8"/>
  <c r="E268" i="8" s="1"/>
  <c r="K267" i="8"/>
  <c r="J267" i="8"/>
  <c r="G267" i="8"/>
  <c r="D267" i="8"/>
  <c r="E267" i="8" s="1"/>
  <c r="K266" i="8"/>
  <c r="J266" i="8"/>
  <c r="G266" i="8"/>
  <c r="D266" i="8"/>
  <c r="E266" i="8" s="1"/>
  <c r="K265" i="8"/>
  <c r="J265" i="8"/>
  <c r="G265" i="8"/>
  <c r="D265" i="8"/>
  <c r="E265" i="8" s="1"/>
  <c r="K264" i="8"/>
  <c r="J264" i="8"/>
  <c r="G264" i="8"/>
  <c r="D264" i="8"/>
  <c r="E264" i="8" s="1"/>
  <c r="K263" i="8"/>
  <c r="J263" i="8"/>
  <c r="G263" i="8"/>
  <c r="D263" i="8"/>
  <c r="E263" i="8" s="1"/>
  <c r="K262" i="8"/>
  <c r="J262" i="8"/>
  <c r="G262" i="8"/>
  <c r="D262" i="8"/>
  <c r="E262" i="8" s="1"/>
  <c r="K261" i="8"/>
  <c r="J261" i="8"/>
  <c r="G261" i="8"/>
  <c r="D261" i="8"/>
  <c r="E261" i="8" s="1"/>
  <c r="K260" i="8"/>
  <c r="J260" i="8"/>
  <c r="G260" i="8"/>
  <c r="D260" i="8"/>
  <c r="E260" i="8" s="1"/>
  <c r="K259" i="8"/>
  <c r="J259" i="8"/>
  <c r="G259" i="8"/>
  <c r="D259" i="8"/>
  <c r="E259" i="8" s="1"/>
  <c r="K258" i="8"/>
  <c r="J258" i="8"/>
  <c r="G258" i="8"/>
  <c r="D258" i="8"/>
  <c r="E258" i="8" s="1"/>
  <c r="K257" i="8"/>
  <c r="J257" i="8"/>
  <c r="G257" i="8"/>
  <c r="D257" i="8"/>
  <c r="E257" i="8" s="1"/>
  <c r="K256" i="8"/>
  <c r="J256" i="8"/>
  <c r="G256" i="8"/>
  <c r="D256" i="8"/>
  <c r="E256" i="8" s="1"/>
  <c r="K255" i="8"/>
  <c r="J255" i="8"/>
  <c r="G255" i="8"/>
  <c r="D255" i="8"/>
  <c r="E255" i="8" s="1"/>
  <c r="K254" i="8"/>
  <c r="J254" i="8"/>
  <c r="G254" i="8"/>
  <c r="D254" i="8"/>
  <c r="E254" i="8" s="1"/>
  <c r="K253" i="8"/>
  <c r="J253" i="8"/>
  <c r="G253" i="8"/>
  <c r="D253" i="8"/>
  <c r="E253" i="8" s="1"/>
  <c r="K252" i="8"/>
  <c r="J252" i="8"/>
  <c r="G252" i="8"/>
  <c r="D252" i="8"/>
  <c r="E252" i="8" s="1"/>
  <c r="K251" i="8"/>
  <c r="J251" i="8"/>
  <c r="G251" i="8"/>
  <c r="D251" i="8"/>
  <c r="E251" i="8" s="1"/>
  <c r="K250" i="8"/>
  <c r="J250" i="8"/>
  <c r="G250" i="8"/>
  <c r="D250" i="8"/>
  <c r="E250" i="8" s="1"/>
  <c r="K249" i="8"/>
  <c r="J249" i="8"/>
  <c r="G249" i="8"/>
  <c r="D249" i="8"/>
  <c r="E249" i="8" s="1"/>
  <c r="K248" i="8"/>
  <c r="J248" i="8"/>
  <c r="G248" i="8"/>
  <c r="D248" i="8"/>
  <c r="E248" i="8" s="1"/>
  <c r="K247" i="8"/>
  <c r="J247" i="8"/>
  <c r="G247" i="8"/>
  <c r="D247" i="8"/>
  <c r="E247" i="8" s="1"/>
  <c r="K246" i="8"/>
  <c r="J246" i="8"/>
  <c r="G246" i="8"/>
  <c r="D246" i="8"/>
  <c r="E246" i="8" s="1"/>
  <c r="K245" i="8"/>
  <c r="J245" i="8"/>
  <c r="G245" i="8"/>
  <c r="D245" i="8"/>
  <c r="E245" i="8" s="1"/>
  <c r="K244" i="8"/>
  <c r="J244" i="8"/>
  <c r="G244" i="8"/>
  <c r="D244" i="8"/>
  <c r="E244" i="8" s="1"/>
  <c r="K243" i="8"/>
  <c r="J243" i="8"/>
  <c r="G243" i="8"/>
  <c r="D243" i="8"/>
  <c r="E243" i="8" s="1"/>
  <c r="K242" i="8"/>
  <c r="J242" i="8"/>
  <c r="G242" i="8"/>
  <c r="D242" i="8"/>
  <c r="E242" i="8" s="1"/>
  <c r="K241" i="8"/>
  <c r="J241" i="8"/>
  <c r="G241" i="8"/>
  <c r="D241" i="8"/>
  <c r="E241" i="8" s="1"/>
  <c r="K240" i="8"/>
  <c r="J240" i="8"/>
  <c r="G240" i="8"/>
  <c r="D240" i="8"/>
  <c r="E240" i="8" s="1"/>
  <c r="K239" i="8"/>
  <c r="J239" i="8"/>
  <c r="G239" i="8"/>
  <c r="D239" i="8"/>
  <c r="E239" i="8" s="1"/>
  <c r="K238" i="8"/>
  <c r="J238" i="8"/>
  <c r="G238" i="8"/>
  <c r="E238" i="8"/>
  <c r="D238" i="8"/>
  <c r="K237" i="8"/>
  <c r="J237" i="8"/>
  <c r="G237" i="8"/>
  <c r="D237" i="8"/>
  <c r="E237" i="8" s="1"/>
  <c r="K236" i="8"/>
  <c r="J236" i="8"/>
  <c r="G236" i="8"/>
  <c r="D236" i="8"/>
  <c r="E236" i="8" s="1"/>
  <c r="K235" i="8"/>
  <c r="J235" i="8"/>
  <c r="G235" i="8"/>
  <c r="D235" i="8"/>
  <c r="E235" i="8" s="1"/>
  <c r="K234" i="8"/>
  <c r="J234" i="8"/>
  <c r="G234" i="8"/>
  <c r="D234" i="8"/>
  <c r="E234" i="8" s="1"/>
  <c r="K233" i="8"/>
  <c r="J233" i="8"/>
  <c r="G233" i="8"/>
  <c r="D233" i="8"/>
  <c r="E233" i="8" s="1"/>
  <c r="K232" i="8"/>
  <c r="J232" i="8"/>
  <c r="G232" i="8"/>
  <c r="D232" i="8"/>
  <c r="E232" i="8" s="1"/>
  <c r="K231" i="8"/>
  <c r="J231" i="8"/>
  <c r="G231" i="8"/>
  <c r="D231" i="8"/>
  <c r="E231" i="8" s="1"/>
  <c r="K230" i="8"/>
  <c r="J230" i="8"/>
  <c r="G230" i="8"/>
  <c r="D230" i="8"/>
  <c r="E230" i="8" s="1"/>
  <c r="K229" i="8"/>
  <c r="J229" i="8"/>
  <c r="G229" i="8"/>
  <c r="D229" i="8"/>
  <c r="E229" i="8" s="1"/>
  <c r="K228" i="8"/>
  <c r="J228" i="8"/>
  <c r="G228" i="8"/>
  <c r="D228" i="8"/>
  <c r="E228" i="8" s="1"/>
  <c r="K227" i="8"/>
  <c r="J227" i="8"/>
  <c r="G227" i="8"/>
  <c r="D227" i="8"/>
  <c r="E227" i="8" s="1"/>
  <c r="K226" i="8"/>
  <c r="J226" i="8"/>
  <c r="G226" i="8"/>
  <c r="D226" i="8"/>
  <c r="E226" i="8" s="1"/>
  <c r="K225" i="8"/>
  <c r="J225" i="8"/>
  <c r="G225" i="8"/>
  <c r="D225" i="8"/>
  <c r="E225" i="8" s="1"/>
  <c r="K224" i="8"/>
  <c r="J224" i="8"/>
  <c r="G224" i="8"/>
  <c r="D224" i="8"/>
  <c r="E224" i="8" s="1"/>
  <c r="K223" i="8"/>
  <c r="J223" i="8"/>
  <c r="G223" i="8"/>
  <c r="D223" i="8"/>
  <c r="E223" i="8" s="1"/>
  <c r="K222" i="8"/>
  <c r="J222" i="8"/>
  <c r="G222" i="8"/>
  <c r="D222" i="8"/>
  <c r="E222" i="8" s="1"/>
  <c r="K221" i="8"/>
  <c r="J221" i="8"/>
  <c r="G221" i="8"/>
  <c r="D221" i="8"/>
  <c r="E221" i="8" s="1"/>
  <c r="K220" i="8"/>
  <c r="J220" i="8"/>
  <c r="G220" i="8"/>
  <c r="D220" i="8"/>
  <c r="E220" i="8" s="1"/>
  <c r="K219" i="8"/>
  <c r="J219" i="8"/>
  <c r="G219" i="8"/>
  <c r="D219" i="8"/>
  <c r="E219" i="8" s="1"/>
  <c r="K218" i="8"/>
  <c r="J218" i="8"/>
  <c r="G218" i="8"/>
  <c r="D218" i="8"/>
  <c r="E218" i="8" s="1"/>
  <c r="K217" i="8"/>
  <c r="J217" i="8"/>
  <c r="G217" i="8"/>
  <c r="D217" i="8"/>
  <c r="E217" i="8" s="1"/>
  <c r="K216" i="8"/>
  <c r="J216" i="8"/>
  <c r="G216" i="8"/>
  <c r="D216" i="8"/>
  <c r="E216" i="8" s="1"/>
  <c r="K215" i="8"/>
  <c r="J215" i="8"/>
  <c r="G215" i="8"/>
  <c r="D215" i="8"/>
  <c r="E215" i="8" s="1"/>
  <c r="K214" i="8"/>
  <c r="J214" i="8"/>
  <c r="G214" i="8"/>
  <c r="D214" i="8"/>
  <c r="E214" i="8" s="1"/>
  <c r="K213" i="8"/>
  <c r="J213" i="8"/>
  <c r="G213" i="8"/>
  <c r="D213" i="8"/>
  <c r="E213" i="8" s="1"/>
  <c r="K212" i="8"/>
  <c r="J212" i="8"/>
  <c r="G212" i="8"/>
  <c r="D212" i="8"/>
  <c r="E212" i="8" s="1"/>
  <c r="K211" i="8"/>
  <c r="J211" i="8"/>
  <c r="G211" i="8"/>
  <c r="D211" i="8"/>
  <c r="E211" i="8" s="1"/>
  <c r="K210" i="8"/>
  <c r="J210" i="8"/>
  <c r="G210" i="8"/>
  <c r="D210" i="8"/>
  <c r="E210" i="8" s="1"/>
  <c r="K209" i="8"/>
  <c r="J209" i="8"/>
  <c r="G209" i="8"/>
  <c r="D209" i="8"/>
  <c r="E209" i="8" s="1"/>
  <c r="K208" i="8"/>
  <c r="J208" i="8"/>
  <c r="G208" i="8"/>
  <c r="D208" i="8"/>
  <c r="E208" i="8" s="1"/>
  <c r="K207" i="8"/>
  <c r="J207" i="8"/>
  <c r="G207" i="8"/>
  <c r="D207" i="8"/>
  <c r="E207" i="8" s="1"/>
  <c r="K206" i="8"/>
  <c r="J206" i="8"/>
  <c r="G206" i="8"/>
  <c r="D206" i="8"/>
  <c r="E206" i="8" s="1"/>
  <c r="K205" i="8"/>
  <c r="J205" i="8"/>
  <c r="G205" i="8"/>
  <c r="D205" i="8"/>
  <c r="E205" i="8" s="1"/>
  <c r="K204" i="8"/>
  <c r="J204" i="8"/>
  <c r="G204" i="8"/>
  <c r="D204" i="8"/>
  <c r="E204" i="8" s="1"/>
  <c r="K203" i="8"/>
  <c r="J203" i="8"/>
  <c r="G203" i="8"/>
  <c r="D203" i="8"/>
  <c r="E203" i="8" s="1"/>
  <c r="K202" i="8"/>
  <c r="J202" i="8"/>
  <c r="G202" i="8"/>
  <c r="D202" i="8"/>
  <c r="E202" i="8" s="1"/>
  <c r="K201" i="8"/>
  <c r="J201" i="8"/>
  <c r="G201" i="8"/>
  <c r="D201" i="8"/>
  <c r="E201" i="8" s="1"/>
  <c r="K200" i="8"/>
  <c r="J200" i="8"/>
  <c r="G200" i="8"/>
  <c r="D200" i="8"/>
  <c r="E200" i="8" s="1"/>
  <c r="K199" i="8"/>
  <c r="J199" i="8"/>
  <c r="G199" i="8"/>
  <c r="D199" i="8"/>
  <c r="E199" i="8" s="1"/>
  <c r="K198" i="8"/>
  <c r="J198" i="8"/>
  <c r="G198" i="8"/>
  <c r="D198" i="8"/>
  <c r="E198" i="8" s="1"/>
  <c r="K197" i="8"/>
  <c r="J197" i="8"/>
  <c r="G197" i="8"/>
  <c r="D197" i="8"/>
  <c r="E197" i="8" s="1"/>
  <c r="K196" i="8"/>
  <c r="J196" i="8"/>
  <c r="G196" i="8"/>
  <c r="D196" i="8"/>
  <c r="E196" i="8" s="1"/>
  <c r="K195" i="8"/>
  <c r="J195" i="8"/>
  <c r="G195" i="8"/>
  <c r="D195" i="8"/>
  <c r="E195" i="8" s="1"/>
  <c r="K194" i="8"/>
  <c r="J194" i="8"/>
  <c r="G194" i="8"/>
  <c r="D194" i="8"/>
  <c r="E194" i="8" s="1"/>
  <c r="K193" i="8"/>
  <c r="J193" i="8"/>
  <c r="G193" i="8"/>
  <c r="D193" i="8"/>
  <c r="E193" i="8" s="1"/>
  <c r="K192" i="8"/>
  <c r="J192" i="8"/>
  <c r="G192" i="8"/>
  <c r="D192" i="8"/>
  <c r="E192" i="8" s="1"/>
  <c r="K191" i="8"/>
  <c r="J191" i="8"/>
  <c r="G191" i="8"/>
  <c r="D191" i="8"/>
  <c r="E191" i="8" s="1"/>
  <c r="K190" i="8"/>
  <c r="J190" i="8"/>
  <c r="G190" i="8"/>
  <c r="D190" i="8"/>
  <c r="E190" i="8" s="1"/>
  <c r="K189" i="8"/>
  <c r="J189" i="8"/>
  <c r="G189" i="8"/>
  <c r="D189" i="8"/>
  <c r="E189" i="8" s="1"/>
  <c r="K188" i="8"/>
  <c r="J188" i="8"/>
  <c r="G188" i="8"/>
  <c r="D188" i="8"/>
  <c r="E188" i="8" s="1"/>
  <c r="K187" i="8"/>
  <c r="J187" i="8"/>
  <c r="G187" i="8"/>
  <c r="D187" i="8"/>
  <c r="E187" i="8" s="1"/>
  <c r="K186" i="8"/>
  <c r="J186" i="8"/>
  <c r="G186" i="8"/>
  <c r="D186" i="8"/>
  <c r="E186" i="8" s="1"/>
  <c r="K185" i="8"/>
  <c r="J185" i="8"/>
  <c r="G185" i="8"/>
  <c r="D185" i="8"/>
  <c r="E185" i="8" s="1"/>
  <c r="K184" i="8"/>
  <c r="J184" i="8"/>
  <c r="G184" i="8"/>
  <c r="D184" i="8"/>
  <c r="E184" i="8" s="1"/>
  <c r="K183" i="8"/>
  <c r="J183" i="8"/>
  <c r="G183" i="8"/>
  <c r="D183" i="8"/>
  <c r="E183" i="8" s="1"/>
  <c r="K182" i="8"/>
  <c r="J182" i="8"/>
  <c r="G182" i="8"/>
  <c r="D182" i="8"/>
  <c r="E182" i="8" s="1"/>
  <c r="K181" i="8"/>
  <c r="J181" i="8"/>
  <c r="G181" i="8"/>
  <c r="D181" i="8"/>
  <c r="E181" i="8" s="1"/>
  <c r="K180" i="8"/>
  <c r="J180" i="8"/>
  <c r="G180" i="8"/>
  <c r="D180" i="8"/>
  <c r="E180" i="8" s="1"/>
  <c r="K179" i="8"/>
  <c r="J179" i="8"/>
  <c r="G179" i="8"/>
  <c r="D179" i="8"/>
  <c r="E179" i="8" s="1"/>
  <c r="K178" i="8"/>
  <c r="J178" i="8"/>
  <c r="G178" i="8"/>
  <c r="D178" i="8"/>
  <c r="E178" i="8" s="1"/>
  <c r="K177" i="8"/>
  <c r="J177" i="8"/>
  <c r="G177" i="8"/>
  <c r="D177" i="8"/>
  <c r="E177" i="8" s="1"/>
  <c r="K176" i="8"/>
  <c r="J176" i="8"/>
  <c r="G176" i="8"/>
  <c r="D176" i="8"/>
  <c r="E176" i="8" s="1"/>
  <c r="K175" i="8"/>
  <c r="J175" i="8"/>
  <c r="G175" i="8"/>
  <c r="D175" i="8"/>
  <c r="E175" i="8" s="1"/>
  <c r="K174" i="8"/>
  <c r="J174" i="8"/>
  <c r="G174" i="8"/>
  <c r="D174" i="8"/>
  <c r="E174" i="8" s="1"/>
  <c r="K173" i="8"/>
  <c r="J173" i="8"/>
  <c r="G173" i="8"/>
  <c r="D173" i="8"/>
  <c r="E173" i="8" s="1"/>
  <c r="K172" i="8"/>
  <c r="J172" i="8"/>
  <c r="G172" i="8"/>
  <c r="D172" i="8"/>
  <c r="E172" i="8" s="1"/>
  <c r="K171" i="8"/>
  <c r="J171" i="8"/>
  <c r="G171" i="8"/>
  <c r="D171" i="8"/>
  <c r="E171" i="8" s="1"/>
  <c r="K170" i="8"/>
  <c r="J170" i="8"/>
  <c r="G170" i="8"/>
  <c r="D170" i="8"/>
  <c r="E170" i="8" s="1"/>
  <c r="K169" i="8"/>
  <c r="J169" i="8"/>
  <c r="G169" i="8"/>
  <c r="D169" i="8"/>
  <c r="E169" i="8" s="1"/>
  <c r="K168" i="8"/>
  <c r="J168" i="8"/>
  <c r="G168" i="8"/>
  <c r="D168" i="8"/>
  <c r="E168" i="8" s="1"/>
  <c r="K167" i="8"/>
  <c r="J167" i="8"/>
  <c r="G167" i="8"/>
  <c r="D167" i="8"/>
  <c r="E167" i="8" s="1"/>
  <c r="K166" i="8"/>
  <c r="J166" i="8"/>
  <c r="G166" i="8"/>
  <c r="D166" i="8"/>
  <c r="E166" i="8" s="1"/>
  <c r="K165" i="8"/>
  <c r="J165" i="8"/>
  <c r="G165" i="8"/>
  <c r="D165" i="8"/>
  <c r="E165" i="8" s="1"/>
  <c r="K164" i="8"/>
  <c r="J164" i="8"/>
  <c r="G164" i="8"/>
  <c r="D164" i="8"/>
  <c r="E164" i="8" s="1"/>
  <c r="K163" i="8"/>
  <c r="J163" i="8"/>
  <c r="G163" i="8"/>
  <c r="D163" i="8"/>
  <c r="E163" i="8" s="1"/>
  <c r="K162" i="8"/>
  <c r="J162" i="8"/>
  <c r="G162" i="8"/>
  <c r="D162" i="8"/>
  <c r="E162" i="8" s="1"/>
  <c r="K161" i="8"/>
  <c r="J161" i="8"/>
  <c r="G161" i="8"/>
  <c r="D161" i="8"/>
  <c r="E161" i="8" s="1"/>
  <c r="K160" i="8"/>
  <c r="J160" i="8"/>
  <c r="G160" i="8"/>
  <c r="D160" i="8"/>
  <c r="E160" i="8" s="1"/>
  <c r="K159" i="8"/>
  <c r="J159" i="8"/>
  <c r="G159" i="8"/>
  <c r="D159" i="8"/>
  <c r="E159" i="8" s="1"/>
  <c r="K158" i="8"/>
  <c r="J158" i="8"/>
  <c r="G158" i="8"/>
  <c r="D158" i="8"/>
  <c r="E158" i="8" s="1"/>
  <c r="K157" i="8"/>
  <c r="J157" i="8"/>
  <c r="G157" i="8"/>
  <c r="D157" i="8"/>
  <c r="E157" i="8" s="1"/>
  <c r="K156" i="8"/>
  <c r="J156" i="8"/>
  <c r="G156" i="8"/>
  <c r="D156" i="8"/>
  <c r="E156" i="8" s="1"/>
  <c r="K155" i="8"/>
  <c r="J155" i="8"/>
  <c r="G155" i="8"/>
  <c r="D155" i="8"/>
  <c r="E155" i="8" s="1"/>
  <c r="K154" i="8"/>
  <c r="J154" i="8"/>
  <c r="G154" i="8"/>
  <c r="D154" i="8"/>
  <c r="E154" i="8" s="1"/>
  <c r="K153" i="8"/>
  <c r="J153" i="8"/>
  <c r="G153" i="8"/>
  <c r="D153" i="8"/>
  <c r="E153" i="8" s="1"/>
  <c r="K152" i="8"/>
  <c r="J152" i="8"/>
  <c r="G152" i="8"/>
  <c r="D152" i="8"/>
  <c r="E152" i="8" s="1"/>
  <c r="K151" i="8"/>
  <c r="J151" i="8"/>
  <c r="G151" i="8"/>
  <c r="D151" i="8"/>
  <c r="E151" i="8" s="1"/>
  <c r="K150" i="8"/>
  <c r="J150" i="8"/>
  <c r="G150" i="8"/>
  <c r="D150" i="8"/>
  <c r="E150" i="8" s="1"/>
  <c r="K149" i="8"/>
  <c r="J149" i="8"/>
  <c r="G149" i="8"/>
  <c r="D149" i="8"/>
  <c r="E149" i="8" s="1"/>
  <c r="K148" i="8"/>
  <c r="J148" i="8"/>
  <c r="G148" i="8"/>
  <c r="D148" i="8"/>
  <c r="E148" i="8" s="1"/>
  <c r="K147" i="8"/>
  <c r="J147" i="8"/>
  <c r="G147" i="8"/>
  <c r="D147" i="8"/>
  <c r="E147" i="8" s="1"/>
  <c r="K146" i="8"/>
  <c r="J146" i="8"/>
  <c r="G146" i="8"/>
  <c r="D146" i="8"/>
  <c r="E146" i="8" s="1"/>
  <c r="K145" i="8"/>
  <c r="J145" i="8"/>
  <c r="G145" i="8"/>
  <c r="D145" i="8"/>
  <c r="E145" i="8" s="1"/>
  <c r="K144" i="8"/>
  <c r="J144" i="8"/>
  <c r="G144" i="8"/>
  <c r="D144" i="8"/>
  <c r="E144" i="8" s="1"/>
  <c r="K143" i="8"/>
  <c r="J143" i="8"/>
  <c r="G143" i="8"/>
  <c r="D143" i="8"/>
  <c r="E143" i="8" s="1"/>
  <c r="K142" i="8"/>
  <c r="J142" i="8"/>
  <c r="G142" i="8"/>
  <c r="D142" i="8"/>
  <c r="E142" i="8" s="1"/>
  <c r="K141" i="8"/>
  <c r="J141" i="8"/>
  <c r="G141" i="8"/>
  <c r="D141" i="8"/>
  <c r="E141" i="8" s="1"/>
  <c r="K140" i="8"/>
  <c r="J140" i="8"/>
  <c r="G140" i="8"/>
  <c r="D140" i="8"/>
  <c r="E140" i="8" s="1"/>
  <c r="K139" i="8"/>
  <c r="J139" i="8"/>
  <c r="G139" i="8"/>
  <c r="D139" i="8"/>
  <c r="E139" i="8" s="1"/>
  <c r="K138" i="8"/>
  <c r="J138" i="8"/>
  <c r="G138" i="8"/>
  <c r="D138" i="8"/>
  <c r="E138" i="8" s="1"/>
  <c r="K137" i="8"/>
  <c r="J137" i="8"/>
  <c r="G137" i="8"/>
  <c r="D137" i="8"/>
  <c r="E137" i="8" s="1"/>
  <c r="K136" i="8"/>
  <c r="J136" i="8"/>
  <c r="G136" i="8"/>
  <c r="D136" i="8"/>
  <c r="E136" i="8" s="1"/>
  <c r="K135" i="8"/>
  <c r="J135" i="8"/>
  <c r="G135" i="8"/>
  <c r="D135" i="8"/>
  <c r="E135" i="8" s="1"/>
  <c r="K134" i="8"/>
  <c r="J134" i="8"/>
  <c r="G134" i="8"/>
  <c r="D134" i="8"/>
  <c r="E134" i="8" s="1"/>
  <c r="K133" i="8"/>
  <c r="J133" i="8"/>
  <c r="G133" i="8"/>
  <c r="D133" i="8"/>
  <c r="E133" i="8" s="1"/>
  <c r="K132" i="8"/>
  <c r="J132" i="8"/>
  <c r="G132" i="8"/>
  <c r="D132" i="8"/>
  <c r="E132" i="8" s="1"/>
  <c r="K131" i="8"/>
  <c r="J131" i="8"/>
  <c r="G131" i="8"/>
  <c r="D131" i="8"/>
  <c r="E131" i="8" s="1"/>
  <c r="K130" i="8"/>
  <c r="J130" i="8"/>
  <c r="G130" i="8"/>
  <c r="D130" i="8"/>
  <c r="E130" i="8" s="1"/>
  <c r="K129" i="8"/>
  <c r="J129" i="8"/>
  <c r="G129" i="8"/>
  <c r="D129" i="8"/>
  <c r="E129" i="8" s="1"/>
  <c r="K128" i="8"/>
  <c r="J128" i="8"/>
  <c r="G128" i="8"/>
  <c r="D128" i="8"/>
  <c r="E128" i="8" s="1"/>
  <c r="K127" i="8"/>
  <c r="J127" i="8"/>
  <c r="G127" i="8"/>
  <c r="D127" i="8"/>
  <c r="E127" i="8" s="1"/>
  <c r="K126" i="8"/>
  <c r="J126" i="8"/>
  <c r="G126" i="8"/>
  <c r="D126" i="8"/>
  <c r="E126" i="8" s="1"/>
  <c r="K125" i="8"/>
  <c r="J125" i="8"/>
  <c r="G125" i="8"/>
  <c r="D125" i="8"/>
  <c r="E125" i="8" s="1"/>
  <c r="K124" i="8"/>
  <c r="J124" i="8"/>
  <c r="G124" i="8"/>
  <c r="D124" i="8"/>
  <c r="E124" i="8" s="1"/>
  <c r="K123" i="8"/>
  <c r="J123" i="8"/>
  <c r="G123" i="8"/>
  <c r="D123" i="8"/>
  <c r="E123" i="8" s="1"/>
  <c r="K122" i="8"/>
  <c r="J122" i="8"/>
  <c r="G122" i="8"/>
  <c r="D122" i="8"/>
  <c r="E122" i="8" s="1"/>
  <c r="K121" i="8"/>
  <c r="J121" i="8"/>
  <c r="G121" i="8"/>
  <c r="D121" i="8"/>
  <c r="E121" i="8" s="1"/>
  <c r="K120" i="8"/>
  <c r="J120" i="8"/>
  <c r="G120" i="8"/>
  <c r="D120" i="8"/>
  <c r="E120" i="8" s="1"/>
  <c r="K119" i="8"/>
  <c r="J119" i="8"/>
  <c r="G119" i="8"/>
  <c r="D119" i="8"/>
  <c r="E119" i="8" s="1"/>
  <c r="K118" i="8"/>
  <c r="J118" i="8"/>
  <c r="G118" i="8"/>
  <c r="D118" i="8"/>
  <c r="E118" i="8" s="1"/>
  <c r="K117" i="8"/>
  <c r="J117" i="8"/>
  <c r="G117" i="8"/>
  <c r="D117" i="8"/>
  <c r="E117" i="8" s="1"/>
  <c r="K116" i="8"/>
  <c r="J116" i="8"/>
  <c r="G116" i="8"/>
  <c r="D116" i="8"/>
  <c r="E116" i="8" s="1"/>
  <c r="K115" i="8"/>
  <c r="J115" i="8"/>
  <c r="G115" i="8"/>
  <c r="D115" i="8"/>
  <c r="E115" i="8" s="1"/>
  <c r="K114" i="8"/>
  <c r="J114" i="8"/>
  <c r="G114" i="8"/>
  <c r="D114" i="8"/>
  <c r="E114" i="8" s="1"/>
  <c r="K113" i="8"/>
  <c r="J113" i="8"/>
  <c r="G113" i="8"/>
  <c r="D113" i="8"/>
  <c r="E113" i="8" s="1"/>
  <c r="K112" i="8"/>
  <c r="J112" i="8"/>
  <c r="G112" i="8"/>
  <c r="D112" i="8"/>
  <c r="E112" i="8" s="1"/>
  <c r="K111" i="8"/>
  <c r="J111" i="8"/>
  <c r="G111" i="8"/>
  <c r="D111" i="8"/>
  <c r="E111" i="8" s="1"/>
  <c r="K110" i="8"/>
  <c r="J110" i="8"/>
  <c r="G110" i="8"/>
  <c r="D110" i="8"/>
  <c r="E110" i="8" s="1"/>
  <c r="K109" i="8"/>
  <c r="J109" i="8"/>
  <c r="G109" i="8"/>
  <c r="D109" i="8"/>
  <c r="E109" i="8" s="1"/>
  <c r="K108" i="8"/>
  <c r="J108" i="8"/>
  <c r="G108" i="8"/>
  <c r="D108" i="8"/>
  <c r="E108" i="8" s="1"/>
  <c r="K107" i="8"/>
  <c r="J107" i="8"/>
  <c r="G107" i="8"/>
  <c r="D107" i="8"/>
  <c r="E107" i="8" s="1"/>
  <c r="K106" i="8"/>
  <c r="J106" i="8"/>
  <c r="G106" i="8"/>
  <c r="D106" i="8"/>
  <c r="E106" i="8" s="1"/>
  <c r="K105" i="8"/>
  <c r="J105" i="8"/>
  <c r="G105" i="8"/>
  <c r="D105" i="8"/>
  <c r="E105" i="8" s="1"/>
  <c r="K104" i="8"/>
  <c r="J104" i="8"/>
  <c r="G104" i="8"/>
  <c r="D104" i="8"/>
  <c r="E104" i="8" s="1"/>
  <c r="K103" i="8"/>
  <c r="J103" i="8"/>
  <c r="G103" i="8"/>
  <c r="D103" i="8"/>
  <c r="E103" i="8" s="1"/>
  <c r="K102" i="8"/>
  <c r="J102" i="8"/>
  <c r="G102" i="8"/>
  <c r="D102" i="8"/>
  <c r="E102" i="8" s="1"/>
  <c r="K101" i="8"/>
  <c r="J101" i="8"/>
  <c r="G101" i="8"/>
  <c r="D101" i="8"/>
  <c r="E101" i="8" s="1"/>
  <c r="K100" i="8"/>
  <c r="J100" i="8"/>
  <c r="G100" i="8"/>
  <c r="D100" i="8"/>
  <c r="E100" i="8" s="1"/>
  <c r="K99" i="8"/>
  <c r="J99" i="8"/>
  <c r="G99" i="8"/>
  <c r="D99" i="8"/>
  <c r="E99" i="8" s="1"/>
  <c r="K98" i="8"/>
  <c r="J98" i="8"/>
  <c r="G98" i="8"/>
  <c r="D98" i="8"/>
  <c r="E98" i="8" s="1"/>
  <c r="K97" i="8"/>
  <c r="J97" i="8"/>
  <c r="G97" i="8"/>
  <c r="D97" i="8"/>
  <c r="E97" i="8" s="1"/>
  <c r="K96" i="8"/>
  <c r="J96" i="8"/>
  <c r="G96" i="8"/>
  <c r="D96" i="8"/>
  <c r="E96" i="8" s="1"/>
  <c r="K95" i="8"/>
  <c r="J95" i="8"/>
  <c r="G95" i="8"/>
  <c r="D95" i="8"/>
  <c r="E95" i="8" s="1"/>
  <c r="K94" i="8"/>
  <c r="J94" i="8"/>
  <c r="G94" i="8"/>
  <c r="D94" i="8"/>
  <c r="E94" i="8" s="1"/>
  <c r="K93" i="8"/>
  <c r="J93" i="8"/>
  <c r="G93" i="8"/>
  <c r="D93" i="8"/>
  <c r="E93" i="8" s="1"/>
  <c r="K92" i="8"/>
  <c r="J92" i="8"/>
  <c r="G92" i="8"/>
  <c r="D92" i="8"/>
  <c r="E92" i="8" s="1"/>
  <c r="K91" i="8"/>
  <c r="J91" i="8"/>
  <c r="G91" i="8"/>
  <c r="D91" i="8"/>
  <c r="E91" i="8" s="1"/>
  <c r="K90" i="8"/>
  <c r="J90" i="8"/>
  <c r="G90" i="8"/>
  <c r="D90" i="8"/>
  <c r="E90" i="8" s="1"/>
  <c r="K89" i="8"/>
  <c r="J89" i="8"/>
  <c r="G89" i="8"/>
  <c r="D89" i="8"/>
  <c r="E89" i="8" s="1"/>
  <c r="K88" i="8"/>
  <c r="J88" i="8"/>
  <c r="G88" i="8"/>
  <c r="D88" i="8"/>
  <c r="E88" i="8" s="1"/>
  <c r="K87" i="8"/>
  <c r="J87" i="8"/>
  <c r="G87" i="8"/>
  <c r="D87" i="8"/>
  <c r="E87" i="8" s="1"/>
  <c r="K86" i="8"/>
  <c r="J86" i="8"/>
  <c r="G86" i="8"/>
  <c r="D86" i="8"/>
  <c r="E86" i="8" s="1"/>
  <c r="K85" i="8"/>
  <c r="J85" i="8"/>
  <c r="G85" i="8"/>
  <c r="D85" i="8"/>
  <c r="E85" i="8" s="1"/>
  <c r="K84" i="8"/>
  <c r="J84" i="8"/>
  <c r="G84" i="8"/>
  <c r="D84" i="8"/>
  <c r="E84" i="8" s="1"/>
  <c r="K83" i="8"/>
  <c r="J83" i="8"/>
  <c r="G83" i="8"/>
  <c r="D83" i="8"/>
  <c r="E83" i="8" s="1"/>
  <c r="K82" i="8"/>
  <c r="J82" i="8"/>
  <c r="G82" i="8"/>
  <c r="D82" i="8"/>
  <c r="E82" i="8" s="1"/>
  <c r="K81" i="8"/>
  <c r="J81" i="8"/>
  <c r="G81" i="8"/>
  <c r="D81" i="8"/>
  <c r="E81" i="8" s="1"/>
  <c r="K80" i="8"/>
  <c r="J80" i="8"/>
  <c r="G80" i="8"/>
  <c r="D80" i="8"/>
  <c r="E80" i="8" s="1"/>
  <c r="K79" i="8"/>
  <c r="J79" i="8"/>
  <c r="G79" i="8"/>
  <c r="D79" i="8"/>
  <c r="E79" i="8" s="1"/>
  <c r="K78" i="8"/>
  <c r="J78" i="8"/>
  <c r="G78" i="8"/>
  <c r="D78" i="8"/>
  <c r="E78" i="8" s="1"/>
  <c r="K77" i="8"/>
  <c r="J77" i="8"/>
  <c r="G77" i="8"/>
  <c r="D77" i="8"/>
  <c r="E77" i="8" s="1"/>
  <c r="K76" i="8"/>
  <c r="J76" i="8"/>
  <c r="G76" i="8"/>
  <c r="D76" i="8"/>
  <c r="E76" i="8" s="1"/>
  <c r="K75" i="8"/>
  <c r="J75" i="8"/>
  <c r="G75" i="8"/>
  <c r="D75" i="8"/>
  <c r="E75" i="8" s="1"/>
  <c r="K74" i="8"/>
  <c r="J74" i="8"/>
  <c r="G74" i="8"/>
  <c r="D74" i="8"/>
  <c r="E74" i="8" s="1"/>
  <c r="K73" i="8"/>
  <c r="J73" i="8"/>
  <c r="G73" i="8"/>
  <c r="D73" i="8"/>
  <c r="E73" i="8" s="1"/>
  <c r="K72" i="8"/>
  <c r="J72" i="8"/>
  <c r="G72" i="8"/>
  <c r="D72" i="8"/>
  <c r="E72" i="8" s="1"/>
  <c r="K71" i="8"/>
  <c r="J71" i="8"/>
  <c r="G71" i="8"/>
  <c r="D71" i="8"/>
  <c r="E71" i="8" s="1"/>
  <c r="K70" i="8"/>
  <c r="J70" i="8"/>
  <c r="G70" i="8"/>
  <c r="D70" i="8"/>
  <c r="E70" i="8" s="1"/>
  <c r="K69" i="8"/>
  <c r="J69" i="8"/>
  <c r="G69" i="8"/>
  <c r="D69" i="8"/>
  <c r="E69" i="8" s="1"/>
  <c r="K68" i="8"/>
  <c r="J68" i="8"/>
  <c r="G68" i="8"/>
  <c r="D68" i="8"/>
  <c r="E68" i="8" s="1"/>
  <c r="K67" i="8"/>
  <c r="J67" i="8"/>
  <c r="G67" i="8"/>
  <c r="D67" i="8"/>
  <c r="E67" i="8" s="1"/>
  <c r="K66" i="8"/>
  <c r="J66" i="8"/>
  <c r="G66" i="8"/>
  <c r="D66" i="8"/>
  <c r="E66" i="8" s="1"/>
  <c r="K65" i="8"/>
  <c r="J65" i="8"/>
  <c r="G65" i="8"/>
  <c r="D65" i="8"/>
  <c r="E65" i="8" s="1"/>
  <c r="K64" i="8"/>
  <c r="J64" i="8"/>
  <c r="G64" i="8"/>
  <c r="D64" i="8"/>
  <c r="E64" i="8" s="1"/>
  <c r="K63" i="8"/>
  <c r="J63" i="8"/>
  <c r="G63" i="8"/>
  <c r="D63" i="8"/>
  <c r="E63" i="8" s="1"/>
  <c r="K62" i="8"/>
  <c r="J62" i="8"/>
  <c r="G62" i="8"/>
  <c r="D62" i="8"/>
  <c r="E62" i="8" s="1"/>
  <c r="K61" i="8"/>
  <c r="J61" i="8"/>
  <c r="G61" i="8"/>
  <c r="D61" i="8"/>
  <c r="E61" i="8" s="1"/>
  <c r="K60" i="8"/>
  <c r="J60" i="8"/>
  <c r="G60" i="8"/>
  <c r="D60" i="8"/>
  <c r="E60" i="8" s="1"/>
  <c r="K59" i="8"/>
  <c r="J59" i="8"/>
  <c r="G59" i="8"/>
  <c r="D59" i="8"/>
  <c r="E59" i="8" s="1"/>
  <c r="K58" i="8"/>
  <c r="J58" i="8"/>
  <c r="G58" i="8"/>
  <c r="D58" i="8"/>
  <c r="E58" i="8" s="1"/>
  <c r="K57" i="8"/>
  <c r="J57" i="8"/>
  <c r="G57" i="8"/>
  <c r="D57" i="8"/>
  <c r="E57" i="8" s="1"/>
  <c r="K56" i="8"/>
  <c r="J56" i="8"/>
  <c r="G56" i="8"/>
  <c r="D56" i="8"/>
  <c r="E56" i="8" s="1"/>
  <c r="K55" i="8"/>
  <c r="J55" i="8"/>
  <c r="G55" i="8"/>
  <c r="D55" i="8"/>
  <c r="E55" i="8" s="1"/>
  <c r="K54" i="8"/>
  <c r="J54" i="8"/>
  <c r="G54" i="8"/>
  <c r="D54" i="8"/>
  <c r="E54" i="8" s="1"/>
  <c r="K53" i="8"/>
  <c r="J53" i="8"/>
  <c r="G53" i="8"/>
  <c r="D53" i="8"/>
  <c r="E53" i="8" s="1"/>
  <c r="K52" i="8"/>
  <c r="J52" i="8"/>
  <c r="G52" i="8"/>
  <c r="D52" i="8"/>
  <c r="E52" i="8" s="1"/>
  <c r="K51" i="8"/>
  <c r="J51" i="8"/>
  <c r="G51" i="8"/>
  <c r="D51" i="8"/>
  <c r="E51" i="8" s="1"/>
  <c r="K50" i="8"/>
  <c r="J50" i="8"/>
  <c r="G50" i="8"/>
  <c r="D50" i="8"/>
  <c r="E50" i="8" s="1"/>
  <c r="K49" i="8"/>
  <c r="J49" i="8"/>
  <c r="G49" i="8"/>
  <c r="D49" i="8"/>
  <c r="E49" i="8" s="1"/>
  <c r="K48" i="8"/>
  <c r="J48" i="8"/>
  <c r="G48" i="8"/>
  <c r="D48" i="8"/>
  <c r="E48" i="8" s="1"/>
  <c r="K47" i="8"/>
  <c r="J47" i="8"/>
  <c r="G47" i="8"/>
  <c r="D47" i="8"/>
  <c r="E47" i="8" s="1"/>
  <c r="K46" i="8"/>
  <c r="J46" i="8"/>
  <c r="G46" i="8"/>
  <c r="D46" i="8"/>
  <c r="E46" i="8" s="1"/>
  <c r="K45" i="8"/>
  <c r="J45" i="8"/>
  <c r="G45" i="8"/>
  <c r="D45" i="8"/>
  <c r="E45" i="8" s="1"/>
  <c r="K44" i="8"/>
  <c r="J44" i="8"/>
  <c r="G44" i="8"/>
  <c r="D44" i="8"/>
  <c r="E44" i="8" s="1"/>
  <c r="K43" i="8"/>
  <c r="J43" i="8"/>
  <c r="G43" i="8"/>
  <c r="D43" i="8"/>
  <c r="E43" i="8" s="1"/>
  <c r="K42" i="8"/>
  <c r="J42" i="8"/>
  <c r="G42" i="8"/>
  <c r="D42" i="8"/>
  <c r="E42" i="8" s="1"/>
  <c r="K41" i="8"/>
  <c r="J41" i="8"/>
  <c r="G41" i="8"/>
  <c r="D41" i="8"/>
  <c r="E41" i="8" s="1"/>
  <c r="K40" i="8"/>
  <c r="J40" i="8"/>
  <c r="G40" i="8"/>
  <c r="D40" i="8"/>
  <c r="E40" i="8" s="1"/>
  <c r="K39" i="8"/>
  <c r="J39" i="8"/>
  <c r="G39" i="8"/>
  <c r="D39" i="8"/>
  <c r="E39" i="8" s="1"/>
  <c r="K38" i="8"/>
  <c r="J38" i="8"/>
  <c r="G38" i="8"/>
  <c r="D38" i="8"/>
  <c r="E38" i="8" s="1"/>
  <c r="K37" i="8"/>
  <c r="J37" i="8"/>
  <c r="G37" i="8"/>
  <c r="D37" i="8"/>
  <c r="E37" i="8" s="1"/>
  <c r="K36" i="8"/>
  <c r="J36" i="8"/>
  <c r="G36" i="8"/>
  <c r="D36" i="8"/>
  <c r="E36" i="8" s="1"/>
  <c r="K35" i="8"/>
  <c r="J35" i="8"/>
  <c r="G35" i="8"/>
  <c r="D35" i="8"/>
  <c r="E35" i="8" s="1"/>
  <c r="K34" i="8"/>
  <c r="J34" i="8"/>
  <c r="G34" i="8"/>
  <c r="D34" i="8"/>
  <c r="E34" i="8" s="1"/>
  <c r="K33" i="8"/>
  <c r="J33" i="8"/>
  <c r="G33" i="8"/>
  <c r="D33" i="8"/>
  <c r="E33" i="8" s="1"/>
  <c r="K32" i="8"/>
  <c r="J32" i="8"/>
  <c r="G32" i="8"/>
  <c r="D32" i="8"/>
  <c r="E32" i="8" s="1"/>
  <c r="K31" i="8"/>
  <c r="J31" i="8"/>
  <c r="G31" i="8"/>
  <c r="D31" i="8"/>
  <c r="E31" i="8" s="1"/>
  <c r="K30" i="8"/>
  <c r="J30" i="8"/>
  <c r="G30" i="8"/>
  <c r="D30" i="8"/>
  <c r="E30" i="8" s="1"/>
  <c r="K29" i="8"/>
  <c r="J29" i="8"/>
  <c r="G29" i="8"/>
  <c r="D29" i="8"/>
  <c r="E29" i="8" s="1"/>
  <c r="K28" i="8"/>
  <c r="J28" i="8"/>
  <c r="G28" i="8"/>
  <c r="D28" i="8"/>
  <c r="E28" i="8" s="1"/>
  <c r="K27" i="8"/>
  <c r="J27" i="8"/>
  <c r="G27" i="8"/>
  <c r="D27" i="8"/>
  <c r="E27" i="8" s="1"/>
  <c r="K26" i="8"/>
  <c r="J26" i="8"/>
  <c r="G26" i="8"/>
  <c r="D26" i="8"/>
  <c r="E26" i="8" s="1"/>
  <c r="K25" i="8"/>
  <c r="J25" i="8"/>
  <c r="G25" i="8"/>
  <c r="D25" i="8"/>
  <c r="E25" i="8" s="1"/>
  <c r="K24" i="8"/>
  <c r="J24" i="8"/>
  <c r="G24" i="8"/>
  <c r="D24" i="8"/>
  <c r="E24" i="8" s="1"/>
  <c r="K23" i="8"/>
  <c r="J23" i="8"/>
  <c r="G23" i="8"/>
  <c r="D23" i="8"/>
  <c r="E23" i="8" s="1"/>
  <c r="K22" i="8"/>
  <c r="J22" i="8"/>
  <c r="G22" i="8"/>
  <c r="D22" i="8"/>
  <c r="E22" i="8" s="1"/>
  <c r="K21" i="8"/>
  <c r="J21" i="8"/>
  <c r="G21" i="8"/>
  <c r="D21" i="8"/>
  <c r="E21" i="8" s="1"/>
  <c r="K20" i="8"/>
  <c r="J20" i="8"/>
  <c r="G20" i="8"/>
  <c r="D20" i="8"/>
  <c r="E20" i="8" s="1"/>
  <c r="K19" i="8"/>
  <c r="J19" i="8"/>
  <c r="G19" i="8"/>
  <c r="D19" i="8"/>
  <c r="E19" i="8" s="1"/>
  <c r="K18" i="8"/>
  <c r="J18" i="8"/>
  <c r="G18" i="8"/>
  <c r="D18" i="8"/>
  <c r="E18" i="8" s="1"/>
  <c r="K17" i="8"/>
  <c r="J17" i="8"/>
  <c r="G17" i="8"/>
  <c r="D17" i="8"/>
  <c r="E17" i="8" s="1"/>
  <c r="K16" i="8"/>
  <c r="J16" i="8"/>
  <c r="G16" i="8"/>
  <c r="D16" i="8"/>
  <c r="E16" i="8" s="1"/>
  <c r="K15" i="8"/>
  <c r="J15" i="8"/>
  <c r="G15" i="8"/>
  <c r="D15" i="8"/>
  <c r="E15" i="8" s="1"/>
  <c r="J14" i="8"/>
  <c r="D14" i="8"/>
  <c r="J13" i="8"/>
  <c r="D13" i="8"/>
  <c r="J12" i="8"/>
  <c r="D12" i="8"/>
  <c r="J11" i="8"/>
  <c r="D11" i="8"/>
  <c r="J10" i="8"/>
  <c r="D10" i="8"/>
  <c r="J9" i="8"/>
  <c r="D9" i="8"/>
  <c r="J8" i="8"/>
  <c r="D8" i="8"/>
  <c r="J7" i="8"/>
  <c r="D7" i="8"/>
  <c r="J6" i="8"/>
  <c r="D6" i="8"/>
  <c r="L5" i="8"/>
  <c r="I5" i="8"/>
  <c r="H5" i="8"/>
  <c r="F5" i="8"/>
  <c r="C5" i="8"/>
  <c r="E15" i="3"/>
  <c r="E16" i="3"/>
  <c r="E17" i="3"/>
  <c r="E18" i="3"/>
  <c r="E11" i="6"/>
  <c r="E16" i="2"/>
  <c r="E17" i="2"/>
  <c r="J5" i="8" l="1"/>
  <c r="J6" i="10"/>
  <c r="J6" i="2" l="1"/>
  <c r="L6" i="3"/>
  <c r="J5" i="6"/>
  <c r="J5" i="7"/>
  <c r="J7" i="2" l="1"/>
  <c r="L5" i="2" l="1"/>
  <c r="D1" i="7" l="1"/>
  <c r="I6" i="3" l="1"/>
  <c r="I5" i="2"/>
  <c r="J8" i="3"/>
  <c r="J7" i="3"/>
  <c r="E1005" i="7"/>
  <c r="E1004" i="7"/>
  <c r="E1003" i="7"/>
  <c r="E1002" i="7"/>
  <c r="E1001" i="7"/>
  <c r="E1000" i="7"/>
  <c r="E999" i="7"/>
  <c r="E998" i="7"/>
  <c r="E997" i="7"/>
  <c r="E996" i="7"/>
  <c r="E995" i="7"/>
  <c r="E994" i="7"/>
  <c r="E993" i="7"/>
  <c r="E992" i="7"/>
  <c r="E991" i="7"/>
  <c r="E990" i="7"/>
  <c r="E989" i="7"/>
  <c r="E988" i="7"/>
  <c r="E987" i="7"/>
  <c r="E986" i="7"/>
  <c r="E985" i="7"/>
  <c r="E984" i="7"/>
  <c r="E983" i="7"/>
  <c r="E982" i="7"/>
  <c r="E981" i="7"/>
  <c r="E980" i="7"/>
  <c r="E979" i="7"/>
  <c r="E978" i="7"/>
  <c r="E977" i="7"/>
  <c r="E976" i="7"/>
  <c r="E975" i="7"/>
  <c r="E974" i="7"/>
  <c r="E973" i="7"/>
  <c r="E972" i="7"/>
  <c r="E971" i="7"/>
  <c r="E970" i="7"/>
  <c r="E969" i="7"/>
  <c r="E968" i="7"/>
  <c r="E967" i="7"/>
  <c r="E966" i="7"/>
  <c r="E965" i="7"/>
  <c r="E964" i="7"/>
  <c r="E963" i="7"/>
  <c r="E962" i="7"/>
  <c r="E961" i="7"/>
  <c r="E960" i="7"/>
  <c r="E959" i="7"/>
  <c r="E958" i="7"/>
  <c r="E957" i="7"/>
  <c r="E956" i="7"/>
  <c r="E955" i="7"/>
  <c r="E954" i="7"/>
  <c r="E953" i="7"/>
  <c r="E952" i="7"/>
  <c r="E951" i="7"/>
  <c r="E950" i="7"/>
  <c r="E949" i="7"/>
  <c r="E948" i="7"/>
  <c r="E947" i="7"/>
  <c r="E946" i="7"/>
  <c r="E945" i="7"/>
  <c r="E944" i="7"/>
  <c r="E943" i="7"/>
  <c r="E942" i="7"/>
  <c r="E941" i="7"/>
  <c r="E940" i="7"/>
  <c r="E939" i="7"/>
  <c r="E938" i="7"/>
  <c r="E937" i="7"/>
  <c r="E936" i="7"/>
  <c r="E935" i="7"/>
  <c r="E934" i="7"/>
  <c r="E933" i="7"/>
  <c r="E932" i="7"/>
  <c r="E931" i="7"/>
  <c r="E930" i="7"/>
  <c r="E929" i="7"/>
  <c r="E928" i="7"/>
  <c r="E927" i="7"/>
  <c r="E926" i="7"/>
  <c r="E925" i="7"/>
  <c r="E924" i="7"/>
  <c r="E923" i="7"/>
  <c r="E922" i="7"/>
  <c r="E921" i="7"/>
  <c r="E920" i="7"/>
  <c r="E919" i="7"/>
  <c r="E918" i="7"/>
  <c r="E917" i="7"/>
  <c r="E916" i="7"/>
  <c r="E915" i="7"/>
  <c r="E914" i="7"/>
  <c r="E913" i="7"/>
  <c r="E912" i="7"/>
  <c r="E911" i="7"/>
  <c r="E910" i="7"/>
  <c r="E909" i="7"/>
  <c r="E908" i="7"/>
  <c r="E907" i="7"/>
  <c r="E906" i="7"/>
  <c r="E905" i="7"/>
  <c r="E904" i="7"/>
  <c r="E903" i="7"/>
  <c r="E902" i="7"/>
  <c r="E901" i="7"/>
  <c r="E900" i="7"/>
  <c r="E899" i="7"/>
  <c r="E898" i="7"/>
  <c r="E897" i="7"/>
  <c r="E896" i="7"/>
  <c r="E895" i="7"/>
  <c r="E894" i="7"/>
  <c r="E893" i="7"/>
  <c r="E892" i="7"/>
  <c r="E891" i="7"/>
  <c r="E890" i="7"/>
  <c r="E889" i="7"/>
  <c r="E888" i="7"/>
  <c r="E887" i="7"/>
  <c r="E886" i="7"/>
  <c r="E885" i="7"/>
  <c r="E884" i="7"/>
  <c r="E883" i="7"/>
  <c r="E882" i="7"/>
  <c r="E881" i="7"/>
  <c r="E880" i="7"/>
  <c r="E879" i="7"/>
  <c r="E878" i="7"/>
  <c r="E877" i="7"/>
  <c r="E876" i="7"/>
  <c r="E875" i="7"/>
  <c r="E874" i="7"/>
  <c r="E873" i="7"/>
  <c r="E872" i="7"/>
  <c r="E871" i="7"/>
  <c r="E870" i="7"/>
  <c r="E869" i="7"/>
  <c r="E868" i="7"/>
  <c r="E867" i="7"/>
  <c r="E866" i="7"/>
  <c r="E865" i="7"/>
  <c r="E864" i="7"/>
  <c r="E863" i="7"/>
  <c r="E862" i="7"/>
  <c r="E861" i="7"/>
  <c r="E860" i="7"/>
  <c r="E859" i="7"/>
  <c r="E858" i="7"/>
  <c r="E857" i="7"/>
  <c r="E856" i="7"/>
  <c r="E855" i="7"/>
  <c r="E854" i="7"/>
  <c r="E853" i="7"/>
  <c r="E852" i="7"/>
  <c r="E851" i="7"/>
  <c r="E850" i="7"/>
  <c r="E849" i="7"/>
  <c r="E848" i="7"/>
  <c r="E847" i="7"/>
  <c r="E846" i="7"/>
  <c r="E845" i="7"/>
  <c r="E844" i="7"/>
  <c r="E843" i="7"/>
  <c r="E842" i="7"/>
  <c r="E841" i="7"/>
  <c r="E840" i="7"/>
  <c r="E839" i="7"/>
  <c r="E838" i="7"/>
  <c r="E837" i="7"/>
  <c r="E836" i="7"/>
  <c r="E835" i="7"/>
  <c r="E834" i="7"/>
  <c r="E833" i="7"/>
  <c r="E832" i="7"/>
  <c r="E831" i="7"/>
  <c r="E830" i="7"/>
  <c r="E829" i="7"/>
  <c r="E828" i="7"/>
  <c r="E827" i="7"/>
  <c r="E826" i="7"/>
  <c r="E825" i="7"/>
  <c r="E824" i="7"/>
  <c r="E823" i="7"/>
  <c r="E822" i="7"/>
  <c r="E821" i="7"/>
  <c r="E820" i="7"/>
  <c r="E819" i="7"/>
  <c r="E818" i="7"/>
  <c r="E817" i="7"/>
  <c r="E816" i="7"/>
  <c r="E815" i="7"/>
  <c r="E814" i="7"/>
  <c r="E813" i="7"/>
  <c r="E812" i="7"/>
  <c r="E811" i="7"/>
  <c r="E810" i="7"/>
  <c r="E809" i="7"/>
  <c r="E808" i="7"/>
  <c r="E807" i="7"/>
  <c r="E806" i="7"/>
  <c r="E805" i="7"/>
  <c r="E804" i="7"/>
  <c r="E803" i="7"/>
  <c r="E802" i="7"/>
  <c r="E801" i="7"/>
  <c r="E800" i="7"/>
  <c r="E799" i="7"/>
  <c r="E798" i="7"/>
  <c r="E797" i="7"/>
  <c r="E796" i="7"/>
  <c r="E795" i="7"/>
  <c r="E794" i="7"/>
  <c r="E793" i="7"/>
  <c r="E792" i="7"/>
  <c r="E791" i="7"/>
  <c r="E790" i="7"/>
  <c r="E789" i="7"/>
  <c r="E788" i="7"/>
  <c r="E787" i="7"/>
  <c r="E786" i="7"/>
  <c r="E785" i="7"/>
  <c r="E784" i="7"/>
  <c r="E783" i="7"/>
  <c r="E782" i="7"/>
  <c r="E781" i="7"/>
  <c r="E780" i="7"/>
  <c r="E779" i="7"/>
  <c r="E778" i="7"/>
  <c r="E777" i="7"/>
  <c r="E776" i="7"/>
  <c r="E775" i="7"/>
  <c r="E774" i="7"/>
  <c r="E773" i="7"/>
  <c r="E772" i="7"/>
  <c r="E771" i="7"/>
  <c r="E770" i="7"/>
  <c r="E769" i="7"/>
  <c r="E768" i="7"/>
  <c r="E767" i="7"/>
  <c r="E766" i="7"/>
  <c r="E765" i="7"/>
  <c r="E764" i="7"/>
  <c r="E763" i="7"/>
  <c r="E762" i="7"/>
  <c r="E761" i="7"/>
  <c r="E760" i="7"/>
  <c r="E759" i="7"/>
  <c r="E758" i="7"/>
  <c r="E757" i="7"/>
  <c r="E756" i="7"/>
  <c r="E755" i="7"/>
  <c r="E754" i="7"/>
  <c r="E753" i="7"/>
  <c r="E752" i="7"/>
  <c r="E751" i="7"/>
  <c r="E750" i="7"/>
  <c r="E749" i="7"/>
  <c r="E748" i="7"/>
  <c r="E747" i="7"/>
  <c r="E746" i="7"/>
  <c r="E745" i="7"/>
  <c r="E744" i="7"/>
  <c r="E743" i="7"/>
  <c r="E742" i="7"/>
  <c r="E741" i="7"/>
  <c r="E740" i="7"/>
  <c r="E739" i="7"/>
  <c r="E738" i="7"/>
  <c r="E737" i="7"/>
  <c r="E736" i="7"/>
  <c r="E735" i="7"/>
  <c r="E734" i="7"/>
  <c r="E733" i="7"/>
  <c r="E732" i="7"/>
  <c r="E731" i="7"/>
  <c r="E730" i="7"/>
  <c r="E729" i="7"/>
  <c r="E728" i="7"/>
  <c r="E727" i="7"/>
  <c r="E726" i="7"/>
  <c r="E725" i="7"/>
  <c r="E724" i="7"/>
  <c r="E723" i="7"/>
  <c r="E722" i="7"/>
  <c r="E721" i="7"/>
  <c r="E720" i="7"/>
  <c r="E719" i="7"/>
  <c r="E718" i="7"/>
  <c r="E717" i="7"/>
  <c r="E716" i="7"/>
  <c r="E715" i="7"/>
  <c r="E714" i="7"/>
  <c r="E713" i="7"/>
  <c r="E712" i="7"/>
  <c r="E711" i="7"/>
  <c r="E710" i="7"/>
  <c r="E709" i="7"/>
  <c r="E708" i="7"/>
  <c r="E707" i="7"/>
  <c r="E706" i="7"/>
  <c r="E705" i="7"/>
  <c r="E704" i="7"/>
  <c r="E703" i="7"/>
  <c r="E702" i="7"/>
  <c r="E701" i="7"/>
  <c r="E700" i="7"/>
  <c r="E699" i="7"/>
  <c r="E698" i="7"/>
  <c r="E697" i="7"/>
  <c r="E696" i="7"/>
  <c r="E695" i="7"/>
  <c r="E694" i="7"/>
  <c r="E693" i="7"/>
  <c r="E692" i="7"/>
  <c r="E691" i="7"/>
  <c r="E690" i="7"/>
  <c r="E689" i="7"/>
  <c r="E688" i="7"/>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9" i="7"/>
  <c r="E578" i="7"/>
  <c r="E577" i="7"/>
  <c r="E576" i="7"/>
  <c r="E575" i="7"/>
  <c r="E574" i="7"/>
  <c r="E573" i="7"/>
  <c r="E572" i="7"/>
  <c r="E571" i="7"/>
  <c r="E570" i="7"/>
  <c r="E569" i="7"/>
  <c r="E568" i="7"/>
  <c r="E567" i="7"/>
  <c r="E566" i="7"/>
  <c r="E565" i="7"/>
  <c r="E564" i="7"/>
  <c r="E563" i="7"/>
  <c r="E562" i="7"/>
  <c r="E561" i="7"/>
  <c r="E560" i="7"/>
  <c r="E559"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30"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35" i="7"/>
  <c r="E434" i="7"/>
  <c r="E433" i="7"/>
  <c r="E432" i="7"/>
  <c r="E431" i="7"/>
  <c r="E430" i="7"/>
  <c r="E429" i="7"/>
  <c r="E428" i="7"/>
  <c r="E427" i="7"/>
  <c r="E426" i="7"/>
  <c r="E425" i="7"/>
  <c r="E424" i="7"/>
  <c r="E423" i="7"/>
  <c r="E422"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70" i="7"/>
  <c r="E369" i="7"/>
  <c r="E368" i="7"/>
  <c r="E367" i="7"/>
  <c r="E366" i="7"/>
  <c r="E365" i="7"/>
  <c r="E364" i="7"/>
  <c r="E363" i="7"/>
  <c r="E362" i="7"/>
  <c r="E361" i="7"/>
  <c r="E360" i="7"/>
  <c r="E359" i="7"/>
  <c r="E358" i="7"/>
  <c r="E357" i="7"/>
  <c r="E356" i="7"/>
  <c r="E355" i="7"/>
  <c r="E354" i="7"/>
  <c r="E353" i="7"/>
  <c r="E352"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H5" i="7"/>
  <c r="D5" i="7"/>
  <c r="C5" i="7"/>
  <c r="E12" i="6"/>
  <c r="E13" i="6"/>
  <c r="E14" i="6"/>
  <c r="E15" i="6"/>
  <c r="E16" i="6"/>
  <c r="E17" i="6"/>
  <c r="H5" i="2"/>
  <c r="D5" i="2"/>
  <c r="E1005" i="6"/>
  <c r="E1004" i="6"/>
  <c r="E1003" i="6"/>
  <c r="E1002" i="6"/>
  <c r="E1001" i="6"/>
  <c r="E1000" i="6"/>
  <c r="E999" i="6"/>
  <c r="E998" i="6"/>
  <c r="E997" i="6"/>
  <c r="E996" i="6"/>
  <c r="E995" i="6"/>
  <c r="E994" i="6"/>
  <c r="E993" i="6"/>
  <c r="E992" i="6"/>
  <c r="E991" i="6"/>
  <c r="E990" i="6"/>
  <c r="E989" i="6"/>
  <c r="E988" i="6"/>
  <c r="E987" i="6"/>
  <c r="E986" i="6"/>
  <c r="E985" i="6"/>
  <c r="E984" i="6"/>
  <c r="E983" i="6"/>
  <c r="E982" i="6"/>
  <c r="E981" i="6"/>
  <c r="E980" i="6"/>
  <c r="E979" i="6"/>
  <c r="E978" i="6"/>
  <c r="E977" i="6"/>
  <c r="E976" i="6"/>
  <c r="E975" i="6"/>
  <c r="E974" i="6"/>
  <c r="E973" i="6"/>
  <c r="E972" i="6"/>
  <c r="E971" i="6"/>
  <c r="E970" i="6"/>
  <c r="E969" i="6"/>
  <c r="E968" i="6"/>
  <c r="E967" i="6"/>
  <c r="E966" i="6"/>
  <c r="E965" i="6"/>
  <c r="E964" i="6"/>
  <c r="E963" i="6"/>
  <c r="E962" i="6"/>
  <c r="E961" i="6"/>
  <c r="E960" i="6"/>
  <c r="E959" i="6"/>
  <c r="E958" i="6"/>
  <c r="E957" i="6"/>
  <c r="E956" i="6"/>
  <c r="E955" i="6"/>
  <c r="E954" i="6"/>
  <c r="E953" i="6"/>
  <c r="E952" i="6"/>
  <c r="E951" i="6"/>
  <c r="E950" i="6"/>
  <c r="E949" i="6"/>
  <c r="E948" i="6"/>
  <c r="E947" i="6"/>
  <c r="E946" i="6"/>
  <c r="E945" i="6"/>
  <c r="E944" i="6"/>
  <c r="E943" i="6"/>
  <c r="E942" i="6"/>
  <c r="E941" i="6"/>
  <c r="E940" i="6"/>
  <c r="E939" i="6"/>
  <c r="E938" i="6"/>
  <c r="E937" i="6"/>
  <c r="E936" i="6"/>
  <c r="E935" i="6"/>
  <c r="E934" i="6"/>
  <c r="E933" i="6"/>
  <c r="E932" i="6"/>
  <c r="E931" i="6"/>
  <c r="E930" i="6"/>
  <c r="E929" i="6"/>
  <c r="E928" i="6"/>
  <c r="E927" i="6"/>
  <c r="E926" i="6"/>
  <c r="E925" i="6"/>
  <c r="E924" i="6"/>
  <c r="E923" i="6"/>
  <c r="E922" i="6"/>
  <c r="E921" i="6"/>
  <c r="E920" i="6"/>
  <c r="E919" i="6"/>
  <c r="E918" i="6"/>
  <c r="E917" i="6"/>
  <c r="E916" i="6"/>
  <c r="E915" i="6"/>
  <c r="E914" i="6"/>
  <c r="E913" i="6"/>
  <c r="E912" i="6"/>
  <c r="E911" i="6"/>
  <c r="E910" i="6"/>
  <c r="E909" i="6"/>
  <c r="E908" i="6"/>
  <c r="E907" i="6"/>
  <c r="E906" i="6"/>
  <c r="E905" i="6"/>
  <c r="E904" i="6"/>
  <c r="E903" i="6"/>
  <c r="E902" i="6"/>
  <c r="E901" i="6"/>
  <c r="E900" i="6"/>
  <c r="E899" i="6"/>
  <c r="E898" i="6"/>
  <c r="E897" i="6"/>
  <c r="E896" i="6"/>
  <c r="E895" i="6"/>
  <c r="E894" i="6"/>
  <c r="E893" i="6"/>
  <c r="E892" i="6"/>
  <c r="E891" i="6"/>
  <c r="E890" i="6"/>
  <c r="E889" i="6"/>
  <c r="E888" i="6"/>
  <c r="E887" i="6"/>
  <c r="E886" i="6"/>
  <c r="E885" i="6"/>
  <c r="E884" i="6"/>
  <c r="E883" i="6"/>
  <c r="E882" i="6"/>
  <c r="E881" i="6"/>
  <c r="E880" i="6"/>
  <c r="E879" i="6"/>
  <c r="E878" i="6"/>
  <c r="E877" i="6"/>
  <c r="E876" i="6"/>
  <c r="E875" i="6"/>
  <c r="E874" i="6"/>
  <c r="E873" i="6"/>
  <c r="E872" i="6"/>
  <c r="E871" i="6"/>
  <c r="E870" i="6"/>
  <c r="E869" i="6"/>
  <c r="E868" i="6"/>
  <c r="E867" i="6"/>
  <c r="E866" i="6"/>
  <c r="E865" i="6"/>
  <c r="E864" i="6"/>
  <c r="E863" i="6"/>
  <c r="E862" i="6"/>
  <c r="E861" i="6"/>
  <c r="E860" i="6"/>
  <c r="E859" i="6"/>
  <c r="E858" i="6"/>
  <c r="E857" i="6"/>
  <c r="E856" i="6"/>
  <c r="E855" i="6"/>
  <c r="E854" i="6"/>
  <c r="E853" i="6"/>
  <c r="E852" i="6"/>
  <c r="E851" i="6"/>
  <c r="E850" i="6"/>
  <c r="E849" i="6"/>
  <c r="E848" i="6"/>
  <c r="E847" i="6"/>
  <c r="E846" i="6"/>
  <c r="E845" i="6"/>
  <c r="E844" i="6"/>
  <c r="E843" i="6"/>
  <c r="E842" i="6"/>
  <c r="E841" i="6"/>
  <c r="E840" i="6"/>
  <c r="E839" i="6"/>
  <c r="E838" i="6"/>
  <c r="E837" i="6"/>
  <c r="E836" i="6"/>
  <c r="E835" i="6"/>
  <c r="E834" i="6"/>
  <c r="E833" i="6"/>
  <c r="E832" i="6"/>
  <c r="E831" i="6"/>
  <c r="E830" i="6"/>
  <c r="E829" i="6"/>
  <c r="E828" i="6"/>
  <c r="E827" i="6"/>
  <c r="E826" i="6"/>
  <c r="E825" i="6"/>
  <c r="E824" i="6"/>
  <c r="E823" i="6"/>
  <c r="E822" i="6"/>
  <c r="E821" i="6"/>
  <c r="E820" i="6"/>
  <c r="E819" i="6"/>
  <c r="E818" i="6"/>
  <c r="E817" i="6"/>
  <c r="E816" i="6"/>
  <c r="E815" i="6"/>
  <c r="E814" i="6"/>
  <c r="E813" i="6"/>
  <c r="E812" i="6"/>
  <c r="E811" i="6"/>
  <c r="E810" i="6"/>
  <c r="E809" i="6"/>
  <c r="E808" i="6"/>
  <c r="E807" i="6"/>
  <c r="E806" i="6"/>
  <c r="E805" i="6"/>
  <c r="E804" i="6"/>
  <c r="E803" i="6"/>
  <c r="E802" i="6"/>
  <c r="E801" i="6"/>
  <c r="E800" i="6"/>
  <c r="E799" i="6"/>
  <c r="E798" i="6"/>
  <c r="E797" i="6"/>
  <c r="E796" i="6"/>
  <c r="E795" i="6"/>
  <c r="E794" i="6"/>
  <c r="E793" i="6"/>
  <c r="E792" i="6"/>
  <c r="E791" i="6"/>
  <c r="E790" i="6"/>
  <c r="E789" i="6"/>
  <c r="E788" i="6"/>
  <c r="E787" i="6"/>
  <c r="E786" i="6"/>
  <c r="E785" i="6"/>
  <c r="E784" i="6"/>
  <c r="E783" i="6"/>
  <c r="E782" i="6"/>
  <c r="E781" i="6"/>
  <c r="E780" i="6"/>
  <c r="E779" i="6"/>
  <c r="E778" i="6"/>
  <c r="E777" i="6"/>
  <c r="E776" i="6"/>
  <c r="E775" i="6"/>
  <c r="E774" i="6"/>
  <c r="E773" i="6"/>
  <c r="E772" i="6"/>
  <c r="E771" i="6"/>
  <c r="E770" i="6"/>
  <c r="E769" i="6"/>
  <c r="E768" i="6"/>
  <c r="E767" i="6"/>
  <c r="E766" i="6"/>
  <c r="E765" i="6"/>
  <c r="E764" i="6"/>
  <c r="E763" i="6"/>
  <c r="E762" i="6"/>
  <c r="E761" i="6"/>
  <c r="E760" i="6"/>
  <c r="E759" i="6"/>
  <c r="E758" i="6"/>
  <c r="E757" i="6"/>
  <c r="E756" i="6"/>
  <c r="E755" i="6"/>
  <c r="E754" i="6"/>
  <c r="E753" i="6"/>
  <c r="E752" i="6"/>
  <c r="E751" i="6"/>
  <c r="E750" i="6"/>
  <c r="E749" i="6"/>
  <c r="E748" i="6"/>
  <c r="E747" i="6"/>
  <c r="E746" i="6"/>
  <c r="E745" i="6"/>
  <c r="E744" i="6"/>
  <c r="E743" i="6"/>
  <c r="E742" i="6"/>
  <c r="E741" i="6"/>
  <c r="E740" i="6"/>
  <c r="E739" i="6"/>
  <c r="E738" i="6"/>
  <c r="E737" i="6"/>
  <c r="E736" i="6"/>
  <c r="E735" i="6"/>
  <c r="E734" i="6"/>
  <c r="E733" i="6"/>
  <c r="E732" i="6"/>
  <c r="E731" i="6"/>
  <c r="E730" i="6"/>
  <c r="E729" i="6"/>
  <c r="E728" i="6"/>
  <c r="E727" i="6"/>
  <c r="E726" i="6"/>
  <c r="E725" i="6"/>
  <c r="E724" i="6"/>
  <c r="E723" i="6"/>
  <c r="E722" i="6"/>
  <c r="E721" i="6"/>
  <c r="E720" i="6"/>
  <c r="E719" i="6"/>
  <c r="E718" i="6"/>
  <c r="E717" i="6"/>
  <c r="E716" i="6"/>
  <c r="E715" i="6"/>
  <c r="E714" i="6"/>
  <c r="E713" i="6"/>
  <c r="E712" i="6"/>
  <c r="E711" i="6"/>
  <c r="E710" i="6"/>
  <c r="E709" i="6"/>
  <c r="E708" i="6"/>
  <c r="E707" i="6"/>
  <c r="E706" i="6"/>
  <c r="E705" i="6"/>
  <c r="E704" i="6"/>
  <c r="E703" i="6"/>
  <c r="E702" i="6"/>
  <c r="E701" i="6"/>
  <c r="E700" i="6"/>
  <c r="E699" i="6"/>
  <c r="E698" i="6"/>
  <c r="E697" i="6"/>
  <c r="E696" i="6"/>
  <c r="E695" i="6"/>
  <c r="E694" i="6"/>
  <c r="E693" i="6"/>
  <c r="E692" i="6"/>
  <c r="E691" i="6"/>
  <c r="E690" i="6"/>
  <c r="E689" i="6"/>
  <c r="E688" i="6"/>
  <c r="E687" i="6"/>
  <c r="E686" i="6"/>
  <c r="E685" i="6"/>
  <c r="E684" i="6"/>
  <c r="E683" i="6"/>
  <c r="E682" i="6"/>
  <c r="E681" i="6"/>
  <c r="E680" i="6"/>
  <c r="E679" i="6"/>
  <c r="E678" i="6"/>
  <c r="E677" i="6"/>
  <c r="E676" i="6"/>
  <c r="E675" i="6"/>
  <c r="E674" i="6"/>
  <c r="E673" i="6"/>
  <c r="E672" i="6"/>
  <c r="E671" i="6"/>
  <c r="E670" i="6"/>
  <c r="E669" i="6"/>
  <c r="E668" i="6"/>
  <c r="E667" i="6"/>
  <c r="E666" i="6"/>
  <c r="E665" i="6"/>
  <c r="E664" i="6"/>
  <c r="E663" i="6"/>
  <c r="E662" i="6"/>
  <c r="E661" i="6"/>
  <c r="E660" i="6"/>
  <c r="E659" i="6"/>
  <c r="E658" i="6"/>
  <c r="E657" i="6"/>
  <c r="E656" i="6"/>
  <c r="E655" i="6"/>
  <c r="E654" i="6"/>
  <c r="E653" i="6"/>
  <c r="E652" i="6"/>
  <c r="E651" i="6"/>
  <c r="E650" i="6"/>
  <c r="E649" i="6"/>
  <c r="E648" i="6"/>
  <c r="E647" i="6"/>
  <c r="E646" i="6"/>
  <c r="E645" i="6"/>
  <c r="E644" i="6"/>
  <c r="E643" i="6"/>
  <c r="E642" i="6"/>
  <c r="E641" i="6"/>
  <c r="E640" i="6"/>
  <c r="E639" i="6"/>
  <c r="E638" i="6"/>
  <c r="E637" i="6"/>
  <c r="E636" i="6"/>
  <c r="E635" i="6"/>
  <c r="E634" i="6"/>
  <c r="E633" i="6"/>
  <c r="E632" i="6"/>
  <c r="E631" i="6"/>
  <c r="E630" i="6"/>
  <c r="E629" i="6"/>
  <c r="E628" i="6"/>
  <c r="E627" i="6"/>
  <c r="E626" i="6"/>
  <c r="E625" i="6"/>
  <c r="E624" i="6"/>
  <c r="E623" i="6"/>
  <c r="E622" i="6"/>
  <c r="E621" i="6"/>
  <c r="E620" i="6"/>
  <c r="E619" i="6"/>
  <c r="E618" i="6"/>
  <c r="E617" i="6"/>
  <c r="E616" i="6"/>
  <c r="E615" i="6"/>
  <c r="E614" i="6"/>
  <c r="E613" i="6"/>
  <c r="E612" i="6"/>
  <c r="E611" i="6"/>
  <c r="E610" i="6"/>
  <c r="E609" i="6"/>
  <c r="E608" i="6"/>
  <c r="E607" i="6"/>
  <c r="E606" i="6"/>
  <c r="E605" i="6"/>
  <c r="E604" i="6"/>
  <c r="E603" i="6"/>
  <c r="E602" i="6"/>
  <c r="E601" i="6"/>
  <c r="E600" i="6"/>
  <c r="E599" i="6"/>
  <c r="E598" i="6"/>
  <c r="E597" i="6"/>
  <c r="E596" i="6"/>
  <c r="E595" i="6"/>
  <c r="E594" i="6"/>
  <c r="E593" i="6"/>
  <c r="E592" i="6"/>
  <c r="E591" i="6"/>
  <c r="E590" i="6"/>
  <c r="E589" i="6"/>
  <c r="E588" i="6"/>
  <c r="E587" i="6"/>
  <c r="E586" i="6"/>
  <c r="E585" i="6"/>
  <c r="E584" i="6"/>
  <c r="E583" i="6"/>
  <c r="E582" i="6"/>
  <c r="E581" i="6"/>
  <c r="E580" i="6"/>
  <c r="E579" i="6"/>
  <c r="E578" i="6"/>
  <c r="E577" i="6"/>
  <c r="E576" i="6"/>
  <c r="E575" i="6"/>
  <c r="E574" i="6"/>
  <c r="E573" i="6"/>
  <c r="E572" i="6"/>
  <c r="E571" i="6"/>
  <c r="E570" i="6"/>
  <c r="E569" i="6"/>
  <c r="E568" i="6"/>
  <c r="E567" i="6"/>
  <c r="E566" i="6"/>
  <c r="E565" i="6"/>
  <c r="E564" i="6"/>
  <c r="E563" i="6"/>
  <c r="E562" i="6"/>
  <c r="E561" i="6"/>
  <c r="E560" i="6"/>
  <c r="E559" i="6"/>
  <c r="E558" i="6"/>
  <c r="E557" i="6"/>
  <c r="E556" i="6"/>
  <c r="E555" i="6"/>
  <c r="E554" i="6"/>
  <c r="E553" i="6"/>
  <c r="E552" i="6"/>
  <c r="E551" i="6"/>
  <c r="E550" i="6"/>
  <c r="E549" i="6"/>
  <c r="E548" i="6"/>
  <c r="E547" i="6"/>
  <c r="E546" i="6"/>
  <c r="E545" i="6"/>
  <c r="E544" i="6"/>
  <c r="E543" i="6"/>
  <c r="E542" i="6"/>
  <c r="E541" i="6"/>
  <c r="E540" i="6"/>
  <c r="E539" i="6"/>
  <c r="E538" i="6"/>
  <c r="E537" i="6"/>
  <c r="E536" i="6"/>
  <c r="E535" i="6"/>
  <c r="E534" i="6"/>
  <c r="E533" i="6"/>
  <c r="E532" i="6"/>
  <c r="E531" i="6"/>
  <c r="E530" i="6"/>
  <c r="E529" i="6"/>
  <c r="E528" i="6"/>
  <c r="E527" i="6"/>
  <c r="E526" i="6"/>
  <c r="E525" i="6"/>
  <c r="E524" i="6"/>
  <c r="E523" i="6"/>
  <c r="E522" i="6"/>
  <c r="E521" i="6"/>
  <c r="E520" i="6"/>
  <c r="E519" i="6"/>
  <c r="E518" i="6"/>
  <c r="E517" i="6"/>
  <c r="E516" i="6"/>
  <c r="E515" i="6"/>
  <c r="E514" i="6"/>
  <c r="E513" i="6"/>
  <c r="E512" i="6"/>
  <c r="E511" i="6"/>
  <c r="E510" i="6"/>
  <c r="E509" i="6"/>
  <c r="E508" i="6"/>
  <c r="E507" i="6"/>
  <c r="E506" i="6"/>
  <c r="E505" i="6"/>
  <c r="E504" i="6"/>
  <c r="E503" i="6"/>
  <c r="E502" i="6"/>
  <c r="E501" i="6"/>
  <c r="E500" i="6"/>
  <c r="E499" i="6"/>
  <c r="E498" i="6"/>
  <c r="E497" i="6"/>
  <c r="E496" i="6"/>
  <c r="E495" i="6"/>
  <c r="E494" i="6"/>
  <c r="E493" i="6"/>
  <c r="E492" i="6"/>
  <c r="E491" i="6"/>
  <c r="E490" i="6"/>
  <c r="E489" i="6"/>
  <c r="E488" i="6"/>
  <c r="E487" i="6"/>
  <c r="E486" i="6"/>
  <c r="E485" i="6"/>
  <c r="E484" i="6"/>
  <c r="E483" i="6"/>
  <c r="E482" i="6"/>
  <c r="E481" i="6"/>
  <c r="E480" i="6"/>
  <c r="E479" i="6"/>
  <c r="E478" i="6"/>
  <c r="E477" i="6"/>
  <c r="E476" i="6"/>
  <c r="E475" i="6"/>
  <c r="E474" i="6"/>
  <c r="E473" i="6"/>
  <c r="E472" i="6"/>
  <c r="E471" i="6"/>
  <c r="E470" i="6"/>
  <c r="E469" i="6"/>
  <c r="E468" i="6"/>
  <c r="E467" i="6"/>
  <c r="E466" i="6"/>
  <c r="E465" i="6"/>
  <c r="E464" i="6"/>
  <c r="E463" i="6"/>
  <c r="E462" i="6"/>
  <c r="E461" i="6"/>
  <c r="E460" i="6"/>
  <c r="E459" i="6"/>
  <c r="E458" i="6"/>
  <c r="E457" i="6"/>
  <c r="E456" i="6"/>
  <c r="E455" i="6"/>
  <c r="E454" i="6"/>
  <c r="E453" i="6"/>
  <c r="E452" i="6"/>
  <c r="E451" i="6"/>
  <c r="E450" i="6"/>
  <c r="E449" i="6"/>
  <c r="E448" i="6"/>
  <c r="E447" i="6"/>
  <c r="E446" i="6"/>
  <c r="E445" i="6"/>
  <c r="E444" i="6"/>
  <c r="E443" i="6"/>
  <c r="E442" i="6"/>
  <c r="E441" i="6"/>
  <c r="E440" i="6"/>
  <c r="E439" i="6"/>
  <c r="E438" i="6"/>
  <c r="E437" i="6"/>
  <c r="E436" i="6"/>
  <c r="E435" i="6"/>
  <c r="E434" i="6"/>
  <c r="E433" i="6"/>
  <c r="E432" i="6"/>
  <c r="E431" i="6"/>
  <c r="E430" i="6"/>
  <c r="E429" i="6"/>
  <c r="E428" i="6"/>
  <c r="E427" i="6"/>
  <c r="E426" i="6"/>
  <c r="E425" i="6"/>
  <c r="E424" i="6"/>
  <c r="E423" i="6"/>
  <c r="E422" i="6"/>
  <c r="E421" i="6"/>
  <c r="E420" i="6"/>
  <c r="E419" i="6"/>
  <c r="E418" i="6"/>
  <c r="E417" i="6"/>
  <c r="E416" i="6"/>
  <c r="E415" i="6"/>
  <c r="E414" i="6"/>
  <c r="E413" i="6"/>
  <c r="E412" i="6"/>
  <c r="E411" i="6"/>
  <c r="E410" i="6"/>
  <c r="E409" i="6"/>
  <c r="E408" i="6"/>
  <c r="E407" i="6"/>
  <c r="E406" i="6"/>
  <c r="E405" i="6"/>
  <c r="E404" i="6"/>
  <c r="E403" i="6"/>
  <c r="E402" i="6"/>
  <c r="E401" i="6"/>
  <c r="E400" i="6"/>
  <c r="E399" i="6"/>
  <c r="E398" i="6"/>
  <c r="E397" i="6"/>
  <c r="E396" i="6"/>
  <c r="E395" i="6"/>
  <c r="E394" i="6"/>
  <c r="E393" i="6"/>
  <c r="E392" i="6"/>
  <c r="E391" i="6"/>
  <c r="E390" i="6"/>
  <c r="E389" i="6"/>
  <c r="E388" i="6"/>
  <c r="E387" i="6"/>
  <c r="E386" i="6"/>
  <c r="E385" i="6"/>
  <c r="E384" i="6"/>
  <c r="E383" i="6"/>
  <c r="E382" i="6"/>
  <c r="E381" i="6"/>
  <c r="E380" i="6"/>
  <c r="E379" i="6"/>
  <c r="E378" i="6"/>
  <c r="E377" i="6"/>
  <c r="E376" i="6"/>
  <c r="E375" i="6"/>
  <c r="E374" i="6"/>
  <c r="E373" i="6"/>
  <c r="E372" i="6"/>
  <c r="E371" i="6"/>
  <c r="E370" i="6"/>
  <c r="E369" i="6"/>
  <c r="E368" i="6"/>
  <c r="E367" i="6"/>
  <c r="E366"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F24" i="6" s="1"/>
  <c r="G24" i="6" s="1"/>
  <c r="I24" i="6" s="1"/>
  <c r="E23" i="6"/>
  <c r="E22" i="6"/>
  <c r="E21" i="6"/>
  <c r="E20" i="6"/>
  <c r="E19" i="6"/>
  <c r="E18" i="6"/>
  <c r="H5" i="6"/>
  <c r="D5" i="6"/>
  <c r="C5" i="6"/>
  <c r="D1" i="6"/>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F986" i="3" l="1"/>
  <c r="G986" i="3" s="1"/>
  <c r="K986" i="3" s="1"/>
  <c r="F984" i="3"/>
  <c r="F985" i="3"/>
  <c r="F989" i="3"/>
  <c r="G989" i="3" s="1"/>
  <c r="K989" i="3" s="1"/>
  <c r="F987" i="3"/>
  <c r="G987" i="3" s="1"/>
  <c r="K987" i="3" s="1"/>
  <c r="F988" i="3"/>
  <c r="G988" i="3" s="1"/>
  <c r="K988" i="3" s="1"/>
  <c r="F990" i="3"/>
  <c r="G990" i="3" s="1"/>
  <c r="K990" i="3" s="1"/>
  <c r="F93" i="7"/>
  <c r="G93" i="7" s="1"/>
  <c r="I93" i="7" s="1"/>
  <c r="F104" i="7"/>
  <c r="G104" i="7" s="1"/>
  <c r="I104" i="7" s="1"/>
  <c r="F116" i="7"/>
  <c r="G116" i="7" s="1"/>
  <c r="I116" i="7" s="1"/>
  <c r="F128" i="7"/>
  <c r="G128" i="7" s="1"/>
  <c r="I128" i="7" s="1"/>
  <c r="F140" i="7"/>
  <c r="G140" i="7" s="1"/>
  <c r="I140" i="7" s="1"/>
  <c r="F152" i="7"/>
  <c r="G152" i="7" s="1"/>
  <c r="I152" i="7" s="1"/>
  <c r="F164" i="7"/>
  <c r="G164" i="7" s="1"/>
  <c r="I164" i="7" s="1"/>
  <c r="F176" i="7"/>
  <c r="G176" i="7" s="1"/>
  <c r="I176" i="7" s="1"/>
  <c r="F187" i="7"/>
  <c r="G187" i="7" s="1"/>
  <c r="I187" i="7" s="1"/>
  <c r="F199" i="7"/>
  <c r="G199" i="7" s="1"/>
  <c r="I199" i="7" s="1"/>
  <c r="F210" i="7"/>
  <c r="G210" i="7" s="1"/>
  <c r="I210" i="7" s="1"/>
  <c r="F221" i="7"/>
  <c r="G221" i="7" s="1"/>
  <c r="I221" i="7" s="1"/>
  <c r="F292" i="7"/>
  <c r="G292" i="7" s="1"/>
  <c r="I292" i="7" s="1"/>
  <c r="F304" i="7"/>
  <c r="G304" i="7" s="1"/>
  <c r="I304" i="7" s="1"/>
  <c r="F316" i="7"/>
  <c r="G316" i="7" s="1"/>
  <c r="I316" i="7" s="1"/>
  <c r="F328" i="7"/>
  <c r="G328" i="7" s="1"/>
  <c r="I328" i="7" s="1"/>
  <c r="F448" i="7"/>
  <c r="G448" i="7" s="1"/>
  <c r="I448" i="7" s="1"/>
  <c r="F460" i="7"/>
  <c r="G460" i="7" s="1"/>
  <c r="I460" i="7" s="1"/>
  <c r="F22" i="7"/>
  <c r="G22" i="7" s="1"/>
  <c r="I22" i="7" s="1"/>
  <c r="F34" i="7"/>
  <c r="G34" i="7" s="1"/>
  <c r="I34" i="7" s="1"/>
  <c r="F46" i="7"/>
  <c r="G46" i="7" s="1"/>
  <c r="I46" i="7" s="1"/>
  <c r="F58" i="7"/>
  <c r="G58" i="7" s="1"/>
  <c r="I58" i="7" s="1"/>
  <c r="F70" i="7"/>
  <c r="G70" i="7" s="1"/>
  <c r="I70" i="7" s="1"/>
  <c r="F82" i="7"/>
  <c r="G82" i="7" s="1"/>
  <c r="I82" i="7" s="1"/>
  <c r="F94" i="7"/>
  <c r="G94" i="7" s="1"/>
  <c r="I94" i="7" s="1"/>
  <c r="F105" i="7"/>
  <c r="G105" i="7" s="1"/>
  <c r="I105" i="7" s="1"/>
  <c r="F117" i="7"/>
  <c r="G117" i="7" s="1"/>
  <c r="I117" i="7" s="1"/>
  <c r="F129" i="7"/>
  <c r="G129" i="7" s="1"/>
  <c r="I129" i="7" s="1"/>
  <c r="F141" i="7"/>
  <c r="G141" i="7" s="1"/>
  <c r="I141" i="7" s="1"/>
  <c r="F153" i="7"/>
  <c r="G153" i="7" s="1"/>
  <c r="I153" i="7" s="1"/>
  <c r="F165" i="7"/>
  <c r="G165" i="7" s="1"/>
  <c r="I165" i="7" s="1"/>
  <c r="F258" i="7"/>
  <c r="G258" i="7" s="1"/>
  <c r="I258" i="7" s="1"/>
  <c r="F269" i="7"/>
  <c r="G269" i="7" s="1"/>
  <c r="I269" i="7" s="1"/>
  <c r="F281" i="7"/>
  <c r="G281" i="7" s="1"/>
  <c r="I281" i="7" s="1"/>
  <c r="F425" i="7"/>
  <c r="G425" i="7" s="1"/>
  <c r="I425" i="7" s="1"/>
  <c r="F437" i="7"/>
  <c r="G437" i="7" s="1"/>
  <c r="I437" i="7" s="1"/>
  <c r="F976" i="7"/>
  <c r="G976" i="7" s="1"/>
  <c r="I976" i="7" s="1"/>
  <c r="F81" i="7"/>
  <c r="G81" i="7" s="1"/>
  <c r="I81" i="7" s="1"/>
  <c r="F223" i="7"/>
  <c r="G223" i="7" s="1"/>
  <c r="I223" i="7" s="1"/>
  <c r="F270" i="7"/>
  <c r="G270" i="7" s="1"/>
  <c r="I270" i="7" s="1"/>
  <c r="F532" i="7"/>
  <c r="G532" i="7" s="1"/>
  <c r="I532" i="7" s="1"/>
  <c r="F580" i="7"/>
  <c r="G580" i="7" s="1"/>
  <c r="I580" i="7" s="1"/>
  <c r="F604" i="7"/>
  <c r="G604" i="7" s="1"/>
  <c r="I604" i="7" s="1"/>
  <c r="F640" i="7"/>
  <c r="G640" i="7" s="1"/>
  <c r="I640" i="7" s="1"/>
  <c r="F664" i="7"/>
  <c r="G664" i="7" s="1"/>
  <c r="I664" i="7" s="1"/>
  <c r="F712" i="7"/>
  <c r="G712" i="7" s="1"/>
  <c r="I712" i="7" s="1"/>
  <c r="F748" i="7"/>
  <c r="G748" i="7" s="1"/>
  <c r="I748" i="7" s="1"/>
  <c r="F760" i="7"/>
  <c r="G760" i="7" s="1"/>
  <c r="I760" i="7" s="1"/>
  <c r="F772" i="7"/>
  <c r="G772" i="7" s="1"/>
  <c r="I772" i="7" s="1"/>
  <c r="F808" i="7"/>
  <c r="G808" i="7" s="1"/>
  <c r="I808" i="7" s="1"/>
  <c r="F832" i="7"/>
  <c r="G832" i="7" s="1"/>
  <c r="I832" i="7" s="1"/>
  <c r="F844" i="7"/>
  <c r="G844" i="7" s="1"/>
  <c r="I844" i="7" s="1"/>
  <c r="F856" i="7"/>
  <c r="G856" i="7" s="1"/>
  <c r="I856" i="7" s="1"/>
  <c r="F868" i="7"/>
  <c r="G868" i="7" s="1"/>
  <c r="I868" i="7" s="1"/>
  <c r="F880" i="7"/>
  <c r="G880" i="7" s="1"/>
  <c r="I880" i="7" s="1"/>
  <c r="F892" i="7"/>
  <c r="G892" i="7" s="1"/>
  <c r="I892" i="7" s="1"/>
  <c r="F904" i="7"/>
  <c r="G904" i="7" s="1"/>
  <c r="I904" i="7" s="1"/>
  <c r="F916" i="7"/>
  <c r="G916" i="7" s="1"/>
  <c r="I916" i="7" s="1"/>
  <c r="F928" i="7"/>
  <c r="G928" i="7" s="1"/>
  <c r="I928" i="7" s="1"/>
  <c r="F940" i="7"/>
  <c r="G940" i="7" s="1"/>
  <c r="I940" i="7" s="1"/>
  <c r="F952" i="7"/>
  <c r="G952" i="7" s="1"/>
  <c r="I952" i="7" s="1"/>
  <c r="F964" i="7"/>
  <c r="G964" i="7" s="1"/>
  <c r="I964" i="7" s="1"/>
  <c r="F167" i="7"/>
  <c r="G167" i="7" s="1"/>
  <c r="I167" i="7" s="1"/>
  <c r="F179" i="7"/>
  <c r="G179" i="7" s="1"/>
  <c r="I179" i="7" s="1"/>
  <c r="F190" i="7"/>
  <c r="G190" i="7" s="1"/>
  <c r="I190" i="7" s="1"/>
  <c r="F202" i="7"/>
  <c r="G202" i="7" s="1"/>
  <c r="I202" i="7" s="1"/>
  <c r="F213" i="7"/>
  <c r="G213" i="7" s="1"/>
  <c r="I213" i="7" s="1"/>
  <c r="F224" i="7"/>
  <c r="G224" i="7" s="1"/>
  <c r="I224" i="7" s="1"/>
  <c r="F236" i="7"/>
  <c r="G236" i="7" s="1"/>
  <c r="I236" i="7" s="1"/>
  <c r="F248" i="7"/>
  <c r="G248" i="7" s="1"/>
  <c r="I248" i="7" s="1"/>
  <c r="F283" i="7"/>
  <c r="G283" i="7" s="1"/>
  <c r="I283" i="7" s="1"/>
  <c r="F295" i="7"/>
  <c r="G295" i="7" s="1"/>
  <c r="I295" i="7" s="1"/>
  <c r="F307" i="7"/>
  <c r="G307" i="7" s="1"/>
  <c r="I307" i="7" s="1"/>
  <c r="F319" i="7"/>
  <c r="G319" i="7" s="1"/>
  <c r="I319" i="7" s="1"/>
  <c r="F403" i="7"/>
  <c r="G403" i="7" s="1"/>
  <c r="I403" i="7" s="1"/>
  <c r="F497" i="7"/>
  <c r="G497" i="7" s="1"/>
  <c r="I497" i="7" s="1"/>
  <c r="F45" i="7"/>
  <c r="G45" i="7" s="1"/>
  <c r="I45" i="7" s="1"/>
  <c r="F235" i="7"/>
  <c r="G235" i="7" s="1"/>
  <c r="I235" i="7" s="1"/>
  <c r="F414" i="7"/>
  <c r="G414" i="7" s="1"/>
  <c r="I414" i="7" s="1"/>
  <c r="F568" i="7"/>
  <c r="G568" i="7" s="1"/>
  <c r="I568" i="7" s="1"/>
  <c r="F616" i="7"/>
  <c r="G616" i="7" s="1"/>
  <c r="I616" i="7" s="1"/>
  <c r="F676" i="7"/>
  <c r="G676" i="7" s="1"/>
  <c r="I676" i="7" s="1"/>
  <c r="F724" i="7"/>
  <c r="G724" i="7" s="1"/>
  <c r="I724" i="7" s="1"/>
  <c r="F796" i="7"/>
  <c r="G796" i="7" s="1"/>
  <c r="I796" i="7" s="1"/>
  <c r="F13" i="7"/>
  <c r="G13" i="7" s="1"/>
  <c r="I13" i="7" s="1"/>
  <c r="F25" i="7"/>
  <c r="G25" i="7" s="1"/>
  <c r="I25" i="7" s="1"/>
  <c r="F49" i="7"/>
  <c r="G49" i="7" s="1"/>
  <c r="I49" i="7" s="1"/>
  <c r="F61" i="7"/>
  <c r="G61" i="7" s="1"/>
  <c r="I61" i="7" s="1"/>
  <c r="F73" i="7"/>
  <c r="G73" i="7" s="1"/>
  <c r="I73" i="7" s="1"/>
  <c r="F85" i="7"/>
  <c r="G85" i="7" s="1"/>
  <c r="I85" i="7" s="1"/>
  <c r="F97" i="7"/>
  <c r="G97" i="7" s="1"/>
  <c r="I97" i="7" s="1"/>
  <c r="F108" i="7"/>
  <c r="G108" i="7" s="1"/>
  <c r="I108" i="7" s="1"/>
  <c r="F120" i="7"/>
  <c r="G120" i="7" s="1"/>
  <c r="I120" i="7" s="1"/>
  <c r="F132" i="7"/>
  <c r="G132" i="7" s="1"/>
  <c r="I132" i="7" s="1"/>
  <c r="F144" i="7"/>
  <c r="G144" i="7" s="1"/>
  <c r="I144" i="7" s="1"/>
  <c r="F156" i="7"/>
  <c r="G156" i="7" s="1"/>
  <c r="I156" i="7" s="1"/>
  <c r="F168" i="7"/>
  <c r="G168" i="7" s="1"/>
  <c r="I168" i="7" s="1"/>
  <c r="F180" i="7"/>
  <c r="G180" i="7" s="1"/>
  <c r="I180" i="7" s="1"/>
  <c r="F191" i="7"/>
  <c r="G191" i="7" s="1"/>
  <c r="I191" i="7" s="1"/>
  <c r="F203" i="7"/>
  <c r="G203" i="7" s="1"/>
  <c r="I203" i="7" s="1"/>
  <c r="F214" i="7"/>
  <c r="G214" i="7" s="1"/>
  <c r="I214" i="7" s="1"/>
  <c r="F225" i="7"/>
  <c r="G225" i="7" s="1"/>
  <c r="I225" i="7" s="1"/>
  <c r="F237" i="7"/>
  <c r="G237" i="7" s="1"/>
  <c r="I237" i="7" s="1"/>
  <c r="F249" i="7"/>
  <c r="G249" i="7" s="1"/>
  <c r="I249" i="7" s="1"/>
  <c r="F272" i="7"/>
  <c r="G272" i="7" s="1"/>
  <c r="I272" i="7" s="1"/>
  <c r="F392" i="7"/>
  <c r="G392" i="7" s="1"/>
  <c r="I392" i="7" s="1"/>
  <c r="F464" i="7"/>
  <c r="G464" i="7" s="1"/>
  <c r="I464" i="7" s="1"/>
  <c r="F486" i="7"/>
  <c r="G486" i="7" s="1"/>
  <c r="I486" i="7" s="1"/>
  <c r="F33" i="7"/>
  <c r="G33" i="7" s="1"/>
  <c r="I33" i="7" s="1"/>
  <c r="F23" i="7"/>
  <c r="G23" i="7" s="1"/>
  <c r="I23" i="7" s="1"/>
  <c r="F259" i="7"/>
  <c r="G259" i="7" s="1"/>
  <c r="I259" i="7" s="1"/>
  <c r="F544" i="7"/>
  <c r="G544" i="7" s="1"/>
  <c r="I544" i="7" s="1"/>
  <c r="F628" i="7"/>
  <c r="G628" i="7" s="1"/>
  <c r="I628" i="7" s="1"/>
  <c r="F688" i="7"/>
  <c r="G688" i="7" s="1"/>
  <c r="I688" i="7" s="1"/>
  <c r="F736" i="7"/>
  <c r="G736" i="7" s="1"/>
  <c r="I736" i="7" s="1"/>
  <c r="F820" i="7"/>
  <c r="G820" i="7" s="1"/>
  <c r="I820" i="7" s="1"/>
  <c r="F37" i="7"/>
  <c r="G37" i="7" s="1"/>
  <c r="I37" i="7" s="1"/>
  <c r="F14" i="7"/>
  <c r="G14" i="7" s="1"/>
  <c r="I14" i="7" s="1"/>
  <c r="F26" i="7"/>
  <c r="G26" i="7" s="1"/>
  <c r="I26" i="7" s="1"/>
  <c r="F38" i="7"/>
  <c r="G38" i="7" s="1"/>
  <c r="I38" i="7" s="1"/>
  <c r="F50" i="7"/>
  <c r="G50" i="7" s="1"/>
  <c r="I50" i="7" s="1"/>
  <c r="F62" i="7"/>
  <c r="G62" i="7" s="1"/>
  <c r="I62" i="7" s="1"/>
  <c r="F74" i="7"/>
  <c r="G74" i="7" s="1"/>
  <c r="I74" i="7" s="1"/>
  <c r="F86" i="7"/>
  <c r="G86" i="7" s="1"/>
  <c r="I86" i="7" s="1"/>
  <c r="F109" i="7"/>
  <c r="G109" i="7" s="1"/>
  <c r="I109" i="7" s="1"/>
  <c r="F121" i="7"/>
  <c r="G121" i="7" s="1"/>
  <c r="I121" i="7" s="1"/>
  <c r="F133" i="7"/>
  <c r="G133" i="7" s="1"/>
  <c r="I133" i="7" s="1"/>
  <c r="F145" i="7"/>
  <c r="G145" i="7" s="1"/>
  <c r="I145" i="7" s="1"/>
  <c r="F157" i="7"/>
  <c r="G157" i="7" s="1"/>
  <c r="I157" i="7" s="1"/>
  <c r="F169" i="7"/>
  <c r="G169" i="7" s="1"/>
  <c r="I169" i="7" s="1"/>
  <c r="F181" i="7"/>
  <c r="G181" i="7" s="1"/>
  <c r="I181" i="7" s="1"/>
  <c r="F192" i="7"/>
  <c r="G192" i="7" s="1"/>
  <c r="I192" i="7" s="1"/>
  <c r="F204" i="7"/>
  <c r="G204" i="7" s="1"/>
  <c r="I204" i="7" s="1"/>
  <c r="F215" i="7"/>
  <c r="G215" i="7" s="1"/>
  <c r="I215" i="7" s="1"/>
  <c r="F226" i="7"/>
  <c r="G226" i="7" s="1"/>
  <c r="I226" i="7" s="1"/>
  <c r="F238" i="7"/>
  <c r="G238" i="7" s="1"/>
  <c r="I238" i="7" s="1"/>
  <c r="F250" i="7"/>
  <c r="G250" i="7" s="1"/>
  <c r="I250" i="7" s="1"/>
  <c r="F285" i="7"/>
  <c r="G285" i="7" s="1"/>
  <c r="I285" i="7" s="1"/>
  <c r="F357" i="7"/>
  <c r="G357" i="7" s="1"/>
  <c r="I357" i="7" s="1"/>
  <c r="F369" i="7"/>
  <c r="G369" i="7" s="1"/>
  <c r="I369" i="7" s="1"/>
  <c r="F381" i="7"/>
  <c r="G381" i="7" s="1"/>
  <c r="I381" i="7" s="1"/>
  <c r="F453" i="7"/>
  <c r="G453" i="7" s="1"/>
  <c r="I453" i="7" s="1"/>
  <c r="F21" i="7"/>
  <c r="G21" i="7" s="1"/>
  <c r="I21" i="7" s="1"/>
  <c r="F247" i="7"/>
  <c r="G247" i="7" s="1"/>
  <c r="I247" i="7" s="1"/>
  <c r="F508" i="7"/>
  <c r="G508" i="7" s="1"/>
  <c r="I508" i="7" s="1"/>
  <c r="F592" i="7"/>
  <c r="G592" i="7" s="1"/>
  <c r="I592" i="7" s="1"/>
  <c r="F652" i="7"/>
  <c r="G652" i="7" s="1"/>
  <c r="I652" i="7" s="1"/>
  <c r="F700" i="7"/>
  <c r="G700" i="7" s="1"/>
  <c r="I700" i="7" s="1"/>
  <c r="F784" i="7"/>
  <c r="G784" i="7" s="1"/>
  <c r="I784" i="7" s="1"/>
  <c r="F15" i="7"/>
  <c r="G15" i="7" s="1"/>
  <c r="I15" i="7" s="1"/>
  <c r="F27" i="7"/>
  <c r="G27" i="7" s="1"/>
  <c r="I27" i="7" s="1"/>
  <c r="F39" i="7"/>
  <c r="G39" i="7" s="1"/>
  <c r="I39" i="7" s="1"/>
  <c r="F51" i="7"/>
  <c r="G51" i="7" s="1"/>
  <c r="I51" i="7" s="1"/>
  <c r="F63" i="7"/>
  <c r="G63" i="7" s="1"/>
  <c r="I63" i="7" s="1"/>
  <c r="F75" i="7"/>
  <c r="G75" i="7" s="1"/>
  <c r="I75" i="7" s="1"/>
  <c r="F87" i="7"/>
  <c r="G87" i="7" s="1"/>
  <c r="I87" i="7" s="1"/>
  <c r="F98" i="7"/>
  <c r="G98" i="7" s="1"/>
  <c r="I98" i="7" s="1"/>
  <c r="F110" i="7"/>
  <c r="G110" i="7" s="1"/>
  <c r="I110" i="7" s="1"/>
  <c r="F122" i="7"/>
  <c r="G122" i="7" s="1"/>
  <c r="I122" i="7" s="1"/>
  <c r="F134" i="7"/>
  <c r="G134" i="7" s="1"/>
  <c r="I134" i="7" s="1"/>
  <c r="F146" i="7"/>
  <c r="G146" i="7" s="1"/>
  <c r="I146" i="7" s="1"/>
  <c r="F158" i="7"/>
  <c r="G158" i="7" s="1"/>
  <c r="I158" i="7" s="1"/>
  <c r="F170" i="7"/>
  <c r="G170" i="7" s="1"/>
  <c r="I170" i="7" s="1"/>
  <c r="F182" i="7"/>
  <c r="G182" i="7" s="1"/>
  <c r="I182" i="7" s="1"/>
  <c r="F193" i="7"/>
  <c r="G193" i="7" s="1"/>
  <c r="I193" i="7" s="1"/>
  <c r="F205" i="7"/>
  <c r="G205" i="7" s="1"/>
  <c r="I205" i="7" s="1"/>
  <c r="F216" i="7"/>
  <c r="G216" i="7" s="1"/>
  <c r="I216" i="7" s="1"/>
  <c r="F227" i="7"/>
  <c r="G227" i="7" s="1"/>
  <c r="I227" i="7" s="1"/>
  <c r="F239" i="7"/>
  <c r="G239" i="7" s="1"/>
  <c r="I239" i="7" s="1"/>
  <c r="F251" i="7"/>
  <c r="G251" i="7" s="1"/>
  <c r="I251" i="7" s="1"/>
  <c r="F262" i="7"/>
  <c r="G262" i="7" s="1"/>
  <c r="I262" i="7" s="1"/>
  <c r="F274" i="7"/>
  <c r="G274" i="7" s="1"/>
  <c r="I274" i="7" s="1"/>
  <c r="F286" i="7"/>
  <c r="G286" i="7" s="1"/>
  <c r="I286" i="7" s="1"/>
  <c r="F298" i="7"/>
  <c r="G298" i="7" s="1"/>
  <c r="I298" i="7" s="1"/>
  <c r="F334" i="7"/>
  <c r="G334" i="7" s="1"/>
  <c r="I334" i="7" s="1"/>
  <c r="F346" i="7"/>
  <c r="G346" i="7" s="1"/>
  <c r="I346" i="7" s="1"/>
  <c r="F430" i="7"/>
  <c r="G430" i="7" s="1"/>
  <c r="I430" i="7" s="1"/>
  <c r="F442" i="7"/>
  <c r="G442" i="7" s="1"/>
  <c r="I442" i="7" s="1"/>
  <c r="F57" i="7"/>
  <c r="G57" i="7" s="1"/>
  <c r="I57" i="7" s="1"/>
  <c r="F11" i="7"/>
  <c r="G11" i="7" s="1"/>
  <c r="I11" i="7" s="1"/>
  <c r="F556" i="7"/>
  <c r="G556" i="7" s="1"/>
  <c r="I556" i="7" s="1"/>
  <c r="F16" i="7"/>
  <c r="G16" i="7" s="1"/>
  <c r="I16" i="7" s="1"/>
  <c r="F28" i="7"/>
  <c r="G28" i="7" s="1"/>
  <c r="I28" i="7" s="1"/>
  <c r="F40" i="7"/>
  <c r="G40" i="7" s="1"/>
  <c r="I40" i="7" s="1"/>
  <c r="F52" i="7"/>
  <c r="G52" i="7" s="1"/>
  <c r="I52" i="7" s="1"/>
  <c r="F64" i="7"/>
  <c r="G64" i="7" s="1"/>
  <c r="I64" i="7" s="1"/>
  <c r="F76" i="7"/>
  <c r="G76" i="7" s="1"/>
  <c r="I76" i="7" s="1"/>
  <c r="F88" i="7"/>
  <c r="G88" i="7" s="1"/>
  <c r="I88" i="7" s="1"/>
  <c r="F99" i="7"/>
  <c r="G99" i="7" s="1"/>
  <c r="I99" i="7" s="1"/>
  <c r="F111" i="7"/>
  <c r="G111" i="7" s="1"/>
  <c r="I111" i="7" s="1"/>
  <c r="F123" i="7"/>
  <c r="G123" i="7" s="1"/>
  <c r="I123" i="7" s="1"/>
  <c r="F135" i="7"/>
  <c r="G135" i="7" s="1"/>
  <c r="I135" i="7" s="1"/>
  <c r="F147" i="7"/>
  <c r="G147" i="7" s="1"/>
  <c r="I147" i="7" s="1"/>
  <c r="F159" i="7"/>
  <c r="G159" i="7" s="1"/>
  <c r="I159" i="7" s="1"/>
  <c r="F171" i="7"/>
  <c r="G171" i="7" s="1"/>
  <c r="I171" i="7" s="1"/>
  <c r="F183" i="7"/>
  <c r="G183" i="7" s="1"/>
  <c r="I183" i="7" s="1"/>
  <c r="F194" i="7"/>
  <c r="G194" i="7" s="1"/>
  <c r="I194" i="7" s="1"/>
  <c r="F206" i="7"/>
  <c r="G206" i="7" s="1"/>
  <c r="I206" i="7" s="1"/>
  <c r="F217" i="7"/>
  <c r="G217" i="7" s="1"/>
  <c r="I217" i="7" s="1"/>
  <c r="F228" i="7"/>
  <c r="G228" i="7" s="1"/>
  <c r="I228" i="7" s="1"/>
  <c r="F240" i="7"/>
  <c r="G240" i="7" s="1"/>
  <c r="I240" i="7" s="1"/>
  <c r="F252" i="7"/>
  <c r="G252" i="7" s="1"/>
  <c r="I252" i="7" s="1"/>
  <c r="F263" i="7"/>
  <c r="G263" i="7" s="1"/>
  <c r="I263" i="7" s="1"/>
  <c r="F275" i="7"/>
  <c r="G275" i="7" s="1"/>
  <c r="I275" i="7" s="1"/>
  <c r="F287" i="7"/>
  <c r="G287" i="7" s="1"/>
  <c r="I287" i="7" s="1"/>
  <c r="F299" i="7"/>
  <c r="G299" i="7" s="1"/>
  <c r="I299" i="7" s="1"/>
  <c r="F311" i="7"/>
  <c r="G311" i="7" s="1"/>
  <c r="I311" i="7" s="1"/>
  <c r="F323" i="7"/>
  <c r="G323" i="7" s="1"/>
  <c r="I323" i="7" s="1"/>
  <c r="F419" i="7"/>
  <c r="G419" i="7" s="1"/>
  <c r="I419" i="7" s="1"/>
  <c r="F69" i="7"/>
  <c r="G69" i="7" s="1"/>
  <c r="I69" i="7" s="1"/>
  <c r="F520" i="7"/>
  <c r="G520" i="7" s="1"/>
  <c r="I520" i="7" s="1"/>
  <c r="F17" i="7"/>
  <c r="G17" i="7" s="1"/>
  <c r="I17" i="7" s="1"/>
  <c r="F29" i="7"/>
  <c r="G29" i="7" s="1"/>
  <c r="I29" i="7" s="1"/>
  <c r="F41" i="7"/>
  <c r="G41" i="7" s="1"/>
  <c r="I41" i="7" s="1"/>
  <c r="F53" i="7"/>
  <c r="G53" i="7" s="1"/>
  <c r="I53" i="7" s="1"/>
  <c r="F65" i="7"/>
  <c r="G65" i="7" s="1"/>
  <c r="I65" i="7" s="1"/>
  <c r="F77" i="7"/>
  <c r="G77" i="7" s="1"/>
  <c r="I77" i="7" s="1"/>
  <c r="F89" i="7"/>
  <c r="G89" i="7" s="1"/>
  <c r="I89" i="7" s="1"/>
  <c r="F100" i="7"/>
  <c r="G100" i="7" s="1"/>
  <c r="I100" i="7" s="1"/>
  <c r="F112" i="7"/>
  <c r="G112" i="7" s="1"/>
  <c r="I112" i="7" s="1"/>
  <c r="F124" i="7"/>
  <c r="G124" i="7" s="1"/>
  <c r="I124" i="7" s="1"/>
  <c r="F136" i="7"/>
  <c r="G136" i="7" s="1"/>
  <c r="I136" i="7" s="1"/>
  <c r="F148" i="7"/>
  <c r="G148" i="7" s="1"/>
  <c r="I148" i="7" s="1"/>
  <c r="F160" i="7"/>
  <c r="G160" i="7" s="1"/>
  <c r="I160" i="7" s="1"/>
  <c r="F172" i="7"/>
  <c r="G172" i="7" s="1"/>
  <c r="I172" i="7" s="1"/>
  <c r="F195" i="7"/>
  <c r="G195" i="7" s="1"/>
  <c r="I195" i="7" s="1"/>
  <c r="F207" i="7"/>
  <c r="G207" i="7" s="1"/>
  <c r="I207" i="7" s="1"/>
  <c r="F218" i="7"/>
  <c r="G218" i="7" s="1"/>
  <c r="I218" i="7" s="1"/>
  <c r="F229" i="7"/>
  <c r="G229" i="7" s="1"/>
  <c r="I229" i="7" s="1"/>
  <c r="F241" i="7"/>
  <c r="G241" i="7" s="1"/>
  <c r="I241" i="7" s="1"/>
  <c r="F253" i="7"/>
  <c r="G253" i="7" s="1"/>
  <c r="I253" i="7" s="1"/>
  <c r="F264" i="7"/>
  <c r="G264" i="7" s="1"/>
  <c r="I264" i="7" s="1"/>
  <c r="F276" i="7"/>
  <c r="G276" i="7" s="1"/>
  <c r="I276" i="7" s="1"/>
  <c r="F336" i="7"/>
  <c r="G336" i="7" s="1"/>
  <c r="I336" i="7" s="1"/>
  <c r="F408" i="7"/>
  <c r="G408" i="7" s="1"/>
  <c r="I408" i="7" s="1"/>
  <c r="F30" i="7"/>
  <c r="G30" i="7" s="1"/>
  <c r="I30" i="7" s="1"/>
  <c r="F66" i="7"/>
  <c r="G66" i="7" s="1"/>
  <c r="I66" i="7" s="1"/>
  <c r="F101" i="7"/>
  <c r="G101" i="7" s="1"/>
  <c r="I101" i="7" s="1"/>
  <c r="F161" i="7"/>
  <c r="G161" i="7" s="1"/>
  <c r="I161" i="7" s="1"/>
  <c r="F196" i="7"/>
  <c r="G196" i="7" s="1"/>
  <c r="I196" i="7" s="1"/>
  <c r="F242" i="7"/>
  <c r="G242" i="7" s="1"/>
  <c r="I242" i="7" s="1"/>
  <c r="F313" i="7"/>
  <c r="G313" i="7" s="1"/>
  <c r="I313" i="7" s="1"/>
  <c r="F397" i="7"/>
  <c r="G397" i="7" s="1"/>
  <c r="I397" i="7" s="1"/>
  <c r="F527" i="7"/>
  <c r="G527" i="7" s="1"/>
  <c r="I527" i="7" s="1"/>
  <c r="F575" i="7"/>
  <c r="G575" i="7" s="1"/>
  <c r="I575" i="7" s="1"/>
  <c r="F599" i="7"/>
  <c r="G599" i="7" s="1"/>
  <c r="I599" i="7" s="1"/>
  <c r="F611" i="7"/>
  <c r="G611" i="7" s="1"/>
  <c r="I611" i="7" s="1"/>
  <c r="F647" i="7"/>
  <c r="G647" i="7" s="1"/>
  <c r="I647" i="7" s="1"/>
  <c r="F659" i="7"/>
  <c r="G659" i="7" s="1"/>
  <c r="I659" i="7" s="1"/>
  <c r="F671" i="7"/>
  <c r="G671" i="7" s="1"/>
  <c r="I671" i="7" s="1"/>
  <c r="F683" i="7"/>
  <c r="G683" i="7" s="1"/>
  <c r="I683" i="7" s="1"/>
  <c r="F695" i="7"/>
  <c r="G695" i="7" s="1"/>
  <c r="I695" i="7" s="1"/>
  <c r="F707" i="7"/>
  <c r="G707" i="7" s="1"/>
  <c r="I707" i="7" s="1"/>
  <c r="F719" i="7"/>
  <c r="G719" i="7" s="1"/>
  <c r="I719" i="7" s="1"/>
  <c r="F731" i="7"/>
  <c r="G731" i="7" s="1"/>
  <c r="I731" i="7" s="1"/>
  <c r="F743" i="7"/>
  <c r="G743" i="7" s="1"/>
  <c r="I743" i="7" s="1"/>
  <c r="F755" i="7"/>
  <c r="G755" i="7" s="1"/>
  <c r="I755" i="7" s="1"/>
  <c r="F767" i="7"/>
  <c r="G767" i="7" s="1"/>
  <c r="I767" i="7" s="1"/>
  <c r="F779" i="7"/>
  <c r="G779" i="7" s="1"/>
  <c r="I779" i="7" s="1"/>
  <c r="F791" i="7"/>
  <c r="G791" i="7" s="1"/>
  <c r="I791" i="7" s="1"/>
  <c r="F803" i="7"/>
  <c r="G803" i="7" s="1"/>
  <c r="I803" i="7" s="1"/>
  <c r="F815" i="7"/>
  <c r="G815" i="7" s="1"/>
  <c r="I815" i="7" s="1"/>
  <c r="F827" i="7"/>
  <c r="G827" i="7" s="1"/>
  <c r="I827" i="7" s="1"/>
  <c r="F839" i="7"/>
  <c r="G839" i="7" s="1"/>
  <c r="I839" i="7" s="1"/>
  <c r="F851" i="7"/>
  <c r="G851" i="7" s="1"/>
  <c r="I851" i="7" s="1"/>
  <c r="F863" i="7"/>
  <c r="G863" i="7" s="1"/>
  <c r="I863" i="7" s="1"/>
  <c r="F875" i="7"/>
  <c r="G875" i="7" s="1"/>
  <c r="I875" i="7" s="1"/>
  <c r="F887" i="7"/>
  <c r="G887" i="7" s="1"/>
  <c r="I887" i="7" s="1"/>
  <c r="F899" i="7"/>
  <c r="G899" i="7" s="1"/>
  <c r="I899" i="7" s="1"/>
  <c r="F911" i="7"/>
  <c r="G911" i="7" s="1"/>
  <c r="I911" i="7" s="1"/>
  <c r="F923" i="7"/>
  <c r="G923" i="7" s="1"/>
  <c r="I923" i="7" s="1"/>
  <c r="F935" i="7"/>
  <c r="G935" i="7" s="1"/>
  <c r="I935" i="7" s="1"/>
  <c r="F947" i="7"/>
  <c r="G947" i="7" s="1"/>
  <c r="I947" i="7" s="1"/>
  <c r="F959" i="7"/>
  <c r="G959" i="7" s="1"/>
  <c r="I959" i="7" s="1"/>
  <c r="F971" i="7"/>
  <c r="G971" i="7" s="1"/>
  <c r="I971" i="7" s="1"/>
  <c r="F983" i="7"/>
  <c r="G983" i="7" s="1"/>
  <c r="I983" i="7" s="1"/>
  <c r="F18" i="7"/>
  <c r="G18" i="7" s="1"/>
  <c r="I18" i="7" s="1"/>
  <c r="F54" i="7"/>
  <c r="G54" i="7" s="1"/>
  <c r="I54" i="7" s="1"/>
  <c r="F90" i="7"/>
  <c r="G90" i="7" s="1"/>
  <c r="I90" i="7" s="1"/>
  <c r="F137" i="7"/>
  <c r="G137" i="7" s="1"/>
  <c r="I137" i="7" s="1"/>
  <c r="F184" i="7"/>
  <c r="G184" i="7" s="1"/>
  <c r="I184" i="7" s="1"/>
  <c r="F230" i="7"/>
  <c r="G230" i="7" s="1"/>
  <c r="I230" i="7" s="1"/>
  <c r="F289" i="7"/>
  <c r="G289" i="7" s="1"/>
  <c r="I289" i="7" s="1"/>
  <c r="F503" i="7"/>
  <c r="G503" i="7" s="1"/>
  <c r="I503" i="7" s="1"/>
  <c r="F551" i="7"/>
  <c r="G551" i="7" s="1"/>
  <c r="I551" i="7" s="1"/>
  <c r="F623" i="7"/>
  <c r="G623" i="7" s="1"/>
  <c r="I623" i="7" s="1"/>
  <c r="F19" i="7"/>
  <c r="G19" i="7" s="1"/>
  <c r="I19" i="7" s="1"/>
  <c r="F31" i="7"/>
  <c r="G31" i="7" s="1"/>
  <c r="I31" i="7" s="1"/>
  <c r="F43" i="7"/>
  <c r="G43" i="7" s="1"/>
  <c r="I43" i="7" s="1"/>
  <c r="F55" i="7"/>
  <c r="G55" i="7" s="1"/>
  <c r="I55" i="7" s="1"/>
  <c r="F67" i="7"/>
  <c r="G67" i="7" s="1"/>
  <c r="I67" i="7" s="1"/>
  <c r="F79" i="7"/>
  <c r="G79" i="7" s="1"/>
  <c r="I79" i="7" s="1"/>
  <c r="F91" i="7"/>
  <c r="G91" i="7" s="1"/>
  <c r="I91" i="7" s="1"/>
  <c r="F102" i="7"/>
  <c r="G102" i="7" s="1"/>
  <c r="I102" i="7" s="1"/>
  <c r="F114" i="7"/>
  <c r="G114" i="7" s="1"/>
  <c r="I114" i="7" s="1"/>
  <c r="F126" i="7"/>
  <c r="G126" i="7" s="1"/>
  <c r="I126" i="7" s="1"/>
  <c r="F138" i="7"/>
  <c r="G138" i="7" s="1"/>
  <c r="I138" i="7" s="1"/>
  <c r="F150" i="7"/>
  <c r="G150" i="7" s="1"/>
  <c r="I150" i="7" s="1"/>
  <c r="F162" i="7"/>
  <c r="G162" i="7" s="1"/>
  <c r="I162" i="7" s="1"/>
  <c r="F174" i="7"/>
  <c r="G174" i="7" s="1"/>
  <c r="I174" i="7" s="1"/>
  <c r="F185" i="7"/>
  <c r="G185" i="7" s="1"/>
  <c r="I185" i="7" s="1"/>
  <c r="F197" i="7"/>
  <c r="G197" i="7" s="1"/>
  <c r="I197" i="7" s="1"/>
  <c r="F208" i="7"/>
  <c r="G208" i="7" s="1"/>
  <c r="I208" i="7" s="1"/>
  <c r="F231" i="7"/>
  <c r="G231" i="7" s="1"/>
  <c r="I231" i="7" s="1"/>
  <c r="F243" i="7"/>
  <c r="G243" i="7" s="1"/>
  <c r="I243" i="7" s="1"/>
  <c r="F266" i="7"/>
  <c r="G266" i="7" s="1"/>
  <c r="I266" i="7" s="1"/>
  <c r="F278" i="7"/>
  <c r="G278" i="7" s="1"/>
  <c r="I278" i="7" s="1"/>
  <c r="F362" i="7"/>
  <c r="G362" i="7" s="1"/>
  <c r="I362" i="7" s="1"/>
  <c r="F374" i="7"/>
  <c r="G374" i="7" s="1"/>
  <c r="I374" i="7" s="1"/>
  <c r="F386" i="7"/>
  <c r="G386" i="7" s="1"/>
  <c r="I386" i="7" s="1"/>
  <c r="F42" i="7"/>
  <c r="G42" i="7" s="1"/>
  <c r="I42" i="7" s="1"/>
  <c r="F78" i="7"/>
  <c r="G78" i="7" s="1"/>
  <c r="I78" i="7" s="1"/>
  <c r="F113" i="7"/>
  <c r="G113" i="7" s="1"/>
  <c r="I113" i="7" s="1"/>
  <c r="F125" i="7"/>
  <c r="G125" i="7" s="1"/>
  <c r="I125" i="7" s="1"/>
  <c r="F149" i="7"/>
  <c r="G149" i="7" s="1"/>
  <c r="I149" i="7" s="1"/>
  <c r="F173" i="7"/>
  <c r="G173" i="7" s="1"/>
  <c r="I173" i="7" s="1"/>
  <c r="F219" i="7"/>
  <c r="G219" i="7" s="1"/>
  <c r="I219" i="7" s="1"/>
  <c r="F254" i="7"/>
  <c r="G254" i="7" s="1"/>
  <c r="I254" i="7" s="1"/>
  <c r="F301" i="7"/>
  <c r="G301" i="7" s="1"/>
  <c r="I301" i="7" s="1"/>
  <c r="F325" i="7"/>
  <c r="G325" i="7" s="1"/>
  <c r="I325" i="7" s="1"/>
  <c r="F515" i="7"/>
  <c r="G515" i="7" s="1"/>
  <c r="I515" i="7" s="1"/>
  <c r="F539" i="7"/>
  <c r="G539" i="7" s="1"/>
  <c r="I539" i="7" s="1"/>
  <c r="F563" i="7"/>
  <c r="G563" i="7" s="1"/>
  <c r="I563" i="7" s="1"/>
  <c r="F587" i="7"/>
  <c r="G587" i="7" s="1"/>
  <c r="I587" i="7" s="1"/>
  <c r="F635" i="7"/>
  <c r="G635" i="7" s="1"/>
  <c r="I635" i="7" s="1"/>
  <c r="F20" i="7"/>
  <c r="G20" i="7" s="1"/>
  <c r="I20" i="7" s="1"/>
  <c r="F32" i="7"/>
  <c r="G32" i="7" s="1"/>
  <c r="I32" i="7" s="1"/>
  <c r="F44" i="7"/>
  <c r="G44" i="7" s="1"/>
  <c r="I44" i="7" s="1"/>
  <c r="F56" i="7"/>
  <c r="G56" i="7" s="1"/>
  <c r="I56" i="7" s="1"/>
  <c r="F68" i="7"/>
  <c r="G68" i="7" s="1"/>
  <c r="I68" i="7" s="1"/>
  <c r="F80" i="7"/>
  <c r="G80" i="7" s="1"/>
  <c r="I80" i="7" s="1"/>
  <c r="F92" i="7"/>
  <c r="G92" i="7" s="1"/>
  <c r="I92" i="7" s="1"/>
  <c r="F103" i="7"/>
  <c r="G103" i="7" s="1"/>
  <c r="I103" i="7" s="1"/>
  <c r="F115" i="7"/>
  <c r="G115" i="7" s="1"/>
  <c r="I115" i="7" s="1"/>
  <c r="F127" i="7"/>
  <c r="G127" i="7" s="1"/>
  <c r="I127" i="7" s="1"/>
  <c r="F139" i="7"/>
  <c r="G139" i="7" s="1"/>
  <c r="I139" i="7" s="1"/>
  <c r="F151" i="7"/>
  <c r="G151" i="7" s="1"/>
  <c r="I151" i="7" s="1"/>
  <c r="F163" i="7"/>
  <c r="G163" i="7" s="1"/>
  <c r="I163" i="7" s="1"/>
  <c r="F175" i="7"/>
  <c r="G175" i="7" s="1"/>
  <c r="I175" i="7" s="1"/>
  <c r="F186" i="7"/>
  <c r="G186" i="7" s="1"/>
  <c r="I186" i="7" s="1"/>
  <c r="F198" i="7"/>
  <c r="G198" i="7" s="1"/>
  <c r="I198" i="7" s="1"/>
  <c r="F209" i="7"/>
  <c r="G209" i="7" s="1"/>
  <c r="I209" i="7" s="1"/>
  <c r="F220" i="7"/>
  <c r="G220" i="7" s="1"/>
  <c r="I220" i="7" s="1"/>
  <c r="F232" i="7"/>
  <c r="G232" i="7" s="1"/>
  <c r="I232" i="7" s="1"/>
  <c r="F244" i="7"/>
  <c r="G244" i="7" s="1"/>
  <c r="I244" i="7" s="1"/>
  <c r="F256" i="7"/>
  <c r="G256" i="7" s="1"/>
  <c r="I256" i="7" s="1"/>
  <c r="F339" i="7"/>
  <c r="G339" i="7" s="1"/>
  <c r="I339" i="7" s="1"/>
  <c r="F351" i="7"/>
  <c r="G351" i="7" s="1"/>
  <c r="I351" i="7" s="1"/>
  <c r="F471" i="7"/>
  <c r="G471" i="7" s="1"/>
  <c r="I471" i="7" s="1"/>
  <c r="F493" i="7"/>
  <c r="G493" i="7" s="1"/>
  <c r="I493" i="7" s="1"/>
  <c r="F35" i="7"/>
  <c r="G35" i="7" s="1"/>
  <c r="I35" i="7" s="1"/>
  <c r="F47" i="7"/>
  <c r="G47" i="7" s="1"/>
  <c r="I47" i="7" s="1"/>
  <c r="F59" i="7"/>
  <c r="G59" i="7" s="1"/>
  <c r="I59" i="7" s="1"/>
  <c r="F71" i="7"/>
  <c r="G71" i="7" s="1"/>
  <c r="I71" i="7" s="1"/>
  <c r="F83" i="7"/>
  <c r="G83" i="7" s="1"/>
  <c r="I83" i="7" s="1"/>
  <c r="F95" i="7"/>
  <c r="G95" i="7" s="1"/>
  <c r="I95" i="7" s="1"/>
  <c r="F106" i="7"/>
  <c r="G106" i="7" s="1"/>
  <c r="I106" i="7" s="1"/>
  <c r="F118" i="7"/>
  <c r="G118" i="7" s="1"/>
  <c r="I118" i="7" s="1"/>
  <c r="F130" i="7"/>
  <c r="G130" i="7" s="1"/>
  <c r="I130" i="7" s="1"/>
  <c r="F142" i="7"/>
  <c r="G142" i="7" s="1"/>
  <c r="I142" i="7" s="1"/>
  <c r="F154" i="7"/>
  <c r="G154" i="7" s="1"/>
  <c r="I154" i="7" s="1"/>
  <c r="F177" i="7"/>
  <c r="G177" i="7" s="1"/>
  <c r="I177" i="7" s="1"/>
  <c r="F188" i="7"/>
  <c r="G188" i="7" s="1"/>
  <c r="I188" i="7" s="1"/>
  <c r="F200" i="7"/>
  <c r="G200" i="7" s="1"/>
  <c r="I200" i="7" s="1"/>
  <c r="F211" i="7"/>
  <c r="G211" i="7" s="1"/>
  <c r="I211" i="7" s="1"/>
  <c r="F222" i="7"/>
  <c r="G222" i="7" s="1"/>
  <c r="I222" i="7" s="1"/>
  <c r="F233" i="7"/>
  <c r="G233" i="7" s="1"/>
  <c r="I233" i="7" s="1"/>
  <c r="F245" i="7"/>
  <c r="G245" i="7" s="1"/>
  <c r="I245" i="7" s="1"/>
  <c r="F267" i="7"/>
  <c r="G267" i="7" s="1"/>
  <c r="I267" i="7" s="1"/>
  <c r="F279" i="7"/>
  <c r="G279" i="7" s="1"/>
  <c r="I279" i="7" s="1"/>
  <c r="F290" i="7"/>
  <c r="G290" i="7" s="1"/>
  <c r="I290" i="7" s="1"/>
  <c r="F302" i="7"/>
  <c r="G302" i="7" s="1"/>
  <c r="I302" i="7" s="1"/>
  <c r="F314" i="7"/>
  <c r="G314" i="7" s="1"/>
  <c r="I314" i="7" s="1"/>
  <c r="F326" i="7"/>
  <c r="G326" i="7" s="1"/>
  <c r="I326" i="7" s="1"/>
  <c r="F337" i="7"/>
  <c r="G337" i="7" s="1"/>
  <c r="I337" i="7" s="1"/>
  <c r="F349" i="7"/>
  <c r="G349" i="7" s="1"/>
  <c r="I349" i="7" s="1"/>
  <c r="F360" i="7"/>
  <c r="G360" i="7" s="1"/>
  <c r="I360" i="7" s="1"/>
  <c r="F372" i="7"/>
  <c r="G372" i="7" s="1"/>
  <c r="I372" i="7" s="1"/>
  <c r="F384" i="7"/>
  <c r="G384" i="7" s="1"/>
  <c r="I384" i="7" s="1"/>
  <c r="F395" i="7"/>
  <c r="G395" i="7" s="1"/>
  <c r="I395" i="7" s="1"/>
  <c r="F406" i="7"/>
  <c r="G406" i="7" s="1"/>
  <c r="I406" i="7" s="1"/>
  <c r="F417" i="7"/>
  <c r="G417" i="7" s="1"/>
  <c r="I417" i="7" s="1"/>
  <c r="F428" i="7"/>
  <c r="G428" i="7" s="1"/>
  <c r="I428" i="7" s="1"/>
  <c r="F440" i="7"/>
  <c r="G440" i="7" s="1"/>
  <c r="I440" i="7" s="1"/>
  <c r="F451" i="7"/>
  <c r="G451" i="7" s="1"/>
  <c r="I451" i="7" s="1"/>
  <c r="F463" i="7"/>
  <c r="G463" i="7" s="1"/>
  <c r="I463" i="7" s="1"/>
  <c r="F474" i="7"/>
  <c r="G474" i="7" s="1"/>
  <c r="I474" i="7" s="1"/>
  <c r="F484" i="7"/>
  <c r="G484" i="7" s="1"/>
  <c r="I484" i="7" s="1"/>
  <c r="F495" i="7"/>
  <c r="G495" i="7" s="1"/>
  <c r="I495" i="7" s="1"/>
  <c r="F506" i="7"/>
  <c r="G506" i="7" s="1"/>
  <c r="I506" i="7" s="1"/>
  <c r="F518" i="7"/>
  <c r="G518" i="7" s="1"/>
  <c r="I518" i="7" s="1"/>
  <c r="F530" i="7"/>
  <c r="G530" i="7" s="1"/>
  <c r="I530" i="7" s="1"/>
  <c r="F542" i="7"/>
  <c r="G542" i="7" s="1"/>
  <c r="I542" i="7" s="1"/>
  <c r="F554" i="7"/>
  <c r="G554" i="7" s="1"/>
  <c r="I554" i="7" s="1"/>
  <c r="F566" i="7"/>
  <c r="G566" i="7" s="1"/>
  <c r="I566" i="7" s="1"/>
  <c r="F578" i="7"/>
  <c r="G578" i="7" s="1"/>
  <c r="I578" i="7" s="1"/>
  <c r="F590" i="7"/>
  <c r="G590" i="7" s="1"/>
  <c r="I590" i="7" s="1"/>
  <c r="F602" i="7"/>
  <c r="G602" i="7" s="1"/>
  <c r="I602" i="7" s="1"/>
  <c r="F614" i="7"/>
  <c r="G614" i="7" s="1"/>
  <c r="I614" i="7" s="1"/>
  <c r="F626" i="7"/>
  <c r="G626" i="7" s="1"/>
  <c r="I626" i="7" s="1"/>
  <c r="F638" i="7"/>
  <c r="G638" i="7" s="1"/>
  <c r="I638" i="7" s="1"/>
  <c r="F650" i="7"/>
  <c r="G650" i="7" s="1"/>
  <c r="I650" i="7" s="1"/>
  <c r="F662" i="7"/>
  <c r="G662" i="7" s="1"/>
  <c r="I662" i="7" s="1"/>
  <c r="F674" i="7"/>
  <c r="G674" i="7" s="1"/>
  <c r="I674" i="7" s="1"/>
  <c r="F686" i="7"/>
  <c r="G686" i="7" s="1"/>
  <c r="I686" i="7" s="1"/>
  <c r="F698" i="7"/>
  <c r="G698" i="7" s="1"/>
  <c r="I698" i="7" s="1"/>
  <c r="F710" i="7"/>
  <c r="G710" i="7" s="1"/>
  <c r="I710" i="7" s="1"/>
  <c r="F722" i="7"/>
  <c r="G722" i="7" s="1"/>
  <c r="I722" i="7" s="1"/>
  <c r="F734" i="7"/>
  <c r="G734" i="7" s="1"/>
  <c r="I734" i="7" s="1"/>
  <c r="F746" i="7"/>
  <c r="G746" i="7" s="1"/>
  <c r="I746" i="7" s="1"/>
  <c r="F758" i="7"/>
  <c r="G758" i="7" s="1"/>
  <c r="I758" i="7" s="1"/>
  <c r="F770" i="7"/>
  <c r="G770" i="7" s="1"/>
  <c r="I770" i="7" s="1"/>
  <c r="F782" i="7"/>
  <c r="G782" i="7" s="1"/>
  <c r="I782" i="7" s="1"/>
  <c r="F794" i="7"/>
  <c r="G794" i="7" s="1"/>
  <c r="I794" i="7" s="1"/>
  <c r="F806" i="7"/>
  <c r="G806" i="7" s="1"/>
  <c r="I806" i="7" s="1"/>
  <c r="F818" i="7"/>
  <c r="G818" i="7" s="1"/>
  <c r="I818" i="7" s="1"/>
  <c r="F830" i="7"/>
  <c r="G830" i="7" s="1"/>
  <c r="I830" i="7" s="1"/>
  <c r="F842" i="7"/>
  <c r="G842" i="7" s="1"/>
  <c r="I842" i="7" s="1"/>
  <c r="F854" i="7"/>
  <c r="G854" i="7" s="1"/>
  <c r="I854" i="7" s="1"/>
  <c r="F866" i="7"/>
  <c r="G866" i="7" s="1"/>
  <c r="I866" i="7" s="1"/>
  <c r="F878" i="7"/>
  <c r="G878" i="7" s="1"/>
  <c r="I878" i="7" s="1"/>
  <c r="F890" i="7"/>
  <c r="G890" i="7" s="1"/>
  <c r="I890" i="7" s="1"/>
  <c r="F902" i="7"/>
  <c r="G902" i="7" s="1"/>
  <c r="I902" i="7" s="1"/>
  <c r="F914" i="7"/>
  <c r="G914" i="7" s="1"/>
  <c r="I914" i="7" s="1"/>
  <c r="F926" i="7"/>
  <c r="G926" i="7" s="1"/>
  <c r="I926" i="7" s="1"/>
  <c r="F938" i="7"/>
  <c r="G938" i="7" s="1"/>
  <c r="I938" i="7" s="1"/>
  <c r="F950" i="7"/>
  <c r="G950" i="7" s="1"/>
  <c r="I950" i="7" s="1"/>
  <c r="F962" i="7"/>
  <c r="G962" i="7" s="1"/>
  <c r="I962" i="7" s="1"/>
  <c r="F974" i="7"/>
  <c r="G974" i="7" s="1"/>
  <c r="I974" i="7" s="1"/>
  <c r="F986" i="7"/>
  <c r="G986" i="7" s="1"/>
  <c r="I986" i="7" s="1"/>
  <c r="F998" i="7"/>
  <c r="G998" i="7" s="1"/>
  <c r="I998" i="7" s="1"/>
  <c r="F12" i="7"/>
  <c r="G12" i="7" s="1"/>
  <c r="I12" i="7" s="1"/>
  <c r="F24" i="7"/>
  <c r="G24" i="7" s="1"/>
  <c r="I24" i="7" s="1"/>
  <c r="F36" i="7"/>
  <c r="G36" i="7" s="1"/>
  <c r="I36" i="7" s="1"/>
  <c r="F48" i="7"/>
  <c r="G48" i="7" s="1"/>
  <c r="I48" i="7" s="1"/>
  <c r="F60" i="7"/>
  <c r="G60" i="7" s="1"/>
  <c r="I60" i="7" s="1"/>
  <c r="F72" i="7"/>
  <c r="G72" i="7" s="1"/>
  <c r="I72" i="7" s="1"/>
  <c r="F84" i="7"/>
  <c r="G84" i="7" s="1"/>
  <c r="I84" i="7" s="1"/>
  <c r="F96" i="7"/>
  <c r="G96" i="7" s="1"/>
  <c r="I96" i="7" s="1"/>
  <c r="F107" i="7"/>
  <c r="G107" i="7" s="1"/>
  <c r="I107" i="7" s="1"/>
  <c r="F119" i="7"/>
  <c r="G119" i="7" s="1"/>
  <c r="I119" i="7" s="1"/>
  <c r="F131" i="7"/>
  <c r="G131" i="7" s="1"/>
  <c r="I131" i="7" s="1"/>
  <c r="F143" i="7"/>
  <c r="G143" i="7" s="1"/>
  <c r="I143" i="7" s="1"/>
  <c r="F155" i="7"/>
  <c r="G155" i="7" s="1"/>
  <c r="I155" i="7" s="1"/>
  <c r="F166" i="7"/>
  <c r="G166" i="7" s="1"/>
  <c r="I166" i="7" s="1"/>
  <c r="F178" i="7"/>
  <c r="G178" i="7" s="1"/>
  <c r="I178" i="7" s="1"/>
  <c r="F189" i="7"/>
  <c r="G189" i="7" s="1"/>
  <c r="I189" i="7" s="1"/>
  <c r="F201" i="7"/>
  <c r="G201" i="7" s="1"/>
  <c r="I201" i="7" s="1"/>
  <c r="F212" i="7"/>
  <c r="G212" i="7" s="1"/>
  <c r="I212" i="7" s="1"/>
  <c r="F234" i="7"/>
  <c r="G234" i="7" s="1"/>
  <c r="I234" i="7" s="1"/>
  <c r="F246" i="7"/>
  <c r="G246" i="7" s="1"/>
  <c r="I246" i="7" s="1"/>
  <c r="F257" i="7"/>
  <c r="G257" i="7" s="1"/>
  <c r="I257" i="7" s="1"/>
  <c r="F268" i="7"/>
  <c r="G268" i="7" s="1"/>
  <c r="I268" i="7" s="1"/>
  <c r="F280" i="7"/>
  <c r="G280" i="7" s="1"/>
  <c r="I280" i="7" s="1"/>
  <c r="F291" i="7"/>
  <c r="G291" i="7" s="1"/>
  <c r="I291" i="7" s="1"/>
  <c r="F303" i="7"/>
  <c r="G303" i="7" s="1"/>
  <c r="I303" i="7" s="1"/>
  <c r="F315" i="7"/>
  <c r="G315" i="7" s="1"/>
  <c r="I315" i="7" s="1"/>
  <c r="F327" i="7"/>
  <c r="G327" i="7" s="1"/>
  <c r="I327" i="7" s="1"/>
  <c r="F338" i="7"/>
  <c r="G338" i="7" s="1"/>
  <c r="I338" i="7" s="1"/>
  <c r="F350" i="7"/>
  <c r="G350" i="7" s="1"/>
  <c r="I350" i="7" s="1"/>
  <c r="F361" i="7"/>
  <c r="G361" i="7" s="1"/>
  <c r="I361" i="7" s="1"/>
  <c r="F373" i="7"/>
  <c r="G373" i="7" s="1"/>
  <c r="I373" i="7" s="1"/>
  <c r="F385" i="7"/>
  <c r="G385" i="7" s="1"/>
  <c r="I385" i="7" s="1"/>
  <c r="F396" i="7"/>
  <c r="G396" i="7" s="1"/>
  <c r="I396" i="7" s="1"/>
  <c r="F407" i="7"/>
  <c r="G407" i="7" s="1"/>
  <c r="I407" i="7" s="1"/>
  <c r="F418" i="7"/>
  <c r="G418" i="7" s="1"/>
  <c r="I418" i="7" s="1"/>
  <c r="F429" i="7"/>
  <c r="G429" i="7" s="1"/>
  <c r="I429" i="7" s="1"/>
  <c r="F441" i="7"/>
  <c r="G441" i="7" s="1"/>
  <c r="I441" i="7" s="1"/>
  <c r="F452" i="7"/>
  <c r="G452" i="7" s="1"/>
  <c r="I452" i="7" s="1"/>
  <c r="F475" i="7"/>
  <c r="G475" i="7" s="1"/>
  <c r="I475" i="7" s="1"/>
  <c r="F485" i="7"/>
  <c r="G485" i="7" s="1"/>
  <c r="I485" i="7" s="1"/>
  <c r="F496" i="7"/>
  <c r="G496" i="7" s="1"/>
  <c r="I496" i="7" s="1"/>
  <c r="F507" i="7"/>
  <c r="G507" i="7" s="1"/>
  <c r="I507" i="7" s="1"/>
  <c r="F519" i="7"/>
  <c r="G519" i="7" s="1"/>
  <c r="I519" i="7" s="1"/>
  <c r="F531" i="7"/>
  <c r="G531" i="7" s="1"/>
  <c r="I531" i="7" s="1"/>
  <c r="F543" i="7"/>
  <c r="G543" i="7" s="1"/>
  <c r="I543" i="7" s="1"/>
  <c r="F555" i="7"/>
  <c r="G555" i="7" s="1"/>
  <c r="I555" i="7" s="1"/>
  <c r="F567" i="7"/>
  <c r="G567" i="7" s="1"/>
  <c r="I567" i="7" s="1"/>
  <c r="F579" i="7"/>
  <c r="G579" i="7" s="1"/>
  <c r="I579" i="7" s="1"/>
  <c r="F591" i="7"/>
  <c r="G591" i="7" s="1"/>
  <c r="I591" i="7" s="1"/>
  <c r="F603" i="7"/>
  <c r="G603" i="7" s="1"/>
  <c r="I603" i="7" s="1"/>
  <c r="F615" i="7"/>
  <c r="G615" i="7" s="1"/>
  <c r="I615" i="7" s="1"/>
  <c r="F627" i="7"/>
  <c r="G627" i="7" s="1"/>
  <c r="I627" i="7" s="1"/>
  <c r="F639" i="7"/>
  <c r="G639" i="7" s="1"/>
  <c r="I639" i="7" s="1"/>
  <c r="F651" i="7"/>
  <c r="G651" i="7" s="1"/>
  <c r="I651" i="7" s="1"/>
  <c r="F663" i="7"/>
  <c r="G663" i="7" s="1"/>
  <c r="I663" i="7" s="1"/>
  <c r="F675" i="7"/>
  <c r="G675" i="7" s="1"/>
  <c r="I675" i="7" s="1"/>
  <c r="F687" i="7"/>
  <c r="G687" i="7" s="1"/>
  <c r="I687" i="7" s="1"/>
  <c r="F699" i="7"/>
  <c r="G699" i="7" s="1"/>
  <c r="I699" i="7" s="1"/>
  <c r="F711" i="7"/>
  <c r="G711" i="7" s="1"/>
  <c r="I711" i="7" s="1"/>
  <c r="F723" i="7"/>
  <c r="G723" i="7" s="1"/>
  <c r="I723" i="7" s="1"/>
  <c r="F735" i="7"/>
  <c r="G735" i="7" s="1"/>
  <c r="I735" i="7" s="1"/>
  <c r="F747" i="7"/>
  <c r="G747" i="7" s="1"/>
  <c r="I747" i="7" s="1"/>
  <c r="F759" i="7"/>
  <c r="G759" i="7" s="1"/>
  <c r="I759" i="7" s="1"/>
  <c r="F771" i="7"/>
  <c r="G771" i="7" s="1"/>
  <c r="I771" i="7" s="1"/>
  <c r="F783" i="7"/>
  <c r="G783" i="7" s="1"/>
  <c r="I783" i="7" s="1"/>
  <c r="F795" i="7"/>
  <c r="G795" i="7" s="1"/>
  <c r="I795" i="7" s="1"/>
  <c r="F807" i="7"/>
  <c r="G807" i="7" s="1"/>
  <c r="I807" i="7" s="1"/>
  <c r="F819" i="7"/>
  <c r="G819" i="7" s="1"/>
  <c r="I819" i="7" s="1"/>
  <c r="F831" i="7"/>
  <c r="G831" i="7" s="1"/>
  <c r="I831" i="7" s="1"/>
  <c r="F843" i="7"/>
  <c r="G843" i="7" s="1"/>
  <c r="I843" i="7" s="1"/>
  <c r="F855" i="7"/>
  <c r="G855" i="7" s="1"/>
  <c r="I855" i="7" s="1"/>
  <c r="F867" i="7"/>
  <c r="G867" i="7" s="1"/>
  <c r="I867" i="7" s="1"/>
  <c r="F879" i="7"/>
  <c r="G879" i="7" s="1"/>
  <c r="I879" i="7" s="1"/>
  <c r="F891" i="7"/>
  <c r="G891" i="7" s="1"/>
  <c r="I891" i="7" s="1"/>
  <c r="F903" i="7"/>
  <c r="G903" i="7" s="1"/>
  <c r="I903" i="7" s="1"/>
  <c r="F915" i="7"/>
  <c r="G915" i="7" s="1"/>
  <c r="I915" i="7" s="1"/>
  <c r="F927" i="7"/>
  <c r="G927" i="7" s="1"/>
  <c r="I927" i="7" s="1"/>
  <c r="F939" i="7"/>
  <c r="G939" i="7" s="1"/>
  <c r="I939" i="7" s="1"/>
  <c r="F951" i="7"/>
  <c r="G951" i="7" s="1"/>
  <c r="I951" i="7" s="1"/>
  <c r="F963" i="7"/>
  <c r="G963" i="7" s="1"/>
  <c r="I963" i="7" s="1"/>
  <c r="F975" i="7"/>
  <c r="G975" i="7" s="1"/>
  <c r="I975" i="7" s="1"/>
  <c r="F987" i="7"/>
  <c r="G987" i="7" s="1"/>
  <c r="I987" i="7" s="1"/>
  <c r="F999" i="7"/>
  <c r="G999" i="7" s="1"/>
  <c r="I999" i="7" s="1"/>
  <c r="F988" i="7"/>
  <c r="G988" i="7" s="1"/>
  <c r="I988" i="7" s="1"/>
  <c r="F1000" i="7"/>
  <c r="G1000" i="7" s="1"/>
  <c r="I1000" i="7" s="1"/>
  <c r="F282" i="7"/>
  <c r="G282" i="7" s="1"/>
  <c r="I282" i="7" s="1"/>
  <c r="F293" i="7"/>
  <c r="G293" i="7" s="1"/>
  <c r="I293" i="7" s="1"/>
  <c r="F305" i="7"/>
  <c r="G305" i="7" s="1"/>
  <c r="I305" i="7" s="1"/>
  <c r="F317" i="7"/>
  <c r="G317" i="7" s="1"/>
  <c r="I317" i="7" s="1"/>
  <c r="F329" i="7"/>
  <c r="G329" i="7" s="1"/>
  <c r="I329" i="7" s="1"/>
  <c r="F340" i="7"/>
  <c r="G340" i="7" s="1"/>
  <c r="I340" i="7" s="1"/>
  <c r="F352" i="7"/>
  <c r="G352" i="7" s="1"/>
  <c r="I352" i="7" s="1"/>
  <c r="F363" i="7"/>
  <c r="G363" i="7" s="1"/>
  <c r="I363" i="7" s="1"/>
  <c r="F375" i="7"/>
  <c r="G375" i="7" s="1"/>
  <c r="I375" i="7" s="1"/>
  <c r="F398" i="7"/>
  <c r="G398" i="7" s="1"/>
  <c r="I398" i="7" s="1"/>
  <c r="F409" i="7"/>
  <c r="G409" i="7" s="1"/>
  <c r="I409" i="7" s="1"/>
  <c r="F420" i="7"/>
  <c r="G420" i="7" s="1"/>
  <c r="I420" i="7" s="1"/>
  <c r="F431" i="7"/>
  <c r="G431" i="7" s="1"/>
  <c r="I431" i="7" s="1"/>
  <c r="F443" i="7"/>
  <c r="G443" i="7" s="1"/>
  <c r="I443" i="7" s="1"/>
  <c r="F454" i="7"/>
  <c r="G454" i="7" s="1"/>
  <c r="I454" i="7" s="1"/>
  <c r="F465" i="7"/>
  <c r="G465" i="7" s="1"/>
  <c r="I465" i="7" s="1"/>
  <c r="F476" i="7"/>
  <c r="G476" i="7" s="1"/>
  <c r="I476" i="7" s="1"/>
  <c r="F487" i="7"/>
  <c r="G487" i="7" s="1"/>
  <c r="I487" i="7" s="1"/>
  <c r="F498" i="7"/>
  <c r="G498" i="7" s="1"/>
  <c r="I498" i="7" s="1"/>
  <c r="F509" i="7"/>
  <c r="G509" i="7" s="1"/>
  <c r="I509" i="7" s="1"/>
  <c r="F521" i="7"/>
  <c r="G521" i="7" s="1"/>
  <c r="I521" i="7" s="1"/>
  <c r="F533" i="7"/>
  <c r="G533" i="7" s="1"/>
  <c r="I533" i="7" s="1"/>
  <c r="F545" i="7"/>
  <c r="G545" i="7" s="1"/>
  <c r="I545" i="7" s="1"/>
  <c r="F557" i="7"/>
  <c r="G557" i="7" s="1"/>
  <c r="I557" i="7" s="1"/>
  <c r="F569" i="7"/>
  <c r="G569" i="7" s="1"/>
  <c r="I569" i="7" s="1"/>
  <c r="F581" i="7"/>
  <c r="G581" i="7" s="1"/>
  <c r="I581" i="7" s="1"/>
  <c r="F593" i="7"/>
  <c r="G593" i="7" s="1"/>
  <c r="I593" i="7" s="1"/>
  <c r="F605" i="7"/>
  <c r="G605" i="7" s="1"/>
  <c r="I605" i="7" s="1"/>
  <c r="F617" i="7"/>
  <c r="G617" i="7" s="1"/>
  <c r="I617" i="7" s="1"/>
  <c r="F629" i="7"/>
  <c r="G629" i="7" s="1"/>
  <c r="I629" i="7" s="1"/>
  <c r="F641" i="7"/>
  <c r="G641" i="7" s="1"/>
  <c r="I641" i="7" s="1"/>
  <c r="F653" i="7"/>
  <c r="G653" i="7" s="1"/>
  <c r="I653" i="7" s="1"/>
  <c r="F665" i="7"/>
  <c r="G665" i="7" s="1"/>
  <c r="I665" i="7" s="1"/>
  <c r="F677" i="7"/>
  <c r="G677" i="7" s="1"/>
  <c r="I677" i="7" s="1"/>
  <c r="F689" i="7"/>
  <c r="G689" i="7" s="1"/>
  <c r="I689" i="7" s="1"/>
  <c r="F701" i="7"/>
  <c r="G701" i="7" s="1"/>
  <c r="I701" i="7" s="1"/>
  <c r="F713" i="7"/>
  <c r="G713" i="7" s="1"/>
  <c r="I713" i="7" s="1"/>
  <c r="F725" i="7"/>
  <c r="G725" i="7" s="1"/>
  <c r="I725" i="7" s="1"/>
  <c r="F737" i="7"/>
  <c r="G737" i="7" s="1"/>
  <c r="I737" i="7" s="1"/>
  <c r="F749" i="7"/>
  <c r="G749" i="7" s="1"/>
  <c r="I749" i="7" s="1"/>
  <c r="F761" i="7"/>
  <c r="G761" i="7" s="1"/>
  <c r="I761" i="7" s="1"/>
  <c r="F773" i="7"/>
  <c r="G773" i="7" s="1"/>
  <c r="I773" i="7" s="1"/>
  <c r="F785" i="7"/>
  <c r="G785" i="7" s="1"/>
  <c r="I785" i="7" s="1"/>
  <c r="F797" i="7"/>
  <c r="G797" i="7" s="1"/>
  <c r="I797" i="7" s="1"/>
  <c r="F809" i="7"/>
  <c r="G809" i="7" s="1"/>
  <c r="I809" i="7" s="1"/>
  <c r="F821" i="7"/>
  <c r="G821" i="7" s="1"/>
  <c r="I821" i="7" s="1"/>
  <c r="F833" i="7"/>
  <c r="G833" i="7" s="1"/>
  <c r="I833" i="7" s="1"/>
  <c r="F845" i="7"/>
  <c r="G845" i="7" s="1"/>
  <c r="I845" i="7" s="1"/>
  <c r="F857" i="7"/>
  <c r="G857" i="7" s="1"/>
  <c r="I857" i="7" s="1"/>
  <c r="F869" i="7"/>
  <c r="G869" i="7" s="1"/>
  <c r="I869" i="7" s="1"/>
  <c r="F881" i="7"/>
  <c r="G881" i="7" s="1"/>
  <c r="I881" i="7" s="1"/>
  <c r="F893" i="7"/>
  <c r="G893" i="7" s="1"/>
  <c r="I893" i="7" s="1"/>
  <c r="F905" i="7"/>
  <c r="G905" i="7" s="1"/>
  <c r="I905" i="7" s="1"/>
  <c r="F917" i="7"/>
  <c r="G917" i="7" s="1"/>
  <c r="I917" i="7" s="1"/>
  <c r="F929" i="7"/>
  <c r="G929" i="7" s="1"/>
  <c r="I929" i="7" s="1"/>
  <c r="F941" i="7"/>
  <c r="G941" i="7" s="1"/>
  <c r="I941" i="7" s="1"/>
  <c r="F953" i="7"/>
  <c r="G953" i="7" s="1"/>
  <c r="I953" i="7" s="1"/>
  <c r="F965" i="7"/>
  <c r="G965" i="7" s="1"/>
  <c r="I965" i="7" s="1"/>
  <c r="F977" i="7"/>
  <c r="G977" i="7" s="1"/>
  <c r="I977" i="7" s="1"/>
  <c r="F989" i="7"/>
  <c r="G989" i="7" s="1"/>
  <c r="I989" i="7" s="1"/>
  <c r="F1001" i="7"/>
  <c r="G1001" i="7" s="1"/>
  <c r="I1001" i="7" s="1"/>
  <c r="F260" i="7"/>
  <c r="G260" i="7" s="1"/>
  <c r="I260" i="7" s="1"/>
  <c r="F271" i="7"/>
  <c r="G271" i="7" s="1"/>
  <c r="I271" i="7" s="1"/>
  <c r="F294" i="7"/>
  <c r="G294" i="7" s="1"/>
  <c r="I294" i="7" s="1"/>
  <c r="F306" i="7"/>
  <c r="G306" i="7" s="1"/>
  <c r="I306" i="7" s="1"/>
  <c r="F318" i="7"/>
  <c r="G318" i="7" s="1"/>
  <c r="I318" i="7" s="1"/>
  <c r="F330" i="7"/>
  <c r="G330" i="7" s="1"/>
  <c r="I330" i="7" s="1"/>
  <c r="F341" i="7"/>
  <c r="G341" i="7" s="1"/>
  <c r="I341" i="7" s="1"/>
  <c r="F353" i="7"/>
  <c r="G353" i="7" s="1"/>
  <c r="I353" i="7" s="1"/>
  <c r="F364" i="7"/>
  <c r="G364" i="7" s="1"/>
  <c r="I364" i="7" s="1"/>
  <c r="F376" i="7"/>
  <c r="G376" i="7" s="1"/>
  <c r="I376" i="7" s="1"/>
  <c r="F387" i="7"/>
  <c r="G387" i="7" s="1"/>
  <c r="I387" i="7" s="1"/>
  <c r="F399" i="7"/>
  <c r="G399" i="7" s="1"/>
  <c r="I399" i="7" s="1"/>
  <c r="F410" i="7"/>
  <c r="G410" i="7" s="1"/>
  <c r="I410" i="7" s="1"/>
  <c r="F421" i="7"/>
  <c r="G421" i="7" s="1"/>
  <c r="I421" i="7" s="1"/>
  <c r="F432" i="7"/>
  <c r="G432" i="7" s="1"/>
  <c r="I432" i="7" s="1"/>
  <c r="F444" i="7"/>
  <c r="G444" i="7" s="1"/>
  <c r="I444" i="7" s="1"/>
  <c r="F455" i="7"/>
  <c r="G455" i="7" s="1"/>
  <c r="I455" i="7" s="1"/>
  <c r="F466" i="7"/>
  <c r="G466" i="7" s="1"/>
  <c r="I466" i="7" s="1"/>
  <c r="F477" i="7"/>
  <c r="G477" i="7" s="1"/>
  <c r="I477" i="7" s="1"/>
  <c r="F488" i="7"/>
  <c r="G488" i="7" s="1"/>
  <c r="I488" i="7" s="1"/>
  <c r="F499" i="7"/>
  <c r="G499" i="7" s="1"/>
  <c r="I499" i="7" s="1"/>
  <c r="F510" i="7"/>
  <c r="G510" i="7" s="1"/>
  <c r="I510" i="7" s="1"/>
  <c r="F522" i="7"/>
  <c r="G522" i="7" s="1"/>
  <c r="I522" i="7" s="1"/>
  <c r="F534" i="7"/>
  <c r="G534" i="7" s="1"/>
  <c r="I534" i="7" s="1"/>
  <c r="F546" i="7"/>
  <c r="G546" i="7" s="1"/>
  <c r="I546" i="7" s="1"/>
  <c r="F558" i="7"/>
  <c r="G558" i="7" s="1"/>
  <c r="I558" i="7" s="1"/>
  <c r="F570" i="7"/>
  <c r="G570" i="7" s="1"/>
  <c r="I570" i="7" s="1"/>
  <c r="F582" i="7"/>
  <c r="G582" i="7" s="1"/>
  <c r="I582" i="7" s="1"/>
  <c r="F594" i="7"/>
  <c r="G594" i="7" s="1"/>
  <c r="I594" i="7" s="1"/>
  <c r="F606" i="7"/>
  <c r="G606" i="7" s="1"/>
  <c r="I606" i="7" s="1"/>
  <c r="F618" i="7"/>
  <c r="G618" i="7" s="1"/>
  <c r="I618" i="7" s="1"/>
  <c r="F630" i="7"/>
  <c r="G630" i="7" s="1"/>
  <c r="I630" i="7" s="1"/>
  <c r="F642" i="7"/>
  <c r="G642" i="7" s="1"/>
  <c r="I642" i="7" s="1"/>
  <c r="F654" i="7"/>
  <c r="G654" i="7" s="1"/>
  <c r="I654" i="7" s="1"/>
  <c r="F666" i="7"/>
  <c r="G666" i="7" s="1"/>
  <c r="I666" i="7" s="1"/>
  <c r="F678" i="7"/>
  <c r="G678" i="7" s="1"/>
  <c r="I678" i="7" s="1"/>
  <c r="F690" i="7"/>
  <c r="G690" i="7" s="1"/>
  <c r="I690" i="7" s="1"/>
  <c r="F702" i="7"/>
  <c r="G702" i="7" s="1"/>
  <c r="I702" i="7" s="1"/>
  <c r="F714" i="7"/>
  <c r="G714" i="7" s="1"/>
  <c r="I714" i="7" s="1"/>
  <c r="F726" i="7"/>
  <c r="G726" i="7" s="1"/>
  <c r="I726" i="7" s="1"/>
  <c r="F738" i="7"/>
  <c r="G738" i="7" s="1"/>
  <c r="I738" i="7" s="1"/>
  <c r="F750" i="7"/>
  <c r="G750" i="7" s="1"/>
  <c r="I750" i="7" s="1"/>
  <c r="F762" i="7"/>
  <c r="G762" i="7" s="1"/>
  <c r="I762" i="7" s="1"/>
  <c r="F774" i="7"/>
  <c r="G774" i="7" s="1"/>
  <c r="I774" i="7" s="1"/>
  <c r="F786" i="7"/>
  <c r="G786" i="7" s="1"/>
  <c r="I786" i="7" s="1"/>
  <c r="F798" i="7"/>
  <c r="G798" i="7" s="1"/>
  <c r="I798" i="7" s="1"/>
  <c r="F810" i="7"/>
  <c r="G810" i="7" s="1"/>
  <c r="I810" i="7" s="1"/>
  <c r="F822" i="7"/>
  <c r="G822" i="7" s="1"/>
  <c r="I822" i="7" s="1"/>
  <c r="F834" i="7"/>
  <c r="G834" i="7" s="1"/>
  <c r="I834" i="7" s="1"/>
  <c r="F846" i="7"/>
  <c r="G846" i="7" s="1"/>
  <c r="I846" i="7" s="1"/>
  <c r="F858" i="7"/>
  <c r="G858" i="7" s="1"/>
  <c r="I858" i="7" s="1"/>
  <c r="F870" i="7"/>
  <c r="G870" i="7" s="1"/>
  <c r="I870" i="7" s="1"/>
  <c r="F882" i="7"/>
  <c r="G882" i="7" s="1"/>
  <c r="I882" i="7" s="1"/>
  <c r="F894" i="7"/>
  <c r="G894" i="7" s="1"/>
  <c r="I894" i="7" s="1"/>
  <c r="F906" i="7"/>
  <c r="G906" i="7" s="1"/>
  <c r="I906" i="7" s="1"/>
  <c r="F918" i="7"/>
  <c r="G918" i="7" s="1"/>
  <c r="I918" i="7" s="1"/>
  <c r="F930" i="7"/>
  <c r="G930" i="7" s="1"/>
  <c r="I930" i="7" s="1"/>
  <c r="F942" i="7"/>
  <c r="G942" i="7" s="1"/>
  <c r="I942" i="7" s="1"/>
  <c r="F954" i="7"/>
  <c r="G954" i="7" s="1"/>
  <c r="I954" i="7" s="1"/>
  <c r="F966" i="7"/>
  <c r="G966" i="7" s="1"/>
  <c r="I966" i="7" s="1"/>
  <c r="F978" i="7"/>
  <c r="G978" i="7" s="1"/>
  <c r="I978" i="7" s="1"/>
  <c r="F990" i="7"/>
  <c r="G990" i="7" s="1"/>
  <c r="I990" i="7" s="1"/>
  <c r="F1002" i="7"/>
  <c r="G1002" i="7" s="1"/>
  <c r="I1002" i="7" s="1"/>
  <c r="F331" i="7"/>
  <c r="G331" i="7" s="1"/>
  <c r="I331" i="7" s="1"/>
  <c r="F342" i="7"/>
  <c r="G342" i="7" s="1"/>
  <c r="I342" i="7" s="1"/>
  <c r="F354" i="7"/>
  <c r="G354" i="7" s="1"/>
  <c r="I354" i="7" s="1"/>
  <c r="F365" i="7"/>
  <c r="G365" i="7" s="1"/>
  <c r="I365" i="7" s="1"/>
  <c r="F377" i="7"/>
  <c r="G377" i="7" s="1"/>
  <c r="I377" i="7" s="1"/>
  <c r="F388" i="7"/>
  <c r="G388" i="7" s="1"/>
  <c r="I388" i="7" s="1"/>
  <c r="F400" i="7"/>
  <c r="G400" i="7" s="1"/>
  <c r="I400" i="7" s="1"/>
  <c r="F411" i="7"/>
  <c r="G411" i="7" s="1"/>
  <c r="I411" i="7" s="1"/>
  <c r="F433" i="7"/>
  <c r="G433" i="7" s="1"/>
  <c r="I433" i="7" s="1"/>
  <c r="F445" i="7"/>
  <c r="G445" i="7" s="1"/>
  <c r="I445" i="7" s="1"/>
  <c r="F456" i="7"/>
  <c r="G456" i="7" s="1"/>
  <c r="I456" i="7" s="1"/>
  <c r="F467" i="7"/>
  <c r="G467" i="7" s="1"/>
  <c r="I467" i="7" s="1"/>
  <c r="F478" i="7"/>
  <c r="G478" i="7" s="1"/>
  <c r="I478" i="7" s="1"/>
  <c r="F489" i="7"/>
  <c r="G489" i="7" s="1"/>
  <c r="I489" i="7" s="1"/>
  <c r="F511" i="7"/>
  <c r="G511" i="7" s="1"/>
  <c r="I511" i="7" s="1"/>
  <c r="F523" i="7"/>
  <c r="G523" i="7" s="1"/>
  <c r="I523" i="7" s="1"/>
  <c r="F535" i="7"/>
  <c r="G535" i="7" s="1"/>
  <c r="I535" i="7" s="1"/>
  <c r="F547" i="7"/>
  <c r="G547" i="7" s="1"/>
  <c r="I547" i="7" s="1"/>
  <c r="F559" i="7"/>
  <c r="G559" i="7" s="1"/>
  <c r="I559" i="7" s="1"/>
  <c r="F571" i="7"/>
  <c r="G571" i="7" s="1"/>
  <c r="I571" i="7" s="1"/>
  <c r="F583" i="7"/>
  <c r="G583" i="7" s="1"/>
  <c r="I583" i="7" s="1"/>
  <c r="F595" i="7"/>
  <c r="G595" i="7" s="1"/>
  <c r="I595" i="7" s="1"/>
  <c r="F607" i="7"/>
  <c r="G607" i="7" s="1"/>
  <c r="I607" i="7" s="1"/>
  <c r="F619" i="7"/>
  <c r="G619" i="7" s="1"/>
  <c r="I619" i="7" s="1"/>
  <c r="F631" i="7"/>
  <c r="G631" i="7" s="1"/>
  <c r="I631" i="7" s="1"/>
  <c r="F643" i="7"/>
  <c r="G643" i="7" s="1"/>
  <c r="I643" i="7" s="1"/>
  <c r="F655" i="7"/>
  <c r="G655" i="7" s="1"/>
  <c r="I655" i="7" s="1"/>
  <c r="F667" i="7"/>
  <c r="G667" i="7" s="1"/>
  <c r="I667" i="7" s="1"/>
  <c r="F679" i="7"/>
  <c r="G679" i="7" s="1"/>
  <c r="I679" i="7" s="1"/>
  <c r="F691" i="7"/>
  <c r="G691" i="7" s="1"/>
  <c r="I691" i="7" s="1"/>
  <c r="F703" i="7"/>
  <c r="G703" i="7" s="1"/>
  <c r="I703" i="7" s="1"/>
  <c r="F715" i="7"/>
  <c r="G715" i="7" s="1"/>
  <c r="I715" i="7" s="1"/>
  <c r="F727" i="7"/>
  <c r="G727" i="7" s="1"/>
  <c r="I727" i="7" s="1"/>
  <c r="F739" i="7"/>
  <c r="G739" i="7" s="1"/>
  <c r="I739" i="7" s="1"/>
  <c r="F751" i="7"/>
  <c r="G751" i="7" s="1"/>
  <c r="I751" i="7" s="1"/>
  <c r="F763" i="7"/>
  <c r="G763" i="7" s="1"/>
  <c r="I763" i="7" s="1"/>
  <c r="F775" i="7"/>
  <c r="G775" i="7" s="1"/>
  <c r="I775" i="7" s="1"/>
  <c r="F787" i="7"/>
  <c r="G787" i="7" s="1"/>
  <c r="I787" i="7" s="1"/>
  <c r="F799" i="7"/>
  <c r="G799" i="7" s="1"/>
  <c r="I799" i="7" s="1"/>
  <c r="F811" i="7"/>
  <c r="G811" i="7" s="1"/>
  <c r="I811" i="7" s="1"/>
  <c r="F823" i="7"/>
  <c r="G823" i="7" s="1"/>
  <c r="I823" i="7" s="1"/>
  <c r="F835" i="7"/>
  <c r="G835" i="7" s="1"/>
  <c r="I835" i="7" s="1"/>
  <c r="F847" i="7"/>
  <c r="G847" i="7" s="1"/>
  <c r="I847" i="7" s="1"/>
  <c r="F859" i="7"/>
  <c r="G859" i="7" s="1"/>
  <c r="I859" i="7" s="1"/>
  <c r="F871" i="7"/>
  <c r="G871" i="7" s="1"/>
  <c r="I871" i="7" s="1"/>
  <c r="F883" i="7"/>
  <c r="G883" i="7" s="1"/>
  <c r="I883" i="7" s="1"/>
  <c r="F895" i="7"/>
  <c r="G895" i="7" s="1"/>
  <c r="I895" i="7" s="1"/>
  <c r="F907" i="7"/>
  <c r="G907" i="7" s="1"/>
  <c r="I907" i="7" s="1"/>
  <c r="F919" i="7"/>
  <c r="G919" i="7" s="1"/>
  <c r="I919" i="7" s="1"/>
  <c r="F931" i="7"/>
  <c r="G931" i="7" s="1"/>
  <c r="I931" i="7" s="1"/>
  <c r="F943" i="7"/>
  <c r="G943" i="7" s="1"/>
  <c r="I943" i="7" s="1"/>
  <c r="F955" i="7"/>
  <c r="G955" i="7" s="1"/>
  <c r="I955" i="7" s="1"/>
  <c r="F967" i="7"/>
  <c r="G967" i="7" s="1"/>
  <c r="I967" i="7" s="1"/>
  <c r="F979" i="7"/>
  <c r="G979" i="7" s="1"/>
  <c r="I979" i="7" s="1"/>
  <c r="F991" i="7"/>
  <c r="G991" i="7" s="1"/>
  <c r="I991" i="7" s="1"/>
  <c r="F1003" i="7"/>
  <c r="G1003" i="7" s="1"/>
  <c r="I1003" i="7" s="1"/>
  <c r="F261" i="7"/>
  <c r="G261" i="7" s="1"/>
  <c r="I261" i="7" s="1"/>
  <c r="F273" i="7"/>
  <c r="G273" i="7" s="1"/>
  <c r="I273" i="7" s="1"/>
  <c r="F284" i="7"/>
  <c r="G284" i="7" s="1"/>
  <c r="I284" i="7" s="1"/>
  <c r="F296" i="7"/>
  <c r="G296" i="7" s="1"/>
  <c r="I296" i="7" s="1"/>
  <c r="F308" i="7"/>
  <c r="G308" i="7" s="1"/>
  <c r="I308" i="7" s="1"/>
  <c r="F320" i="7"/>
  <c r="G320" i="7" s="1"/>
  <c r="I320" i="7" s="1"/>
  <c r="F332" i="7"/>
  <c r="G332" i="7" s="1"/>
  <c r="I332" i="7" s="1"/>
  <c r="F343" i="7"/>
  <c r="G343" i="7" s="1"/>
  <c r="I343" i="7" s="1"/>
  <c r="F355" i="7"/>
  <c r="G355" i="7" s="1"/>
  <c r="I355" i="7" s="1"/>
  <c r="F366" i="7"/>
  <c r="G366" i="7" s="1"/>
  <c r="I366" i="7" s="1"/>
  <c r="F378" i="7"/>
  <c r="G378" i="7" s="1"/>
  <c r="I378" i="7" s="1"/>
  <c r="F389" i="7"/>
  <c r="G389" i="7" s="1"/>
  <c r="I389" i="7" s="1"/>
  <c r="F401" i="7"/>
  <c r="G401" i="7" s="1"/>
  <c r="I401" i="7" s="1"/>
  <c r="F412" i="7"/>
  <c r="G412" i="7" s="1"/>
  <c r="I412" i="7" s="1"/>
  <c r="F422" i="7"/>
  <c r="G422" i="7" s="1"/>
  <c r="I422" i="7" s="1"/>
  <c r="F434" i="7"/>
  <c r="G434" i="7" s="1"/>
  <c r="I434" i="7" s="1"/>
  <c r="F457" i="7"/>
  <c r="G457" i="7" s="1"/>
  <c r="I457" i="7" s="1"/>
  <c r="F468" i="7"/>
  <c r="G468" i="7" s="1"/>
  <c r="I468" i="7" s="1"/>
  <c r="F479" i="7"/>
  <c r="G479" i="7" s="1"/>
  <c r="I479" i="7" s="1"/>
  <c r="F490" i="7"/>
  <c r="G490" i="7" s="1"/>
  <c r="I490" i="7" s="1"/>
  <c r="F500" i="7"/>
  <c r="G500" i="7" s="1"/>
  <c r="I500" i="7" s="1"/>
  <c r="F512" i="7"/>
  <c r="G512" i="7" s="1"/>
  <c r="I512" i="7" s="1"/>
  <c r="F524" i="7"/>
  <c r="G524" i="7" s="1"/>
  <c r="I524" i="7" s="1"/>
  <c r="F536" i="7"/>
  <c r="G536" i="7" s="1"/>
  <c r="I536" i="7" s="1"/>
  <c r="F548" i="7"/>
  <c r="G548" i="7" s="1"/>
  <c r="I548" i="7" s="1"/>
  <c r="F560" i="7"/>
  <c r="G560" i="7" s="1"/>
  <c r="I560" i="7" s="1"/>
  <c r="F572" i="7"/>
  <c r="G572" i="7" s="1"/>
  <c r="I572" i="7" s="1"/>
  <c r="F584" i="7"/>
  <c r="G584" i="7" s="1"/>
  <c r="I584" i="7" s="1"/>
  <c r="F596" i="7"/>
  <c r="G596" i="7" s="1"/>
  <c r="I596" i="7" s="1"/>
  <c r="F608" i="7"/>
  <c r="G608" i="7" s="1"/>
  <c r="I608" i="7" s="1"/>
  <c r="F620" i="7"/>
  <c r="G620" i="7" s="1"/>
  <c r="I620" i="7" s="1"/>
  <c r="F632" i="7"/>
  <c r="G632" i="7" s="1"/>
  <c r="I632" i="7" s="1"/>
  <c r="F644" i="7"/>
  <c r="G644" i="7" s="1"/>
  <c r="I644" i="7" s="1"/>
  <c r="F656" i="7"/>
  <c r="G656" i="7" s="1"/>
  <c r="I656" i="7" s="1"/>
  <c r="F668" i="7"/>
  <c r="G668" i="7" s="1"/>
  <c r="I668" i="7" s="1"/>
  <c r="F680" i="7"/>
  <c r="G680" i="7" s="1"/>
  <c r="I680" i="7" s="1"/>
  <c r="F692" i="7"/>
  <c r="G692" i="7" s="1"/>
  <c r="I692" i="7" s="1"/>
  <c r="F704" i="7"/>
  <c r="G704" i="7" s="1"/>
  <c r="I704" i="7" s="1"/>
  <c r="F716" i="7"/>
  <c r="G716" i="7" s="1"/>
  <c r="I716" i="7" s="1"/>
  <c r="F728" i="7"/>
  <c r="G728" i="7" s="1"/>
  <c r="I728" i="7" s="1"/>
  <c r="F740" i="7"/>
  <c r="G740" i="7" s="1"/>
  <c r="I740" i="7" s="1"/>
  <c r="F752" i="7"/>
  <c r="G752" i="7" s="1"/>
  <c r="I752" i="7" s="1"/>
  <c r="F764" i="7"/>
  <c r="G764" i="7" s="1"/>
  <c r="I764" i="7" s="1"/>
  <c r="F776" i="7"/>
  <c r="G776" i="7" s="1"/>
  <c r="I776" i="7" s="1"/>
  <c r="F788" i="7"/>
  <c r="G788" i="7" s="1"/>
  <c r="I788" i="7" s="1"/>
  <c r="F800" i="7"/>
  <c r="G800" i="7" s="1"/>
  <c r="I800" i="7" s="1"/>
  <c r="F812" i="7"/>
  <c r="G812" i="7" s="1"/>
  <c r="I812" i="7" s="1"/>
  <c r="F824" i="7"/>
  <c r="G824" i="7" s="1"/>
  <c r="I824" i="7" s="1"/>
  <c r="F836" i="7"/>
  <c r="G836" i="7" s="1"/>
  <c r="I836" i="7" s="1"/>
  <c r="F848" i="7"/>
  <c r="G848" i="7" s="1"/>
  <c r="I848" i="7" s="1"/>
  <c r="F860" i="7"/>
  <c r="G860" i="7" s="1"/>
  <c r="I860" i="7" s="1"/>
  <c r="F872" i="7"/>
  <c r="G872" i="7" s="1"/>
  <c r="I872" i="7" s="1"/>
  <c r="F884" i="7"/>
  <c r="G884" i="7" s="1"/>
  <c r="I884" i="7" s="1"/>
  <c r="F896" i="7"/>
  <c r="G896" i="7" s="1"/>
  <c r="I896" i="7" s="1"/>
  <c r="F908" i="7"/>
  <c r="G908" i="7" s="1"/>
  <c r="I908" i="7" s="1"/>
  <c r="F920" i="7"/>
  <c r="G920" i="7" s="1"/>
  <c r="I920" i="7" s="1"/>
  <c r="F932" i="7"/>
  <c r="G932" i="7" s="1"/>
  <c r="I932" i="7" s="1"/>
  <c r="F944" i="7"/>
  <c r="G944" i="7" s="1"/>
  <c r="I944" i="7" s="1"/>
  <c r="F956" i="7"/>
  <c r="G956" i="7" s="1"/>
  <c r="I956" i="7" s="1"/>
  <c r="F968" i="7"/>
  <c r="G968" i="7" s="1"/>
  <c r="I968" i="7" s="1"/>
  <c r="F980" i="7"/>
  <c r="G980" i="7" s="1"/>
  <c r="I980" i="7" s="1"/>
  <c r="F992" i="7"/>
  <c r="G992" i="7" s="1"/>
  <c r="I992" i="7" s="1"/>
  <c r="F1004" i="7"/>
  <c r="G1004" i="7" s="1"/>
  <c r="I1004" i="7" s="1"/>
  <c r="F297" i="7"/>
  <c r="G297" i="7" s="1"/>
  <c r="I297" i="7" s="1"/>
  <c r="F309" i="7"/>
  <c r="G309" i="7" s="1"/>
  <c r="I309" i="7" s="1"/>
  <c r="F321" i="7"/>
  <c r="G321" i="7" s="1"/>
  <c r="I321" i="7" s="1"/>
  <c r="F333" i="7"/>
  <c r="G333" i="7" s="1"/>
  <c r="I333" i="7" s="1"/>
  <c r="F344" i="7"/>
  <c r="G344" i="7" s="1"/>
  <c r="I344" i="7" s="1"/>
  <c r="F367" i="7"/>
  <c r="G367" i="7" s="1"/>
  <c r="I367" i="7" s="1"/>
  <c r="F379" i="7"/>
  <c r="G379" i="7" s="1"/>
  <c r="I379" i="7" s="1"/>
  <c r="F390" i="7"/>
  <c r="G390" i="7" s="1"/>
  <c r="I390" i="7" s="1"/>
  <c r="F402" i="7"/>
  <c r="G402" i="7" s="1"/>
  <c r="I402" i="7" s="1"/>
  <c r="F423" i="7"/>
  <c r="G423" i="7" s="1"/>
  <c r="I423" i="7" s="1"/>
  <c r="F435" i="7"/>
  <c r="G435" i="7" s="1"/>
  <c r="I435" i="7" s="1"/>
  <c r="F446" i="7"/>
  <c r="G446" i="7" s="1"/>
  <c r="I446" i="7" s="1"/>
  <c r="F458" i="7"/>
  <c r="G458" i="7" s="1"/>
  <c r="I458" i="7" s="1"/>
  <c r="F469" i="7"/>
  <c r="G469" i="7" s="1"/>
  <c r="I469" i="7" s="1"/>
  <c r="F480" i="7"/>
  <c r="G480" i="7" s="1"/>
  <c r="I480" i="7" s="1"/>
  <c r="F491" i="7"/>
  <c r="G491" i="7" s="1"/>
  <c r="I491" i="7" s="1"/>
  <c r="F501" i="7"/>
  <c r="G501" i="7" s="1"/>
  <c r="I501" i="7" s="1"/>
  <c r="F513" i="7"/>
  <c r="G513" i="7" s="1"/>
  <c r="I513" i="7" s="1"/>
  <c r="F525" i="7"/>
  <c r="G525" i="7" s="1"/>
  <c r="I525" i="7" s="1"/>
  <c r="F537" i="7"/>
  <c r="G537" i="7" s="1"/>
  <c r="I537" i="7" s="1"/>
  <c r="F549" i="7"/>
  <c r="G549" i="7" s="1"/>
  <c r="I549" i="7" s="1"/>
  <c r="F561" i="7"/>
  <c r="G561" i="7" s="1"/>
  <c r="I561" i="7" s="1"/>
  <c r="F573" i="7"/>
  <c r="G573" i="7" s="1"/>
  <c r="I573" i="7" s="1"/>
  <c r="F585" i="7"/>
  <c r="G585" i="7" s="1"/>
  <c r="I585" i="7" s="1"/>
  <c r="F597" i="7"/>
  <c r="G597" i="7" s="1"/>
  <c r="I597" i="7" s="1"/>
  <c r="F609" i="7"/>
  <c r="G609" i="7" s="1"/>
  <c r="I609" i="7" s="1"/>
  <c r="F621" i="7"/>
  <c r="G621" i="7" s="1"/>
  <c r="I621" i="7" s="1"/>
  <c r="F633" i="7"/>
  <c r="G633" i="7" s="1"/>
  <c r="I633" i="7" s="1"/>
  <c r="F645" i="7"/>
  <c r="G645" i="7" s="1"/>
  <c r="I645" i="7" s="1"/>
  <c r="F657" i="7"/>
  <c r="G657" i="7" s="1"/>
  <c r="I657" i="7" s="1"/>
  <c r="F669" i="7"/>
  <c r="G669" i="7" s="1"/>
  <c r="I669" i="7" s="1"/>
  <c r="F681" i="7"/>
  <c r="G681" i="7" s="1"/>
  <c r="I681" i="7" s="1"/>
  <c r="F693" i="7"/>
  <c r="G693" i="7" s="1"/>
  <c r="I693" i="7" s="1"/>
  <c r="F705" i="7"/>
  <c r="G705" i="7" s="1"/>
  <c r="I705" i="7" s="1"/>
  <c r="F717" i="7"/>
  <c r="G717" i="7" s="1"/>
  <c r="I717" i="7" s="1"/>
  <c r="F729" i="7"/>
  <c r="G729" i="7" s="1"/>
  <c r="I729" i="7" s="1"/>
  <c r="F741" i="7"/>
  <c r="G741" i="7" s="1"/>
  <c r="I741" i="7" s="1"/>
  <c r="F753" i="7"/>
  <c r="G753" i="7" s="1"/>
  <c r="I753" i="7" s="1"/>
  <c r="F765" i="7"/>
  <c r="G765" i="7" s="1"/>
  <c r="I765" i="7" s="1"/>
  <c r="F777" i="7"/>
  <c r="G777" i="7" s="1"/>
  <c r="I777" i="7" s="1"/>
  <c r="F789" i="7"/>
  <c r="G789" i="7" s="1"/>
  <c r="I789" i="7" s="1"/>
  <c r="F801" i="7"/>
  <c r="G801" i="7" s="1"/>
  <c r="I801" i="7" s="1"/>
  <c r="F813" i="7"/>
  <c r="G813" i="7" s="1"/>
  <c r="I813" i="7" s="1"/>
  <c r="F825" i="7"/>
  <c r="G825" i="7" s="1"/>
  <c r="I825" i="7" s="1"/>
  <c r="F837" i="7"/>
  <c r="G837" i="7" s="1"/>
  <c r="I837" i="7" s="1"/>
  <c r="F849" i="7"/>
  <c r="G849" i="7" s="1"/>
  <c r="I849" i="7" s="1"/>
  <c r="F861" i="7"/>
  <c r="G861" i="7" s="1"/>
  <c r="I861" i="7" s="1"/>
  <c r="F873" i="7"/>
  <c r="G873" i="7" s="1"/>
  <c r="I873" i="7" s="1"/>
  <c r="F885" i="7"/>
  <c r="G885" i="7" s="1"/>
  <c r="I885" i="7" s="1"/>
  <c r="F897" i="7"/>
  <c r="G897" i="7" s="1"/>
  <c r="I897" i="7" s="1"/>
  <c r="F909" i="7"/>
  <c r="G909" i="7" s="1"/>
  <c r="I909" i="7" s="1"/>
  <c r="F921" i="7"/>
  <c r="G921" i="7" s="1"/>
  <c r="I921" i="7" s="1"/>
  <c r="F933" i="7"/>
  <c r="G933" i="7" s="1"/>
  <c r="I933" i="7" s="1"/>
  <c r="F945" i="7"/>
  <c r="G945" i="7" s="1"/>
  <c r="I945" i="7" s="1"/>
  <c r="F957" i="7"/>
  <c r="G957" i="7" s="1"/>
  <c r="I957" i="7" s="1"/>
  <c r="F969" i="7"/>
  <c r="G969" i="7" s="1"/>
  <c r="I969" i="7" s="1"/>
  <c r="F981" i="7"/>
  <c r="G981" i="7" s="1"/>
  <c r="I981" i="7" s="1"/>
  <c r="F993" i="7"/>
  <c r="G993" i="7" s="1"/>
  <c r="I993" i="7" s="1"/>
  <c r="F1005" i="7"/>
  <c r="G1005" i="7" s="1"/>
  <c r="I1005" i="7" s="1"/>
  <c r="F310" i="7"/>
  <c r="G310" i="7" s="1"/>
  <c r="I310" i="7" s="1"/>
  <c r="F322" i="7"/>
  <c r="G322" i="7" s="1"/>
  <c r="I322" i="7" s="1"/>
  <c r="F345" i="7"/>
  <c r="G345" i="7" s="1"/>
  <c r="I345" i="7" s="1"/>
  <c r="F356" i="7"/>
  <c r="G356" i="7" s="1"/>
  <c r="I356" i="7" s="1"/>
  <c r="F368" i="7"/>
  <c r="G368" i="7" s="1"/>
  <c r="I368" i="7" s="1"/>
  <c r="F380" i="7"/>
  <c r="G380" i="7" s="1"/>
  <c r="I380" i="7" s="1"/>
  <c r="F391" i="7"/>
  <c r="G391" i="7" s="1"/>
  <c r="I391" i="7" s="1"/>
  <c r="F413" i="7"/>
  <c r="G413" i="7" s="1"/>
  <c r="I413" i="7" s="1"/>
  <c r="F424" i="7"/>
  <c r="G424" i="7" s="1"/>
  <c r="I424" i="7" s="1"/>
  <c r="F436" i="7"/>
  <c r="G436" i="7" s="1"/>
  <c r="I436" i="7" s="1"/>
  <c r="F447" i="7"/>
  <c r="G447" i="7" s="1"/>
  <c r="I447" i="7" s="1"/>
  <c r="F459" i="7"/>
  <c r="G459" i="7" s="1"/>
  <c r="I459" i="7" s="1"/>
  <c r="F470" i="7"/>
  <c r="G470" i="7" s="1"/>
  <c r="I470" i="7" s="1"/>
  <c r="F481" i="7"/>
  <c r="G481" i="7" s="1"/>
  <c r="I481" i="7" s="1"/>
  <c r="F492" i="7"/>
  <c r="G492" i="7" s="1"/>
  <c r="I492" i="7" s="1"/>
  <c r="F502" i="7"/>
  <c r="G502" i="7" s="1"/>
  <c r="I502" i="7" s="1"/>
  <c r="F514" i="7"/>
  <c r="G514" i="7" s="1"/>
  <c r="I514" i="7" s="1"/>
  <c r="F526" i="7"/>
  <c r="G526" i="7" s="1"/>
  <c r="I526" i="7" s="1"/>
  <c r="F538" i="7"/>
  <c r="G538" i="7" s="1"/>
  <c r="I538" i="7" s="1"/>
  <c r="F550" i="7"/>
  <c r="G550" i="7" s="1"/>
  <c r="I550" i="7" s="1"/>
  <c r="F562" i="7"/>
  <c r="G562" i="7" s="1"/>
  <c r="I562" i="7" s="1"/>
  <c r="F574" i="7"/>
  <c r="G574" i="7" s="1"/>
  <c r="I574" i="7" s="1"/>
  <c r="F586" i="7"/>
  <c r="G586" i="7" s="1"/>
  <c r="I586" i="7" s="1"/>
  <c r="F598" i="7"/>
  <c r="G598" i="7" s="1"/>
  <c r="I598" i="7" s="1"/>
  <c r="F610" i="7"/>
  <c r="G610" i="7" s="1"/>
  <c r="I610" i="7" s="1"/>
  <c r="F622" i="7"/>
  <c r="G622" i="7" s="1"/>
  <c r="I622" i="7" s="1"/>
  <c r="F634" i="7"/>
  <c r="G634" i="7" s="1"/>
  <c r="I634" i="7" s="1"/>
  <c r="F646" i="7"/>
  <c r="G646" i="7" s="1"/>
  <c r="I646" i="7" s="1"/>
  <c r="F658" i="7"/>
  <c r="G658" i="7" s="1"/>
  <c r="I658" i="7" s="1"/>
  <c r="F670" i="7"/>
  <c r="G670" i="7" s="1"/>
  <c r="I670" i="7" s="1"/>
  <c r="F682" i="7"/>
  <c r="G682" i="7" s="1"/>
  <c r="I682" i="7" s="1"/>
  <c r="F694" i="7"/>
  <c r="G694" i="7" s="1"/>
  <c r="I694" i="7" s="1"/>
  <c r="F706" i="7"/>
  <c r="G706" i="7" s="1"/>
  <c r="I706" i="7" s="1"/>
  <c r="F718" i="7"/>
  <c r="G718" i="7" s="1"/>
  <c r="I718" i="7" s="1"/>
  <c r="F730" i="7"/>
  <c r="G730" i="7" s="1"/>
  <c r="I730" i="7" s="1"/>
  <c r="F742" i="7"/>
  <c r="G742" i="7" s="1"/>
  <c r="I742" i="7" s="1"/>
  <c r="F754" i="7"/>
  <c r="G754" i="7" s="1"/>
  <c r="I754" i="7" s="1"/>
  <c r="F766" i="7"/>
  <c r="G766" i="7" s="1"/>
  <c r="I766" i="7" s="1"/>
  <c r="F778" i="7"/>
  <c r="G778" i="7" s="1"/>
  <c r="I778" i="7" s="1"/>
  <c r="F790" i="7"/>
  <c r="G790" i="7" s="1"/>
  <c r="I790" i="7" s="1"/>
  <c r="F802" i="7"/>
  <c r="G802" i="7" s="1"/>
  <c r="I802" i="7" s="1"/>
  <c r="F814" i="7"/>
  <c r="G814" i="7" s="1"/>
  <c r="I814" i="7" s="1"/>
  <c r="F826" i="7"/>
  <c r="G826" i="7" s="1"/>
  <c r="I826" i="7" s="1"/>
  <c r="F838" i="7"/>
  <c r="G838" i="7" s="1"/>
  <c r="I838" i="7" s="1"/>
  <c r="F850" i="7"/>
  <c r="G850" i="7" s="1"/>
  <c r="I850" i="7" s="1"/>
  <c r="F862" i="7"/>
  <c r="G862" i="7" s="1"/>
  <c r="I862" i="7" s="1"/>
  <c r="F874" i="7"/>
  <c r="G874" i="7" s="1"/>
  <c r="I874" i="7" s="1"/>
  <c r="F886" i="7"/>
  <c r="G886" i="7" s="1"/>
  <c r="I886" i="7" s="1"/>
  <c r="F898" i="7"/>
  <c r="G898" i="7" s="1"/>
  <c r="I898" i="7" s="1"/>
  <c r="F910" i="7"/>
  <c r="G910" i="7" s="1"/>
  <c r="I910" i="7" s="1"/>
  <c r="F922" i="7"/>
  <c r="G922" i="7" s="1"/>
  <c r="I922" i="7" s="1"/>
  <c r="F934" i="7"/>
  <c r="G934" i="7" s="1"/>
  <c r="I934" i="7" s="1"/>
  <c r="F946" i="7"/>
  <c r="G946" i="7" s="1"/>
  <c r="I946" i="7" s="1"/>
  <c r="F958" i="7"/>
  <c r="G958" i="7" s="1"/>
  <c r="I958" i="7" s="1"/>
  <c r="F970" i="7"/>
  <c r="G970" i="7" s="1"/>
  <c r="I970" i="7" s="1"/>
  <c r="F982" i="7"/>
  <c r="G982" i="7" s="1"/>
  <c r="I982" i="7" s="1"/>
  <c r="F994" i="7"/>
  <c r="G994" i="7" s="1"/>
  <c r="I994" i="7" s="1"/>
  <c r="F995" i="7"/>
  <c r="G995" i="7" s="1"/>
  <c r="I995" i="7" s="1"/>
  <c r="F255" i="7"/>
  <c r="G255" i="7" s="1"/>
  <c r="I255" i="7" s="1"/>
  <c r="F265" i="7"/>
  <c r="G265" i="7" s="1"/>
  <c r="I265" i="7" s="1"/>
  <c r="F277" i="7"/>
  <c r="G277" i="7" s="1"/>
  <c r="I277" i="7" s="1"/>
  <c r="F288" i="7"/>
  <c r="G288" i="7" s="1"/>
  <c r="I288" i="7" s="1"/>
  <c r="F300" i="7"/>
  <c r="G300" i="7" s="1"/>
  <c r="I300" i="7" s="1"/>
  <c r="F312" i="7"/>
  <c r="G312" i="7" s="1"/>
  <c r="I312" i="7" s="1"/>
  <c r="F324" i="7"/>
  <c r="G324" i="7" s="1"/>
  <c r="I324" i="7" s="1"/>
  <c r="F335" i="7"/>
  <c r="G335" i="7" s="1"/>
  <c r="I335" i="7" s="1"/>
  <c r="F347" i="7"/>
  <c r="G347" i="7" s="1"/>
  <c r="I347" i="7" s="1"/>
  <c r="F358" i="7"/>
  <c r="G358" i="7" s="1"/>
  <c r="I358" i="7" s="1"/>
  <c r="F370" i="7"/>
  <c r="G370" i="7" s="1"/>
  <c r="I370" i="7" s="1"/>
  <c r="F382" i="7"/>
  <c r="G382" i="7" s="1"/>
  <c r="I382" i="7" s="1"/>
  <c r="F393" i="7"/>
  <c r="G393" i="7" s="1"/>
  <c r="I393" i="7" s="1"/>
  <c r="F404" i="7"/>
  <c r="G404" i="7" s="1"/>
  <c r="I404" i="7" s="1"/>
  <c r="F415" i="7"/>
  <c r="G415" i="7" s="1"/>
  <c r="I415" i="7" s="1"/>
  <c r="F426" i="7"/>
  <c r="G426" i="7" s="1"/>
  <c r="I426" i="7" s="1"/>
  <c r="F438" i="7"/>
  <c r="G438" i="7" s="1"/>
  <c r="I438" i="7" s="1"/>
  <c r="F449" i="7"/>
  <c r="G449" i="7" s="1"/>
  <c r="I449" i="7" s="1"/>
  <c r="F461" i="7"/>
  <c r="G461" i="7" s="1"/>
  <c r="I461" i="7" s="1"/>
  <c r="F472" i="7"/>
  <c r="G472" i="7" s="1"/>
  <c r="I472" i="7" s="1"/>
  <c r="F482" i="7"/>
  <c r="G482" i="7" s="1"/>
  <c r="I482" i="7" s="1"/>
  <c r="F504" i="7"/>
  <c r="G504" i="7" s="1"/>
  <c r="I504" i="7" s="1"/>
  <c r="F516" i="7"/>
  <c r="G516" i="7" s="1"/>
  <c r="I516" i="7" s="1"/>
  <c r="F528" i="7"/>
  <c r="G528" i="7" s="1"/>
  <c r="I528" i="7" s="1"/>
  <c r="F540" i="7"/>
  <c r="G540" i="7" s="1"/>
  <c r="I540" i="7" s="1"/>
  <c r="F552" i="7"/>
  <c r="G552" i="7" s="1"/>
  <c r="I552" i="7" s="1"/>
  <c r="F564" i="7"/>
  <c r="G564" i="7" s="1"/>
  <c r="I564" i="7" s="1"/>
  <c r="F576" i="7"/>
  <c r="G576" i="7" s="1"/>
  <c r="I576" i="7" s="1"/>
  <c r="F588" i="7"/>
  <c r="G588" i="7" s="1"/>
  <c r="I588" i="7" s="1"/>
  <c r="F600" i="7"/>
  <c r="G600" i="7" s="1"/>
  <c r="I600" i="7" s="1"/>
  <c r="F612" i="7"/>
  <c r="G612" i="7" s="1"/>
  <c r="I612" i="7" s="1"/>
  <c r="F624" i="7"/>
  <c r="G624" i="7" s="1"/>
  <c r="I624" i="7" s="1"/>
  <c r="F636" i="7"/>
  <c r="G636" i="7" s="1"/>
  <c r="I636" i="7" s="1"/>
  <c r="F648" i="7"/>
  <c r="G648" i="7" s="1"/>
  <c r="I648" i="7" s="1"/>
  <c r="F660" i="7"/>
  <c r="G660" i="7" s="1"/>
  <c r="I660" i="7" s="1"/>
  <c r="F672" i="7"/>
  <c r="G672" i="7" s="1"/>
  <c r="I672" i="7" s="1"/>
  <c r="F684" i="7"/>
  <c r="G684" i="7" s="1"/>
  <c r="I684" i="7" s="1"/>
  <c r="F696" i="7"/>
  <c r="G696" i="7" s="1"/>
  <c r="I696" i="7" s="1"/>
  <c r="F708" i="7"/>
  <c r="G708" i="7" s="1"/>
  <c r="I708" i="7" s="1"/>
  <c r="F720" i="7"/>
  <c r="G720" i="7" s="1"/>
  <c r="I720" i="7" s="1"/>
  <c r="F732" i="7"/>
  <c r="G732" i="7" s="1"/>
  <c r="I732" i="7" s="1"/>
  <c r="F744" i="7"/>
  <c r="G744" i="7" s="1"/>
  <c r="I744" i="7" s="1"/>
  <c r="F756" i="7"/>
  <c r="G756" i="7" s="1"/>
  <c r="I756" i="7" s="1"/>
  <c r="F768" i="7"/>
  <c r="G768" i="7" s="1"/>
  <c r="I768" i="7" s="1"/>
  <c r="F780" i="7"/>
  <c r="G780" i="7" s="1"/>
  <c r="I780" i="7" s="1"/>
  <c r="F792" i="7"/>
  <c r="G792" i="7" s="1"/>
  <c r="I792" i="7" s="1"/>
  <c r="F804" i="7"/>
  <c r="G804" i="7" s="1"/>
  <c r="I804" i="7" s="1"/>
  <c r="F816" i="7"/>
  <c r="G816" i="7" s="1"/>
  <c r="I816" i="7" s="1"/>
  <c r="F828" i="7"/>
  <c r="G828" i="7" s="1"/>
  <c r="I828" i="7" s="1"/>
  <c r="F840" i="7"/>
  <c r="G840" i="7" s="1"/>
  <c r="I840" i="7" s="1"/>
  <c r="F852" i="7"/>
  <c r="G852" i="7" s="1"/>
  <c r="I852" i="7" s="1"/>
  <c r="F864" i="7"/>
  <c r="G864" i="7" s="1"/>
  <c r="I864" i="7" s="1"/>
  <c r="F876" i="7"/>
  <c r="G876" i="7" s="1"/>
  <c r="I876" i="7" s="1"/>
  <c r="F888" i="7"/>
  <c r="G888" i="7" s="1"/>
  <c r="I888" i="7" s="1"/>
  <c r="F900" i="7"/>
  <c r="G900" i="7" s="1"/>
  <c r="I900" i="7" s="1"/>
  <c r="F912" i="7"/>
  <c r="G912" i="7" s="1"/>
  <c r="I912" i="7" s="1"/>
  <c r="F924" i="7"/>
  <c r="G924" i="7" s="1"/>
  <c r="I924" i="7" s="1"/>
  <c r="F936" i="7"/>
  <c r="G936" i="7" s="1"/>
  <c r="I936" i="7" s="1"/>
  <c r="F948" i="7"/>
  <c r="G948" i="7" s="1"/>
  <c r="I948" i="7" s="1"/>
  <c r="F960" i="7"/>
  <c r="G960" i="7" s="1"/>
  <c r="I960" i="7" s="1"/>
  <c r="F972" i="7"/>
  <c r="G972" i="7" s="1"/>
  <c r="I972" i="7" s="1"/>
  <c r="F984" i="7"/>
  <c r="G984" i="7" s="1"/>
  <c r="I984" i="7" s="1"/>
  <c r="F996" i="7"/>
  <c r="G996" i="7" s="1"/>
  <c r="I996" i="7" s="1"/>
  <c r="F348" i="7"/>
  <c r="G348" i="7" s="1"/>
  <c r="I348" i="7" s="1"/>
  <c r="F359" i="7"/>
  <c r="G359" i="7" s="1"/>
  <c r="I359" i="7" s="1"/>
  <c r="F371" i="7"/>
  <c r="G371" i="7" s="1"/>
  <c r="I371" i="7" s="1"/>
  <c r="F383" i="7"/>
  <c r="G383" i="7" s="1"/>
  <c r="I383" i="7" s="1"/>
  <c r="F394" i="7"/>
  <c r="G394" i="7" s="1"/>
  <c r="I394" i="7" s="1"/>
  <c r="F405" i="7"/>
  <c r="G405" i="7" s="1"/>
  <c r="I405" i="7" s="1"/>
  <c r="F416" i="7"/>
  <c r="G416" i="7" s="1"/>
  <c r="I416" i="7" s="1"/>
  <c r="F427" i="7"/>
  <c r="G427" i="7" s="1"/>
  <c r="I427" i="7" s="1"/>
  <c r="F439" i="7"/>
  <c r="G439" i="7" s="1"/>
  <c r="I439" i="7" s="1"/>
  <c r="F450" i="7"/>
  <c r="G450" i="7" s="1"/>
  <c r="I450" i="7" s="1"/>
  <c r="F462" i="7"/>
  <c r="G462" i="7" s="1"/>
  <c r="I462" i="7" s="1"/>
  <c r="F473" i="7"/>
  <c r="G473" i="7" s="1"/>
  <c r="I473" i="7" s="1"/>
  <c r="F483" i="7"/>
  <c r="G483" i="7" s="1"/>
  <c r="I483" i="7" s="1"/>
  <c r="F494" i="7"/>
  <c r="G494" i="7" s="1"/>
  <c r="I494" i="7" s="1"/>
  <c r="F505" i="7"/>
  <c r="G505" i="7" s="1"/>
  <c r="I505" i="7" s="1"/>
  <c r="F517" i="7"/>
  <c r="G517" i="7" s="1"/>
  <c r="I517" i="7" s="1"/>
  <c r="F529" i="7"/>
  <c r="G529" i="7" s="1"/>
  <c r="I529" i="7" s="1"/>
  <c r="F541" i="7"/>
  <c r="G541" i="7" s="1"/>
  <c r="I541" i="7" s="1"/>
  <c r="F553" i="7"/>
  <c r="G553" i="7" s="1"/>
  <c r="I553" i="7" s="1"/>
  <c r="F565" i="7"/>
  <c r="G565" i="7" s="1"/>
  <c r="I565" i="7" s="1"/>
  <c r="F577" i="7"/>
  <c r="G577" i="7" s="1"/>
  <c r="I577" i="7" s="1"/>
  <c r="F589" i="7"/>
  <c r="G589" i="7" s="1"/>
  <c r="I589" i="7" s="1"/>
  <c r="F601" i="7"/>
  <c r="G601" i="7" s="1"/>
  <c r="I601" i="7" s="1"/>
  <c r="F613" i="7"/>
  <c r="G613" i="7" s="1"/>
  <c r="I613" i="7" s="1"/>
  <c r="F625" i="7"/>
  <c r="G625" i="7" s="1"/>
  <c r="I625" i="7" s="1"/>
  <c r="F637" i="7"/>
  <c r="G637" i="7" s="1"/>
  <c r="I637" i="7" s="1"/>
  <c r="F649" i="7"/>
  <c r="G649" i="7" s="1"/>
  <c r="I649" i="7" s="1"/>
  <c r="F661" i="7"/>
  <c r="G661" i="7" s="1"/>
  <c r="I661" i="7" s="1"/>
  <c r="F673" i="7"/>
  <c r="G673" i="7" s="1"/>
  <c r="I673" i="7" s="1"/>
  <c r="F685" i="7"/>
  <c r="G685" i="7" s="1"/>
  <c r="I685" i="7" s="1"/>
  <c r="F697" i="7"/>
  <c r="G697" i="7" s="1"/>
  <c r="I697" i="7" s="1"/>
  <c r="F709" i="7"/>
  <c r="G709" i="7" s="1"/>
  <c r="I709" i="7" s="1"/>
  <c r="F721" i="7"/>
  <c r="G721" i="7" s="1"/>
  <c r="I721" i="7" s="1"/>
  <c r="F733" i="7"/>
  <c r="G733" i="7" s="1"/>
  <c r="I733" i="7" s="1"/>
  <c r="F745" i="7"/>
  <c r="G745" i="7" s="1"/>
  <c r="I745" i="7" s="1"/>
  <c r="F757" i="7"/>
  <c r="G757" i="7" s="1"/>
  <c r="I757" i="7" s="1"/>
  <c r="F769" i="7"/>
  <c r="G769" i="7" s="1"/>
  <c r="I769" i="7" s="1"/>
  <c r="F781" i="7"/>
  <c r="G781" i="7" s="1"/>
  <c r="I781" i="7" s="1"/>
  <c r="F793" i="7"/>
  <c r="G793" i="7" s="1"/>
  <c r="I793" i="7" s="1"/>
  <c r="F805" i="7"/>
  <c r="G805" i="7" s="1"/>
  <c r="I805" i="7" s="1"/>
  <c r="F817" i="7"/>
  <c r="G817" i="7" s="1"/>
  <c r="I817" i="7" s="1"/>
  <c r="F829" i="7"/>
  <c r="G829" i="7" s="1"/>
  <c r="I829" i="7" s="1"/>
  <c r="F841" i="7"/>
  <c r="G841" i="7" s="1"/>
  <c r="I841" i="7" s="1"/>
  <c r="F853" i="7"/>
  <c r="G853" i="7" s="1"/>
  <c r="I853" i="7" s="1"/>
  <c r="F865" i="7"/>
  <c r="G865" i="7" s="1"/>
  <c r="I865" i="7" s="1"/>
  <c r="F877" i="7"/>
  <c r="G877" i="7" s="1"/>
  <c r="I877" i="7" s="1"/>
  <c r="F889" i="7"/>
  <c r="G889" i="7" s="1"/>
  <c r="I889" i="7" s="1"/>
  <c r="F901" i="7"/>
  <c r="G901" i="7" s="1"/>
  <c r="I901" i="7" s="1"/>
  <c r="F913" i="7"/>
  <c r="G913" i="7" s="1"/>
  <c r="I913" i="7" s="1"/>
  <c r="F925" i="7"/>
  <c r="G925" i="7" s="1"/>
  <c r="I925" i="7" s="1"/>
  <c r="F937" i="7"/>
  <c r="G937" i="7" s="1"/>
  <c r="I937" i="7" s="1"/>
  <c r="F949" i="7"/>
  <c r="G949" i="7" s="1"/>
  <c r="I949" i="7" s="1"/>
  <c r="F961" i="7"/>
  <c r="G961" i="7" s="1"/>
  <c r="I961" i="7" s="1"/>
  <c r="F973" i="7"/>
  <c r="G973" i="7" s="1"/>
  <c r="I973" i="7" s="1"/>
  <c r="F985" i="7"/>
  <c r="G985" i="7" s="1"/>
  <c r="I985" i="7" s="1"/>
  <c r="F997" i="7"/>
  <c r="G997" i="7" s="1"/>
  <c r="I997" i="7" s="1"/>
  <c r="F36" i="6"/>
  <c r="G36" i="6" s="1"/>
  <c r="I36" i="6" s="1"/>
  <c r="F108" i="6"/>
  <c r="G108" i="6" s="1"/>
  <c r="I108" i="6" s="1"/>
  <c r="F60" i="6"/>
  <c r="G60" i="6" s="1"/>
  <c r="I60" i="6" s="1"/>
  <c r="F96" i="6"/>
  <c r="G96" i="6" s="1"/>
  <c r="I96" i="6" s="1"/>
  <c r="F132" i="6"/>
  <c r="G132" i="6" s="1"/>
  <c r="I132" i="6" s="1"/>
  <c r="F48" i="6"/>
  <c r="G48" i="6" s="1"/>
  <c r="I48" i="6" s="1"/>
  <c r="F72" i="6"/>
  <c r="G72" i="6" s="1"/>
  <c r="I72" i="6" s="1"/>
  <c r="F84" i="6"/>
  <c r="G84" i="6" s="1"/>
  <c r="I84" i="6" s="1"/>
  <c r="F120" i="6"/>
  <c r="G120" i="6" s="1"/>
  <c r="I120" i="6" s="1"/>
  <c r="F710" i="6"/>
  <c r="G710" i="6" s="1"/>
  <c r="I710" i="6" s="1"/>
  <c r="F722" i="6"/>
  <c r="G722" i="6" s="1"/>
  <c r="I722" i="6" s="1"/>
  <c r="F734" i="6"/>
  <c r="G734" i="6" s="1"/>
  <c r="I734" i="6" s="1"/>
  <c r="F746" i="6"/>
  <c r="G746" i="6" s="1"/>
  <c r="I746" i="6" s="1"/>
  <c r="F758" i="6"/>
  <c r="G758" i="6" s="1"/>
  <c r="I758" i="6" s="1"/>
  <c r="F770" i="6"/>
  <c r="G770" i="6" s="1"/>
  <c r="I770" i="6" s="1"/>
  <c r="F782" i="6"/>
  <c r="G782" i="6" s="1"/>
  <c r="I782" i="6" s="1"/>
  <c r="F794" i="6"/>
  <c r="G794" i="6" s="1"/>
  <c r="I794" i="6" s="1"/>
  <c r="F806" i="6"/>
  <c r="G806" i="6" s="1"/>
  <c r="I806" i="6" s="1"/>
  <c r="F818" i="6"/>
  <c r="G818" i="6" s="1"/>
  <c r="I818" i="6" s="1"/>
  <c r="F830" i="6"/>
  <c r="G830" i="6" s="1"/>
  <c r="I830" i="6" s="1"/>
  <c r="F842" i="6"/>
  <c r="G842" i="6" s="1"/>
  <c r="I842" i="6" s="1"/>
  <c r="F854" i="6"/>
  <c r="G854" i="6" s="1"/>
  <c r="I854" i="6" s="1"/>
  <c r="F866" i="6"/>
  <c r="G866" i="6" s="1"/>
  <c r="I866" i="6" s="1"/>
  <c r="F878" i="6"/>
  <c r="G878" i="6" s="1"/>
  <c r="I878" i="6" s="1"/>
  <c r="F890" i="6"/>
  <c r="G890" i="6" s="1"/>
  <c r="I890" i="6" s="1"/>
  <c r="F902" i="6"/>
  <c r="G902" i="6" s="1"/>
  <c r="I902" i="6" s="1"/>
  <c r="F914" i="6"/>
  <c r="G914" i="6" s="1"/>
  <c r="I914" i="6" s="1"/>
  <c r="F926" i="6"/>
  <c r="G926" i="6" s="1"/>
  <c r="I926" i="6" s="1"/>
  <c r="F938" i="6"/>
  <c r="G938" i="6" s="1"/>
  <c r="I938" i="6" s="1"/>
  <c r="F950" i="6"/>
  <c r="G950" i="6" s="1"/>
  <c r="I950" i="6" s="1"/>
  <c r="F962" i="6"/>
  <c r="G962" i="6" s="1"/>
  <c r="I962" i="6" s="1"/>
  <c r="F974" i="6"/>
  <c r="G974" i="6" s="1"/>
  <c r="I974" i="6" s="1"/>
  <c r="F986" i="6"/>
  <c r="G986" i="6" s="1"/>
  <c r="I986" i="6" s="1"/>
  <c r="F998" i="6"/>
  <c r="G998" i="6" s="1"/>
  <c r="I998" i="6" s="1"/>
  <c r="F15" i="6"/>
  <c r="G15" i="6" s="1"/>
  <c r="I15" i="6" s="1"/>
  <c r="F74" i="6"/>
  <c r="G74" i="6" s="1"/>
  <c r="I74" i="6" s="1"/>
  <c r="F170" i="6"/>
  <c r="G170" i="6" s="1"/>
  <c r="I170" i="6" s="1"/>
  <c r="F254" i="6"/>
  <c r="G254" i="6" s="1"/>
  <c r="I254" i="6" s="1"/>
  <c r="F338" i="6"/>
  <c r="G338" i="6" s="1"/>
  <c r="I338" i="6" s="1"/>
  <c r="F422" i="6"/>
  <c r="G422" i="6" s="1"/>
  <c r="I422" i="6" s="1"/>
  <c r="F482" i="6"/>
  <c r="G482" i="6" s="1"/>
  <c r="I482" i="6" s="1"/>
  <c r="F554" i="6"/>
  <c r="G554" i="6" s="1"/>
  <c r="I554" i="6" s="1"/>
  <c r="F614" i="6"/>
  <c r="G614" i="6" s="1"/>
  <c r="I614" i="6" s="1"/>
  <c r="F662" i="6"/>
  <c r="G662" i="6" s="1"/>
  <c r="I662" i="6" s="1"/>
  <c r="F39" i="6"/>
  <c r="G39" i="6" s="1"/>
  <c r="I39" i="6" s="1"/>
  <c r="F111" i="6"/>
  <c r="G111" i="6" s="1"/>
  <c r="I111" i="6" s="1"/>
  <c r="F123" i="6"/>
  <c r="G123" i="6" s="1"/>
  <c r="I123" i="6" s="1"/>
  <c r="F135" i="6"/>
  <c r="G135" i="6" s="1"/>
  <c r="I135" i="6" s="1"/>
  <c r="F147" i="6"/>
  <c r="G147" i="6" s="1"/>
  <c r="I147" i="6" s="1"/>
  <c r="F159" i="6"/>
  <c r="G159" i="6" s="1"/>
  <c r="I159" i="6" s="1"/>
  <c r="F171" i="6"/>
  <c r="G171" i="6" s="1"/>
  <c r="I171" i="6" s="1"/>
  <c r="F183" i="6"/>
  <c r="G183" i="6" s="1"/>
  <c r="I183" i="6" s="1"/>
  <c r="F195" i="6"/>
  <c r="G195" i="6" s="1"/>
  <c r="I195" i="6" s="1"/>
  <c r="F207" i="6"/>
  <c r="G207" i="6" s="1"/>
  <c r="I207" i="6" s="1"/>
  <c r="F219" i="6"/>
  <c r="G219" i="6" s="1"/>
  <c r="I219" i="6" s="1"/>
  <c r="F231" i="6"/>
  <c r="G231" i="6" s="1"/>
  <c r="I231" i="6" s="1"/>
  <c r="F243" i="6"/>
  <c r="G243" i="6" s="1"/>
  <c r="I243" i="6" s="1"/>
  <c r="F255" i="6"/>
  <c r="G255" i="6" s="1"/>
  <c r="I255" i="6" s="1"/>
  <c r="F267" i="6"/>
  <c r="G267" i="6" s="1"/>
  <c r="I267" i="6" s="1"/>
  <c r="F279" i="6"/>
  <c r="G279" i="6" s="1"/>
  <c r="I279" i="6" s="1"/>
  <c r="F291" i="6"/>
  <c r="G291" i="6" s="1"/>
  <c r="I291" i="6" s="1"/>
  <c r="F303" i="6"/>
  <c r="G303" i="6" s="1"/>
  <c r="I303" i="6" s="1"/>
  <c r="F315" i="6"/>
  <c r="G315" i="6" s="1"/>
  <c r="I315" i="6" s="1"/>
  <c r="F327" i="6"/>
  <c r="G327" i="6" s="1"/>
  <c r="I327" i="6" s="1"/>
  <c r="F339" i="6"/>
  <c r="G339" i="6" s="1"/>
  <c r="I339" i="6" s="1"/>
  <c r="F351" i="6"/>
  <c r="G351" i="6" s="1"/>
  <c r="I351" i="6" s="1"/>
  <c r="F363" i="6"/>
  <c r="G363" i="6" s="1"/>
  <c r="I363" i="6" s="1"/>
  <c r="F375" i="6"/>
  <c r="G375" i="6" s="1"/>
  <c r="I375" i="6" s="1"/>
  <c r="F470" i="6"/>
  <c r="G470" i="6" s="1"/>
  <c r="I470" i="6" s="1"/>
  <c r="F388" i="6"/>
  <c r="G388" i="6" s="1"/>
  <c r="I388" i="6" s="1"/>
  <c r="F532" i="6"/>
  <c r="G532" i="6" s="1"/>
  <c r="I532" i="6" s="1"/>
  <c r="F50" i="6"/>
  <c r="G50" i="6" s="1"/>
  <c r="I50" i="6" s="1"/>
  <c r="F122" i="6"/>
  <c r="G122" i="6" s="1"/>
  <c r="I122" i="6" s="1"/>
  <c r="F206" i="6"/>
  <c r="G206" i="6" s="1"/>
  <c r="I206" i="6" s="1"/>
  <c r="F266" i="6"/>
  <c r="G266" i="6" s="1"/>
  <c r="I266" i="6" s="1"/>
  <c r="F314" i="6"/>
  <c r="G314" i="6" s="1"/>
  <c r="I314" i="6" s="1"/>
  <c r="F386" i="6"/>
  <c r="G386" i="6" s="1"/>
  <c r="I386" i="6" s="1"/>
  <c r="F458" i="6"/>
  <c r="G458" i="6" s="1"/>
  <c r="I458" i="6" s="1"/>
  <c r="F506" i="6"/>
  <c r="G506" i="6" s="1"/>
  <c r="I506" i="6" s="1"/>
  <c r="F530" i="6"/>
  <c r="G530" i="6" s="1"/>
  <c r="I530" i="6" s="1"/>
  <c r="F578" i="6"/>
  <c r="G578" i="6" s="1"/>
  <c r="I578" i="6" s="1"/>
  <c r="F602" i="6"/>
  <c r="G602" i="6" s="1"/>
  <c r="I602" i="6" s="1"/>
  <c r="F638" i="6"/>
  <c r="G638" i="6" s="1"/>
  <c r="I638" i="6" s="1"/>
  <c r="F650" i="6"/>
  <c r="G650" i="6" s="1"/>
  <c r="I650" i="6" s="1"/>
  <c r="F698" i="6"/>
  <c r="G698" i="6" s="1"/>
  <c r="I698" i="6" s="1"/>
  <c r="F63" i="6"/>
  <c r="G63" i="6" s="1"/>
  <c r="I63" i="6" s="1"/>
  <c r="F87" i="6"/>
  <c r="G87" i="6" s="1"/>
  <c r="I87" i="6" s="1"/>
  <c r="F52" i="6"/>
  <c r="G52" i="6" s="1"/>
  <c r="I52" i="6" s="1"/>
  <c r="F88" i="6"/>
  <c r="G88" i="6" s="1"/>
  <c r="I88" i="6" s="1"/>
  <c r="F112" i="6"/>
  <c r="G112" i="6" s="1"/>
  <c r="I112" i="6" s="1"/>
  <c r="F256" i="6"/>
  <c r="G256" i="6" s="1"/>
  <c r="I256" i="6" s="1"/>
  <c r="F280" i="6"/>
  <c r="G280" i="6" s="1"/>
  <c r="I280" i="6" s="1"/>
  <c r="F316" i="6"/>
  <c r="G316" i="6" s="1"/>
  <c r="I316" i="6" s="1"/>
  <c r="F340" i="6"/>
  <c r="G340" i="6" s="1"/>
  <c r="I340" i="6" s="1"/>
  <c r="F376" i="6"/>
  <c r="G376" i="6" s="1"/>
  <c r="I376" i="6" s="1"/>
  <c r="F424" i="6"/>
  <c r="G424" i="6" s="1"/>
  <c r="I424" i="6" s="1"/>
  <c r="F448" i="6"/>
  <c r="G448" i="6" s="1"/>
  <c r="I448" i="6" s="1"/>
  <c r="F484" i="6"/>
  <c r="G484" i="6" s="1"/>
  <c r="I484" i="6" s="1"/>
  <c r="F508" i="6"/>
  <c r="G508" i="6" s="1"/>
  <c r="I508" i="6" s="1"/>
  <c r="F29" i="6"/>
  <c r="G29" i="6" s="1"/>
  <c r="I29" i="6" s="1"/>
  <c r="F65" i="6"/>
  <c r="G65" i="6" s="1"/>
  <c r="I65" i="6" s="1"/>
  <c r="F89" i="6"/>
  <c r="G89" i="6" s="1"/>
  <c r="I89" i="6" s="1"/>
  <c r="F125" i="6"/>
  <c r="G125" i="6" s="1"/>
  <c r="I125" i="6" s="1"/>
  <c r="F149" i="6"/>
  <c r="G149" i="6" s="1"/>
  <c r="I149" i="6" s="1"/>
  <c r="F185" i="6"/>
  <c r="G185" i="6" s="1"/>
  <c r="I185" i="6" s="1"/>
  <c r="F221" i="6"/>
  <c r="G221" i="6" s="1"/>
  <c r="I221" i="6" s="1"/>
  <c r="F245" i="6"/>
  <c r="G245" i="6" s="1"/>
  <c r="I245" i="6" s="1"/>
  <c r="F281" i="6"/>
  <c r="G281" i="6" s="1"/>
  <c r="I281" i="6" s="1"/>
  <c r="F317" i="6"/>
  <c r="G317" i="6" s="1"/>
  <c r="I317" i="6" s="1"/>
  <c r="F341" i="6"/>
  <c r="G341" i="6" s="1"/>
  <c r="I341" i="6" s="1"/>
  <c r="F365" i="6"/>
  <c r="G365" i="6" s="1"/>
  <c r="I365" i="6" s="1"/>
  <c r="F389" i="6"/>
  <c r="G389" i="6" s="1"/>
  <c r="I389" i="6" s="1"/>
  <c r="F413" i="6"/>
  <c r="G413" i="6" s="1"/>
  <c r="I413" i="6" s="1"/>
  <c r="F437" i="6"/>
  <c r="G437" i="6" s="1"/>
  <c r="I437" i="6" s="1"/>
  <c r="F461" i="6"/>
  <c r="G461" i="6" s="1"/>
  <c r="I461" i="6" s="1"/>
  <c r="F497" i="6"/>
  <c r="G497" i="6" s="1"/>
  <c r="I497" i="6" s="1"/>
  <c r="F521" i="6"/>
  <c r="G521" i="6" s="1"/>
  <c r="I521" i="6" s="1"/>
  <c r="F533" i="6"/>
  <c r="G533" i="6" s="1"/>
  <c r="I533" i="6" s="1"/>
  <c r="F557" i="6"/>
  <c r="G557" i="6" s="1"/>
  <c r="I557" i="6" s="1"/>
  <c r="F581" i="6"/>
  <c r="G581" i="6" s="1"/>
  <c r="I581" i="6" s="1"/>
  <c r="F617" i="6"/>
  <c r="G617" i="6" s="1"/>
  <c r="I617" i="6" s="1"/>
  <c r="F629" i="6"/>
  <c r="G629" i="6" s="1"/>
  <c r="I629" i="6" s="1"/>
  <c r="F653" i="6"/>
  <c r="G653" i="6" s="1"/>
  <c r="I653" i="6" s="1"/>
  <c r="F62" i="6"/>
  <c r="G62" i="6" s="1"/>
  <c r="I62" i="6" s="1"/>
  <c r="F134" i="6"/>
  <c r="G134" i="6" s="1"/>
  <c r="I134" i="6" s="1"/>
  <c r="F194" i="6"/>
  <c r="G194" i="6" s="1"/>
  <c r="I194" i="6" s="1"/>
  <c r="F290" i="6"/>
  <c r="G290" i="6" s="1"/>
  <c r="I290" i="6" s="1"/>
  <c r="F326" i="6"/>
  <c r="G326" i="6" s="1"/>
  <c r="I326" i="6" s="1"/>
  <c r="F410" i="6"/>
  <c r="G410" i="6" s="1"/>
  <c r="I410" i="6" s="1"/>
  <c r="F434" i="6"/>
  <c r="G434" i="6" s="1"/>
  <c r="I434" i="6" s="1"/>
  <c r="F494" i="6"/>
  <c r="G494" i="6" s="1"/>
  <c r="I494" i="6" s="1"/>
  <c r="F542" i="6"/>
  <c r="G542" i="6" s="1"/>
  <c r="I542" i="6" s="1"/>
  <c r="F590" i="6"/>
  <c r="G590" i="6" s="1"/>
  <c r="I590" i="6" s="1"/>
  <c r="F674" i="6"/>
  <c r="G674" i="6" s="1"/>
  <c r="I674" i="6" s="1"/>
  <c r="F27" i="6"/>
  <c r="G27" i="6" s="1"/>
  <c r="I27" i="6" s="1"/>
  <c r="F51" i="6"/>
  <c r="G51" i="6" s="1"/>
  <c r="I51" i="6" s="1"/>
  <c r="F99" i="6"/>
  <c r="G99" i="6" s="1"/>
  <c r="I99" i="6" s="1"/>
  <c r="F40" i="6"/>
  <c r="G40" i="6" s="1"/>
  <c r="I40" i="6" s="1"/>
  <c r="F76" i="6"/>
  <c r="G76" i="6" s="1"/>
  <c r="I76" i="6" s="1"/>
  <c r="F100" i="6"/>
  <c r="G100" i="6" s="1"/>
  <c r="I100" i="6" s="1"/>
  <c r="F136" i="6"/>
  <c r="G136" i="6" s="1"/>
  <c r="I136" i="6" s="1"/>
  <c r="F160" i="6"/>
  <c r="G160" i="6" s="1"/>
  <c r="I160" i="6" s="1"/>
  <c r="F172" i="6"/>
  <c r="G172" i="6" s="1"/>
  <c r="I172" i="6" s="1"/>
  <c r="F196" i="6"/>
  <c r="G196" i="6" s="1"/>
  <c r="I196" i="6" s="1"/>
  <c r="F208" i="6"/>
  <c r="G208" i="6" s="1"/>
  <c r="I208" i="6" s="1"/>
  <c r="F232" i="6"/>
  <c r="G232" i="6" s="1"/>
  <c r="I232" i="6" s="1"/>
  <c r="F268" i="6"/>
  <c r="G268" i="6" s="1"/>
  <c r="I268" i="6" s="1"/>
  <c r="F292" i="6"/>
  <c r="G292" i="6" s="1"/>
  <c r="I292" i="6" s="1"/>
  <c r="F328" i="6"/>
  <c r="G328" i="6" s="1"/>
  <c r="I328" i="6" s="1"/>
  <c r="F364" i="6"/>
  <c r="G364" i="6" s="1"/>
  <c r="I364" i="6" s="1"/>
  <c r="F412" i="6"/>
  <c r="G412" i="6" s="1"/>
  <c r="I412" i="6" s="1"/>
  <c r="F436" i="6"/>
  <c r="G436" i="6" s="1"/>
  <c r="I436" i="6" s="1"/>
  <c r="F472" i="6"/>
  <c r="G472" i="6" s="1"/>
  <c r="I472" i="6" s="1"/>
  <c r="F520" i="6"/>
  <c r="G520" i="6" s="1"/>
  <c r="I520" i="6" s="1"/>
  <c r="F41" i="6"/>
  <c r="G41" i="6" s="1"/>
  <c r="I41" i="6" s="1"/>
  <c r="F77" i="6"/>
  <c r="G77" i="6" s="1"/>
  <c r="I77" i="6" s="1"/>
  <c r="F113" i="6"/>
  <c r="G113" i="6" s="1"/>
  <c r="I113" i="6" s="1"/>
  <c r="F161" i="6"/>
  <c r="G161" i="6" s="1"/>
  <c r="I161" i="6" s="1"/>
  <c r="F173" i="6"/>
  <c r="G173" i="6" s="1"/>
  <c r="I173" i="6" s="1"/>
  <c r="F209" i="6"/>
  <c r="G209" i="6" s="1"/>
  <c r="I209" i="6" s="1"/>
  <c r="F233" i="6"/>
  <c r="G233" i="6" s="1"/>
  <c r="I233" i="6" s="1"/>
  <c r="F269" i="6"/>
  <c r="G269" i="6" s="1"/>
  <c r="I269" i="6" s="1"/>
  <c r="F293" i="6"/>
  <c r="G293" i="6" s="1"/>
  <c r="I293" i="6" s="1"/>
  <c r="F329" i="6"/>
  <c r="G329" i="6" s="1"/>
  <c r="I329" i="6" s="1"/>
  <c r="F353" i="6"/>
  <c r="G353" i="6" s="1"/>
  <c r="I353" i="6" s="1"/>
  <c r="F401" i="6"/>
  <c r="G401" i="6" s="1"/>
  <c r="I401" i="6" s="1"/>
  <c r="F425" i="6"/>
  <c r="G425" i="6" s="1"/>
  <c r="I425" i="6" s="1"/>
  <c r="F449" i="6"/>
  <c r="G449" i="6" s="1"/>
  <c r="I449" i="6" s="1"/>
  <c r="F473" i="6"/>
  <c r="G473" i="6" s="1"/>
  <c r="I473" i="6" s="1"/>
  <c r="F485" i="6"/>
  <c r="G485" i="6" s="1"/>
  <c r="I485" i="6" s="1"/>
  <c r="F509" i="6"/>
  <c r="G509" i="6" s="1"/>
  <c r="I509" i="6" s="1"/>
  <c r="F545" i="6"/>
  <c r="G545" i="6" s="1"/>
  <c r="I545" i="6" s="1"/>
  <c r="F569" i="6"/>
  <c r="G569" i="6" s="1"/>
  <c r="I569" i="6" s="1"/>
  <c r="F593" i="6"/>
  <c r="G593" i="6" s="1"/>
  <c r="I593" i="6" s="1"/>
  <c r="F605" i="6"/>
  <c r="G605" i="6" s="1"/>
  <c r="I605" i="6" s="1"/>
  <c r="F641" i="6"/>
  <c r="G641" i="6" s="1"/>
  <c r="I641" i="6" s="1"/>
  <c r="F86" i="6"/>
  <c r="G86" i="6" s="1"/>
  <c r="I86" i="6" s="1"/>
  <c r="F182" i="6"/>
  <c r="G182" i="6" s="1"/>
  <c r="I182" i="6" s="1"/>
  <c r="F278" i="6"/>
  <c r="G278" i="6" s="1"/>
  <c r="I278" i="6" s="1"/>
  <c r="F374" i="6"/>
  <c r="G374" i="6" s="1"/>
  <c r="I374" i="6" s="1"/>
  <c r="F446" i="6"/>
  <c r="G446" i="6" s="1"/>
  <c r="I446" i="6" s="1"/>
  <c r="F518" i="6"/>
  <c r="G518" i="6" s="1"/>
  <c r="I518" i="6" s="1"/>
  <c r="F566" i="6"/>
  <c r="G566" i="6" s="1"/>
  <c r="I566" i="6" s="1"/>
  <c r="F626" i="6"/>
  <c r="G626" i="6" s="1"/>
  <c r="I626" i="6" s="1"/>
  <c r="F686" i="6"/>
  <c r="G686" i="6" s="1"/>
  <c r="I686" i="6" s="1"/>
  <c r="F75" i="6"/>
  <c r="G75" i="6" s="1"/>
  <c r="I75" i="6" s="1"/>
  <c r="F28" i="6"/>
  <c r="G28" i="6" s="1"/>
  <c r="I28" i="6" s="1"/>
  <c r="F64" i="6"/>
  <c r="G64" i="6" s="1"/>
  <c r="I64" i="6" s="1"/>
  <c r="F124" i="6"/>
  <c r="G124" i="6" s="1"/>
  <c r="I124" i="6" s="1"/>
  <c r="F148" i="6"/>
  <c r="G148" i="6" s="1"/>
  <c r="I148" i="6" s="1"/>
  <c r="F184" i="6"/>
  <c r="G184" i="6" s="1"/>
  <c r="I184" i="6" s="1"/>
  <c r="F220" i="6"/>
  <c r="G220" i="6" s="1"/>
  <c r="I220" i="6" s="1"/>
  <c r="F244" i="6"/>
  <c r="G244" i="6" s="1"/>
  <c r="I244" i="6" s="1"/>
  <c r="F304" i="6"/>
  <c r="G304" i="6" s="1"/>
  <c r="I304" i="6" s="1"/>
  <c r="F352" i="6"/>
  <c r="G352" i="6" s="1"/>
  <c r="I352" i="6" s="1"/>
  <c r="F400" i="6"/>
  <c r="G400" i="6" s="1"/>
  <c r="I400" i="6" s="1"/>
  <c r="F460" i="6"/>
  <c r="G460" i="6" s="1"/>
  <c r="I460" i="6" s="1"/>
  <c r="F496" i="6"/>
  <c r="G496" i="6" s="1"/>
  <c r="I496" i="6" s="1"/>
  <c r="F53" i="6"/>
  <c r="G53" i="6" s="1"/>
  <c r="I53" i="6" s="1"/>
  <c r="F101" i="6"/>
  <c r="G101" i="6" s="1"/>
  <c r="I101" i="6" s="1"/>
  <c r="F137" i="6"/>
  <c r="G137" i="6" s="1"/>
  <c r="I137" i="6" s="1"/>
  <c r="F197" i="6"/>
  <c r="G197" i="6" s="1"/>
  <c r="I197" i="6" s="1"/>
  <c r="F257" i="6"/>
  <c r="G257" i="6" s="1"/>
  <c r="I257" i="6" s="1"/>
  <c r="F305" i="6"/>
  <c r="G305" i="6" s="1"/>
  <c r="I305" i="6" s="1"/>
  <c r="F377" i="6"/>
  <c r="G377" i="6" s="1"/>
  <c r="I377" i="6" s="1"/>
  <c r="F26" i="6"/>
  <c r="G26" i="6" s="1"/>
  <c r="I26" i="6" s="1"/>
  <c r="F146" i="6"/>
  <c r="G146" i="6" s="1"/>
  <c r="I146" i="6" s="1"/>
  <c r="F230" i="6"/>
  <c r="G230" i="6" s="1"/>
  <c r="I230" i="6" s="1"/>
  <c r="F362" i="6"/>
  <c r="G362" i="6" s="1"/>
  <c r="I362" i="6" s="1"/>
  <c r="F44" i="6"/>
  <c r="G44" i="6" s="1"/>
  <c r="I44" i="6" s="1"/>
  <c r="F104" i="6"/>
  <c r="G104" i="6" s="1"/>
  <c r="I104" i="6" s="1"/>
  <c r="F152" i="6"/>
  <c r="G152" i="6" s="1"/>
  <c r="I152" i="6" s="1"/>
  <c r="F176" i="6"/>
  <c r="G176" i="6" s="1"/>
  <c r="I176" i="6" s="1"/>
  <c r="F212" i="6"/>
  <c r="G212" i="6" s="1"/>
  <c r="I212" i="6" s="1"/>
  <c r="F224" i="6"/>
  <c r="G224" i="6" s="1"/>
  <c r="I224" i="6" s="1"/>
  <c r="F236" i="6"/>
  <c r="G236" i="6" s="1"/>
  <c r="I236" i="6" s="1"/>
  <c r="F248" i="6"/>
  <c r="G248" i="6" s="1"/>
  <c r="I248" i="6" s="1"/>
  <c r="F260" i="6"/>
  <c r="G260" i="6" s="1"/>
  <c r="I260" i="6" s="1"/>
  <c r="F272" i="6"/>
  <c r="G272" i="6" s="1"/>
  <c r="I272" i="6" s="1"/>
  <c r="F284" i="6"/>
  <c r="G284" i="6" s="1"/>
  <c r="I284" i="6" s="1"/>
  <c r="F296" i="6"/>
  <c r="G296" i="6" s="1"/>
  <c r="I296" i="6" s="1"/>
  <c r="F308" i="6"/>
  <c r="G308" i="6" s="1"/>
  <c r="I308" i="6" s="1"/>
  <c r="F320" i="6"/>
  <c r="G320" i="6" s="1"/>
  <c r="I320" i="6" s="1"/>
  <c r="F332" i="6"/>
  <c r="G332" i="6" s="1"/>
  <c r="I332" i="6" s="1"/>
  <c r="F344" i="6"/>
  <c r="G344" i="6" s="1"/>
  <c r="I344" i="6" s="1"/>
  <c r="F356" i="6"/>
  <c r="G356" i="6" s="1"/>
  <c r="I356" i="6" s="1"/>
  <c r="F368" i="6"/>
  <c r="G368" i="6" s="1"/>
  <c r="I368" i="6" s="1"/>
  <c r="F380" i="6"/>
  <c r="G380" i="6" s="1"/>
  <c r="I380" i="6" s="1"/>
  <c r="F392" i="6"/>
  <c r="G392" i="6" s="1"/>
  <c r="I392" i="6" s="1"/>
  <c r="F404" i="6"/>
  <c r="G404" i="6" s="1"/>
  <c r="I404" i="6" s="1"/>
  <c r="F416" i="6"/>
  <c r="G416" i="6" s="1"/>
  <c r="I416" i="6" s="1"/>
  <c r="F428" i="6"/>
  <c r="G428" i="6" s="1"/>
  <c r="I428" i="6" s="1"/>
  <c r="F440" i="6"/>
  <c r="G440" i="6" s="1"/>
  <c r="I440" i="6" s="1"/>
  <c r="F452" i="6"/>
  <c r="G452" i="6" s="1"/>
  <c r="I452" i="6" s="1"/>
  <c r="F464" i="6"/>
  <c r="G464" i="6" s="1"/>
  <c r="I464" i="6" s="1"/>
  <c r="F476" i="6"/>
  <c r="G476" i="6" s="1"/>
  <c r="I476" i="6" s="1"/>
  <c r="F488" i="6"/>
  <c r="G488" i="6" s="1"/>
  <c r="I488" i="6" s="1"/>
  <c r="F500" i="6"/>
  <c r="G500" i="6" s="1"/>
  <c r="I500" i="6" s="1"/>
  <c r="F512" i="6"/>
  <c r="G512" i="6" s="1"/>
  <c r="I512" i="6" s="1"/>
  <c r="F524" i="6"/>
  <c r="G524" i="6" s="1"/>
  <c r="I524" i="6" s="1"/>
  <c r="F536" i="6"/>
  <c r="G536" i="6" s="1"/>
  <c r="I536" i="6" s="1"/>
  <c r="F548" i="6"/>
  <c r="G548" i="6" s="1"/>
  <c r="I548" i="6" s="1"/>
  <c r="F98" i="6"/>
  <c r="G98" i="6" s="1"/>
  <c r="I98" i="6" s="1"/>
  <c r="F242" i="6"/>
  <c r="G242" i="6" s="1"/>
  <c r="I242" i="6" s="1"/>
  <c r="F398" i="6"/>
  <c r="G398" i="6" s="1"/>
  <c r="I398" i="6" s="1"/>
  <c r="F56" i="6"/>
  <c r="G56" i="6" s="1"/>
  <c r="I56" i="6" s="1"/>
  <c r="F92" i="6"/>
  <c r="G92" i="6" s="1"/>
  <c r="I92" i="6" s="1"/>
  <c r="F140" i="6"/>
  <c r="G140" i="6" s="1"/>
  <c r="I140" i="6" s="1"/>
  <c r="F200" i="6"/>
  <c r="G200" i="6" s="1"/>
  <c r="I200" i="6" s="1"/>
  <c r="F21" i="6"/>
  <c r="G21" i="6" s="1"/>
  <c r="I21" i="6" s="1"/>
  <c r="F33" i="6"/>
  <c r="G33" i="6" s="1"/>
  <c r="I33" i="6" s="1"/>
  <c r="F45" i="6"/>
  <c r="G45" i="6" s="1"/>
  <c r="I45" i="6" s="1"/>
  <c r="F57" i="6"/>
  <c r="G57" i="6" s="1"/>
  <c r="I57" i="6" s="1"/>
  <c r="F69" i="6"/>
  <c r="G69" i="6" s="1"/>
  <c r="I69" i="6" s="1"/>
  <c r="F81" i="6"/>
  <c r="G81" i="6" s="1"/>
  <c r="I81" i="6" s="1"/>
  <c r="F93" i="6"/>
  <c r="G93" i="6" s="1"/>
  <c r="I93" i="6" s="1"/>
  <c r="F105" i="6"/>
  <c r="G105" i="6" s="1"/>
  <c r="I105" i="6" s="1"/>
  <c r="F117" i="6"/>
  <c r="G117" i="6" s="1"/>
  <c r="I117" i="6" s="1"/>
  <c r="F129" i="6"/>
  <c r="G129" i="6" s="1"/>
  <c r="I129" i="6" s="1"/>
  <c r="F141" i="6"/>
  <c r="G141" i="6" s="1"/>
  <c r="I141" i="6" s="1"/>
  <c r="F153" i="6"/>
  <c r="G153" i="6" s="1"/>
  <c r="I153" i="6" s="1"/>
  <c r="F165" i="6"/>
  <c r="G165" i="6" s="1"/>
  <c r="I165" i="6" s="1"/>
  <c r="F177" i="6"/>
  <c r="G177" i="6" s="1"/>
  <c r="I177" i="6" s="1"/>
  <c r="F189" i="6"/>
  <c r="G189" i="6" s="1"/>
  <c r="I189" i="6" s="1"/>
  <c r="F201" i="6"/>
  <c r="G201" i="6" s="1"/>
  <c r="I201" i="6" s="1"/>
  <c r="F213" i="6"/>
  <c r="G213" i="6" s="1"/>
  <c r="I213" i="6" s="1"/>
  <c r="F225" i="6"/>
  <c r="G225" i="6" s="1"/>
  <c r="I225" i="6" s="1"/>
  <c r="F237" i="6"/>
  <c r="G237" i="6" s="1"/>
  <c r="I237" i="6" s="1"/>
  <c r="F249" i="6"/>
  <c r="G249" i="6" s="1"/>
  <c r="I249" i="6" s="1"/>
  <c r="F261" i="6"/>
  <c r="G261" i="6" s="1"/>
  <c r="I261" i="6" s="1"/>
  <c r="F273" i="6"/>
  <c r="G273" i="6" s="1"/>
  <c r="I273" i="6" s="1"/>
  <c r="F38" i="6"/>
  <c r="G38" i="6" s="1"/>
  <c r="I38" i="6" s="1"/>
  <c r="F158" i="6"/>
  <c r="G158" i="6" s="1"/>
  <c r="I158" i="6" s="1"/>
  <c r="F302" i="6"/>
  <c r="G302" i="6" s="1"/>
  <c r="I302" i="6" s="1"/>
  <c r="F20" i="6"/>
  <c r="G20" i="6" s="1"/>
  <c r="I20" i="6" s="1"/>
  <c r="F68" i="6"/>
  <c r="G68" i="6" s="1"/>
  <c r="I68" i="6" s="1"/>
  <c r="F116" i="6"/>
  <c r="G116" i="6" s="1"/>
  <c r="I116" i="6" s="1"/>
  <c r="F164" i="6"/>
  <c r="G164" i="6" s="1"/>
  <c r="I164" i="6" s="1"/>
  <c r="F22" i="6"/>
  <c r="G22" i="6" s="1"/>
  <c r="I22" i="6" s="1"/>
  <c r="F46" i="6"/>
  <c r="G46" i="6" s="1"/>
  <c r="I46" i="6" s="1"/>
  <c r="F70" i="6"/>
  <c r="G70" i="6" s="1"/>
  <c r="I70" i="6" s="1"/>
  <c r="F94" i="6"/>
  <c r="G94" i="6" s="1"/>
  <c r="I94" i="6" s="1"/>
  <c r="F118" i="6"/>
  <c r="G118" i="6" s="1"/>
  <c r="I118" i="6" s="1"/>
  <c r="F142" i="6"/>
  <c r="G142" i="6" s="1"/>
  <c r="I142" i="6" s="1"/>
  <c r="F166" i="6"/>
  <c r="G166" i="6" s="1"/>
  <c r="I166" i="6" s="1"/>
  <c r="F190" i="6"/>
  <c r="G190" i="6" s="1"/>
  <c r="I190" i="6" s="1"/>
  <c r="F202" i="6"/>
  <c r="G202" i="6" s="1"/>
  <c r="I202" i="6" s="1"/>
  <c r="F226" i="6"/>
  <c r="G226" i="6" s="1"/>
  <c r="I226" i="6" s="1"/>
  <c r="F250" i="6"/>
  <c r="G250" i="6" s="1"/>
  <c r="I250" i="6" s="1"/>
  <c r="F274" i="6"/>
  <c r="G274" i="6" s="1"/>
  <c r="I274" i="6" s="1"/>
  <c r="F298" i="6"/>
  <c r="G298" i="6" s="1"/>
  <c r="I298" i="6" s="1"/>
  <c r="F322" i="6"/>
  <c r="G322" i="6" s="1"/>
  <c r="I322" i="6" s="1"/>
  <c r="F346" i="6"/>
  <c r="G346" i="6" s="1"/>
  <c r="I346" i="6" s="1"/>
  <c r="F370" i="6"/>
  <c r="G370" i="6" s="1"/>
  <c r="I370" i="6" s="1"/>
  <c r="F394" i="6"/>
  <c r="G394" i="6" s="1"/>
  <c r="I394" i="6" s="1"/>
  <c r="F418" i="6"/>
  <c r="G418" i="6" s="1"/>
  <c r="I418" i="6" s="1"/>
  <c r="F442" i="6"/>
  <c r="G442" i="6" s="1"/>
  <c r="I442" i="6" s="1"/>
  <c r="F466" i="6"/>
  <c r="G466" i="6" s="1"/>
  <c r="I466" i="6" s="1"/>
  <c r="F490" i="6"/>
  <c r="G490" i="6" s="1"/>
  <c r="I490" i="6" s="1"/>
  <c r="F514" i="6"/>
  <c r="G514" i="6" s="1"/>
  <c r="I514" i="6" s="1"/>
  <c r="F538" i="6"/>
  <c r="G538" i="6" s="1"/>
  <c r="I538" i="6" s="1"/>
  <c r="F550" i="6"/>
  <c r="G550" i="6" s="1"/>
  <c r="I550" i="6" s="1"/>
  <c r="F574" i="6"/>
  <c r="G574" i="6" s="1"/>
  <c r="I574" i="6" s="1"/>
  <c r="F586" i="6"/>
  <c r="G586" i="6" s="1"/>
  <c r="I586" i="6" s="1"/>
  <c r="F598" i="6"/>
  <c r="G598" i="6" s="1"/>
  <c r="I598" i="6" s="1"/>
  <c r="F610" i="6"/>
  <c r="G610" i="6" s="1"/>
  <c r="I610" i="6" s="1"/>
  <c r="F622" i="6"/>
  <c r="G622" i="6" s="1"/>
  <c r="I622" i="6" s="1"/>
  <c r="F634" i="6"/>
  <c r="G634" i="6" s="1"/>
  <c r="I634" i="6" s="1"/>
  <c r="F110" i="6"/>
  <c r="G110" i="6" s="1"/>
  <c r="I110" i="6" s="1"/>
  <c r="F218" i="6"/>
  <c r="G218" i="6" s="1"/>
  <c r="I218" i="6" s="1"/>
  <c r="F350" i="6"/>
  <c r="G350" i="6" s="1"/>
  <c r="I350" i="6" s="1"/>
  <c r="F32" i="6"/>
  <c r="G32" i="6" s="1"/>
  <c r="I32" i="6" s="1"/>
  <c r="F80" i="6"/>
  <c r="G80" i="6" s="1"/>
  <c r="I80" i="6" s="1"/>
  <c r="F128" i="6"/>
  <c r="G128" i="6" s="1"/>
  <c r="I128" i="6" s="1"/>
  <c r="F188" i="6"/>
  <c r="G188" i="6" s="1"/>
  <c r="I188" i="6" s="1"/>
  <c r="F34" i="6"/>
  <c r="G34" i="6" s="1"/>
  <c r="I34" i="6" s="1"/>
  <c r="F58" i="6"/>
  <c r="G58" i="6" s="1"/>
  <c r="I58" i="6" s="1"/>
  <c r="F82" i="6"/>
  <c r="G82" i="6" s="1"/>
  <c r="I82" i="6" s="1"/>
  <c r="F106" i="6"/>
  <c r="G106" i="6" s="1"/>
  <c r="I106" i="6" s="1"/>
  <c r="F130" i="6"/>
  <c r="G130" i="6" s="1"/>
  <c r="I130" i="6" s="1"/>
  <c r="F154" i="6"/>
  <c r="G154" i="6" s="1"/>
  <c r="I154" i="6" s="1"/>
  <c r="F178" i="6"/>
  <c r="G178" i="6" s="1"/>
  <c r="I178" i="6" s="1"/>
  <c r="F214" i="6"/>
  <c r="G214" i="6" s="1"/>
  <c r="I214" i="6" s="1"/>
  <c r="F238" i="6"/>
  <c r="G238" i="6" s="1"/>
  <c r="I238" i="6" s="1"/>
  <c r="F262" i="6"/>
  <c r="G262" i="6" s="1"/>
  <c r="I262" i="6" s="1"/>
  <c r="F286" i="6"/>
  <c r="G286" i="6" s="1"/>
  <c r="I286" i="6" s="1"/>
  <c r="F310" i="6"/>
  <c r="G310" i="6" s="1"/>
  <c r="I310" i="6" s="1"/>
  <c r="F334" i="6"/>
  <c r="G334" i="6" s="1"/>
  <c r="I334" i="6" s="1"/>
  <c r="F358" i="6"/>
  <c r="G358" i="6" s="1"/>
  <c r="I358" i="6" s="1"/>
  <c r="F382" i="6"/>
  <c r="G382" i="6" s="1"/>
  <c r="I382" i="6" s="1"/>
  <c r="F406" i="6"/>
  <c r="G406" i="6" s="1"/>
  <c r="I406" i="6" s="1"/>
  <c r="F430" i="6"/>
  <c r="G430" i="6" s="1"/>
  <c r="I430" i="6" s="1"/>
  <c r="F454" i="6"/>
  <c r="G454" i="6" s="1"/>
  <c r="I454" i="6" s="1"/>
  <c r="F478" i="6"/>
  <c r="G478" i="6" s="1"/>
  <c r="I478" i="6" s="1"/>
  <c r="F502" i="6"/>
  <c r="G502" i="6" s="1"/>
  <c r="I502" i="6" s="1"/>
  <c r="F526" i="6"/>
  <c r="G526" i="6" s="1"/>
  <c r="I526" i="6" s="1"/>
  <c r="F562" i="6"/>
  <c r="G562" i="6" s="1"/>
  <c r="I562" i="6" s="1"/>
  <c r="F23" i="6"/>
  <c r="G23" i="6" s="1"/>
  <c r="I23" i="6" s="1"/>
  <c r="F144" i="6"/>
  <c r="G144" i="6" s="1"/>
  <c r="I144" i="6" s="1"/>
  <c r="F156" i="6"/>
  <c r="G156" i="6" s="1"/>
  <c r="I156" i="6" s="1"/>
  <c r="F168" i="6"/>
  <c r="G168" i="6" s="1"/>
  <c r="I168" i="6" s="1"/>
  <c r="F180" i="6"/>
  <c r="G180" i="6" s="1"/>
  <c r="I180" i="6" s="1"/>
  <c r="F192" i="6"/>
  <c r="G192" i="6" s="1"/>
  <c r="I192" i="6" s="1"/>
  <c r="F204" i="6"/>
  <c r="G204" i="6" s="1"/>
  <c r="I204" i="6" s="1"/>
  <c r="F216" i="6"/>
  <c r="G216" i="6" s="1"/>
  <c r="I216" i="6" s="1"/>
  <c r="F228" i="6"/>
  <c r="G228" i="6" s="1"/>
  <c r="I228" i="6" s="1"/>
  <c r="F240" i="6"/>
  <c r="G240" i="6" s="1"/>
  <c r="I240" i="6" s="1"/>
  <c r="F252" i="6"/>
  <c r="G252" i="6" s="1"/>
  <c r="I252" i="6" s="1"/>
  <c r="F264" i="6"/>
  <c r="G264" i="6" s="1"/>
  <c r="I264" i="6" s="1"/>
  <c r="F276" i="6"/>
  <c r="G276" i="6" s="1"/>
  <c r="I276" i="6" s="1"/>
  <c r="F288" i="6"/>
  <c r="G288" i="6" s="1"/>
  <c r="I288" i="6" s="1"/>
  <c r="F300" i="6"/>
  <c r="G300" i="6" s="1"/>
  <c r="I300" i="6" s="1"/>
  <c r="F312" i="6"/>
  <c r="G312" i="6" s="1"/>
  <c r="I312" i="6" s="1"/>
  <c r="F324" i="6"/>
  <c r="G324" i="6" s="1"/>
  <c r="I324" i="6" s="1"/>
  <c r="F336" i="6"/>
  <c r="G336" i="6" s="1"/>
  <c r="I336" i="6" s="1"/>
  <c r="F348" i="6"/>
  <c r="G348" i="6" s="1"/>
  <c r="I348" i="6" s="1"/>
  <c r="F360" i="6"/>
  <c r="G360" i="6" s="1"/>
  <c r="I360" i="6" s="1"/>
  <c r="F372" i="6"/>
  <c r="G372" i="6" s="1"/>
  <c r="I372" i="6" s="1"/>
  <c r="F384" i="6"/>
  <c r="G384" i="6" s="1"/>
  <c r="I384" i="6" s="1"/>
  <c r="F396" i="6"/>
  <c r="G396" i="6" s="1"/>
  <c r="I396" i="6" s="1"/>
  <c r="F408" i="6"/>
  <c r="G408" i="6" s="1"/>
  <c r="I408" i="6" s="1"/>
  <c r="F420" i="6"/>
  <c r="G420" i="6" s="1"/>
  <c r="I420" i="6" s="1"/>
  <c r="F432" i="6"/>
  <c r="G432" i="6" s="1"/>
  <c r="I432" i="6" s="1"/>
  <c r="F444" i="6"/>
  <c r="G444" i="6" s="1"/>
  <c r="I444" i="6" s="1"/>
  <c r="F456" i="6"/>
  <c r="G456" i="6" s="1"/>
  <c r="I456" i="6" s="1"/>
  <c r="F468" i="6"/>
  <c r="G468" i="6" s="1"/>
  <c r="I468" i="6" s="1"/>
  <c r="F480" i="6"/>
  <c r="G480" i="6" s="1"/>
  <c r="I480" i="6" s="1"/>
  <c r="F492" i="6"/>
  <c r="G492" i="6" s="1"/>
  <c r="I492" i="6" s="1"/>
  <c r="F504" i="6"/>
  <c r="G504" i="6" s="1"/>
  <c r="I504" i="6" s="1"/>
  <c r="F516" i="6"/>
  <c r="G516" i="6" s="1"/>
  <c r="I516" i="6" s="1"/>
  <c r="F528" i="6"/>
  <c r="G528" i="6" s="1"/>
  <c r="I528" i="6" s="1"/>
  <c r="F540" i="6"/>
  <c r="G540" i="6" s="1"/>
  <c r="I540" i="6" s="1"/>
  <c r="F552" i="6"/>
  <c r="G552" i="6" s="1"/>
  <c r="I552" i="6" s="1"/>
  <c r="F564" i="6"/>
  <c r="G564" i="6" s="1"/>
  <c r="I564" i="6" s="1"/>
  <c r="F576" i="6"/>
  <c r="G576" i="6" s="1"/>
  <c r="I576" i="6" s="1"/>
  <c r="F588" i="6"/>
  <c r="G588" i="6" s="1"/>
  <c r="I588" i="6" s="1"/>
  <c r="F600" i="6"/>
  <c r="G600" i="6" s="1"/>
  <c r="I600" i="6" s="1"/>
  <c r="F612" i="6"/>
  <c r="G612" i="6" s="1"/>
  <c r="I612" i="6" s="1"/>
  <c r="F624" i="6"/>
  <c r="G624" i="6" s="1"/>
  <c r="I624" i="6" s="1"/>
  <c r="F387" i="6"/>
  <c r="G387" i="6" s="1"/>
  <c r="I387" i="6" s="1"/>
  <c r="F399" i="6"/>
  <c r="G399" i="6" s="1"/>
  <c r="I399" i="6" s="1"/>
  <c r="F411" i="6"/>
  <c r="G411" i="6" s="1"/>
  <c r="I411" i="6" s="1"/>
  <c r="F423" i="6"/>
  <c r="G423" i="6" s="1"/>
  <c r="I423" i="6" s="1"/>
  <c r="F435" i="6"/>
  <c r="G435" i="6" s="1"/>
  <c r="I435" i="6" s="1"/>
  <c r="F447" i="6"/>
  <c r="G447" i="6" s="1"/>
  <c r="I447" i="6" s="1"/>
  <c r="F459" i="6"/>
  <c r="G459" i="6" s="1"/>
  <c r="I459" i="6" s="1"/>
  <c r="F471" i="6"/>
  <c r="G471" i="6" s="1"/>
  <c r="I471" i="6" s="1"/>
  <c r="F483" i="6"/>
  <c r="G483" i="6" s="1"/>
  <c r="I483" i="6" s="1"/>
  <c r="F495" i="6"/>
  <c r="G495" i="6" s="1"/>
  <c r="I495" i="6" s="1"/>
  <c r="F507" i="6"/>
  <c r="G507" i="6" s="1"/>
  <c r="I507" i="6" s="1"/>
  <c r="F519" i="6"/>
  <c r="G519" i="6" s="1"/>
  <c r="I519" i="6" s="1"/>
  <c r="F531" i="6"/>
  <c r="G531" i="6" s="1"/>
  <c r="I531" i="6" s="1"/>
  <c r="F543" i="6"/>
  <c r="G543" i="6" s="1"/>
  <c r="I543" i="6" s="1"/>
  <c r="F555" i="6"/>
  <c r="G555" i="6" s="1"/>
  <c r="I555" i="6" s="1"/>
  <c r="F567" i="6"/>
  <c r="G567" i="6" s="1"/>
  <c r="I567" i="6" s="1"/>
  <c r="F579" i="6"/>
  <c r="G579" i="6" s="1"/>
  <c r="I579" i="6" s="1"/>
  <c r="F591" i="6"/>
  <c r="G591" i="6" s="1"/>
  <c r="I591" i="6" s="1"/>
  <c r="F603" i="6"/>
  <c r="G603" i="6" s="1"/>
  <c r="I603" i="6" s="1"/>
  <c r="F615" i="6"/>
  <c r="G615" i="6" s="1"/>
  <c r="I615" i="6" s="1"/>
  <c r="F627" i="6"/>
  <c r="G627" i="6" s="1"/>
  <c r="I627" i="6" s="1"/>
  <c r="F639" i="6"/>
  <c r="G639" i="6" s="1"/>
  <c r="I639" i="6" s="1"/>
  <c r="F651" i="6"/>
  <c r="G651" i="6" s="1"/>
  <c r="I651" i="6" s="1"/>
  <c r="F663" i="6"/>
  <c r="G663" i="6" s="1"/>
  <c r="I663" i="6" s="1"/>
  <c r="F675" i="6"/>
  <c r="G675" i="6" s="1"/>
  <c r="I675" i="6" s="1"/>
  <c r="F687" i="6"/>
  <c r="G687" i="6" s="1"/>
  <c r="I687" i="6" s="1"/>
  <c r="F699" i="6"/>
  <c r="G699" i="6" s="1"/>
  <c r="I699" i="6" s="1"/>
  <c r="F711" i="6"/>
  <c r="G711" i="6" s="1"/>
  <c r="I711" i="6" s="1"/>
  <c r="F723" i="6"/>
  <c r="G723" i="6" s="1"/>
  <c r="I723" i="6" s="1"/>
  <c r="F735" i="6"/>
  <c r="G735" i="6" s="1"/>
  <c r="I735" i="6" s="1"/>
  <c r="F747" i="6"/>
  <c r="G747" i="6" s="1"/>
  <c r="I747" i="6" s="1"/>
  <c r="F759" i="6"/>
  <c r="G759" i="6" s="1"/>
  <c r="I759" i="6" s="1"/>
  <c r="F771" i="6"/>
  <c r="G771" i="6" s="1"/>
  <c r="I771" i="6" s="1"/>
  <c r="F783" i="6"/>
  <c r="G783" i="6" s="1"/>
  <c r="I783" i="6" s="1"/>
  <c r="F795" i="6"/>
  <c r="G795" i="6" s="1"/>
  <c r="I795" i="6" s="1"/>
  <c r="F807" i="6"/>
  <c r="G807" i="6" s="1"/>
  <c r="I807" i="6" s="1"/>
  <c r="F819" i="6"/>
  <c r="G819" i="6" s="1"/>
  <c r="I819" i="6" s="1"/>
  <c r="F831" i="6"/>
  <c r="G831" i="6" s="1"/>
  <c r="I831" i="6" s="1"/>
  <c r="F843" i="6"/>
  <c r="G843" i="6" s="1"/>
  <c r="I843" i="6" s="1"/>
  <c r="F855" i="6"/>
  <c r="G855" i="6" s="1"/>
  <c r="I855" i="6" s="1"/>
  <c r="F867" i="6"/>
  <c r="G867" i="6" s="1"/>
  <c r="I867" i="6" s="1"/>
  <c r="F879" i="6"/>
  <c r="G879" i="6" s="1"/>
  <c r="I879" i="6" s="1"/>
  <c r="F891" i="6"/>
  <c r="G891" i="6" s="1"/>
  <c r="I891" i="6" s="1"/>
  <c r="F903" i="6"/>
  <c r="G903" i="6" s="1"/>
  <c r="I903" i="6" s="1"/>
  <c r="F915" i="6"/>
  <c r="G915" i="6" s="1"/>
  <c r="I915" i="6" s="1"/>
  <c r="F927" i="6"/>
  <c r="G927" i="6" s="1"/>
  <c r="I927" i="6" s="1"/>
  <c r="F939" i="6"/>
  <c r="G939" i="6" s="1"/>
  <c r="I939" i="6" s="1"/>
  <c r="F951" i="6"/>
  <c r="G951" i="6" s="1"/>
  <c r="I951" i="6" s="1"/>
  <c r="F963" i="6"/>
  <c r="G963" i="6" s="1"/>
  <c r="I963" i="6" s="1"/>
  <c r="F975" i="6"/>
  <c r="G975" i="6" s="1"/>
  <c r="I975" i="6" s="1"/>
  <c r="F987" i="6"/>
  <c r="G987" i="6" s="1"/>
  <c r="I987" i="6" s="1"/>
  <c r="F999" i="6"/>
  <c r="G999" i="6" s="1"/>
  <c r="I999" i="6" s="1"/>
  <c r="F14" i="6"/>
  <c r="G14" i="6" s="1"/>
  <c r="I14" i="6" s="1"/>
  <c r="F544" i="6"/>
  <c r="G544" i="6" s="1"/>
  <c r="I544" i="6" s="1"/>
  <c r="F556" i="6"/>
  <c r="G556" i="6" s="1"/>
  <c r="I556" i="6" s="1"/>
  <c r="F568" i="6"/>
  <c r="G568" i="6" s="1"/>
  <c r="I568" i="6" s="1"/>
  <c r="F580" i="6"/>
  <c r="G580" i="6" s="1"/>
  <c r="I580" i="6" s="1"/>
  <c r="F592" i="6"/>
  <c r="G592" i="6" s="1"/>
  <c r="I592" i="6" s="1"/>
  <c r="F604" i="6"/>
  <c r="G604" i="6" s="1"/>
  <c r="I604" i="6" s="1"/>
  <c r="F616" i="6"/>
  <c r="G616" i="6" s="1"/>
  <c r="I616" i="6" s="1"/>
  <c r="F628" i="6"/>
  <c r="G628" i="6" s="1"/>
  <c r="I628" i="6" s="1"/>
  <c r="F640" i="6"/>
  <c r="G640" i="6" s="1"/>
  <c r="I640" i="6" s="1"/>
  <c r="F652" i="6"/>
  <c r="G652" i="6" s="1"/>
  <c r="I652" i="6" s="1"/>
  <c r="F664" i="6"/>
  <c r="G664" i="6" s="1"/>
  <c r="I664" i="6" s="1"/>
  <c r="F676" i="6"/>
  <c r="G676" i="6" s="1"/>
  <c r="I676" i="6" s="1"/>
  <c r="F688" i="6"/>
  <c r="G688" i="6" s="1"/>
  <c r="I688" i="6" s="1"/>
  <c r="F700" i="6"/>
  <c r="G700" i="6" s="1"/>
  <c r="I700" i="6" s="1"/>
  <c r="F712" i="6"/>
  <c r="G712" i="6" s="1"/>
  <c r="I712" i="6" s="1"/>
  <c r="F724" i="6"/>
  <c r="G724" i="6" s="1"/>
  <c r="I724" i="6" s="1"/>
  <c r="F736" i="6"/>
  <c r="G736" i="6" s="1"/>
  <c r="I736" i="6" s="1"/>
  <c r="F748" i="6"/>
  <c r="G748" i="6" s="1"/>
  <c r="I748" i="6" s="1"/>
  <c r="F760" i="6"/>
  <c r="G760" i="6" s="1"/>
  <c r="I760" i="6" s="1"/>
  <c r="F772" i="6"/>
  <c r="G772" i="6" s="1"/>
  <c r="I772" i="6" s="1"/>
  <c r="F784" i="6"/>
  <c r="G784" i="6" s="1"/>
  <c r="I784" i="6" s="1"/>
  <c r="F796" i="6"/>
  <c r="G796" i="6" s="1"/>
  <c r="I796" i="6" s="1"/>
  <c r="F808" i="6"/>
  <c r="G808" i="6" s="1"/>
  <c r="I808" i="6" s="1"/>
  <c r="F820" i="6"/>
  <c r="G820" i="6" s="1"/>
  <c r="I820" i="6" s="1"/>
  <c r="F832" i="6"/>
  <c r="G832" i="6" s="1"/>
  <c r="I832" i="6" s="1"/>
  <c r="F844" i="6"/>
  <c r="G844" i="6" s="1"/>
  <c r="I844" i="6" s="1"/>
  <c r="F856" i="6"/>
  <c r="G856" i="6" s="1"/>
  <c r="I856" i="6" s="1"/>
  <c r="F868" i="6"/>
  <c r="G868" i="6" s="1"/>
  <c r="I868" i="6" s="1"/>
  <c r="F880" i="6"/>
  <c r="G880" i="6" s="1"/>
  <c r="I880" i="6" s="1"/>
  <c r="F892" i="6"/>
  <c r="G892" i="6" s="1"/>
  <c r="I892" i="6" s="1"/>
  <c r="F904" i="6"/>
  <c r="G904" i="6" s="1"/>
  <c r="I904" i="6" s="1"/>
  <c r="F916" i="6"/>
  <c r="G916" i="6" s="1"/>
  <c r="I916" i="6" s="1"/>
  <c r="F928" i="6"/>
  <c r="G928" i="6" s="1"/>
  <c r="I928" i="6" s="1"/>
  <c r="F940" i="6"/>
  <c r="G940" i="6" s="1"/>
  <c r="I940" i="6" s="1"/>
  <c r="F952" i="6"/>
  <c r="G952" i="6" s="1"/>
  <c r="I952" i="6" s="1"/>
  <c r="F964" i="6"/>
  <c r="G964" i="6" s="1"/>
  <c r="I964" i="6" s="1"/>
  <c r="F976" i="6"/>
  <c r="G976" i="6" s="1"/>
  <c r="I976" i="6" s="1"/>
  <c r="F988" i="6"/>
  <c r="G988" i="6" s="1"/>
  <c r="I988" i="6" s="1"/>
  <c r="F1000" i="6"/>
  <c r="G1000" i="6" s="1"/>
  <c r="I1000" i="6" s="1"/>
  <c r="F13" i="6"/>
  <c r="G13" i="6" s="1"/>
  <c r="I13" i="6" s="1"/>
  <c r="F18" i="6"/>
  <c r="G18" i="6" s="1"/>
  <c r="I18" i="6" s="1"/>
  <c r="F102" i="6"/>
  <c r="G102" i="6" s="1"/>
  <c r="I102" i="6" s="1"/>
  <c r="F126" i="6"/>
  <c r="G126" i="6" s="1"/>
  <c r="I126" i="6" s="1"/>
  <c r="F150" i="6"/>
  <c r="G150" i="6" s="1"/>
  <c r="I150" i="6" s="1"/>
  <c r="F186" i="6"/>
  <c r="G186" i="6" s="1"/>
  <c r="I186" i="6" s="1"/>
  <c r="F198" i="6"/>
  <c r="G198" i="6" s="1"/>
  <c r="I198" i="6" s="1"/>
  <c r="F222" i="6"/>
  <c r="G222" i="6" s="1"/>
  <c r="I222" i="6" s="1"/>
  <c r="F246" i="6"/>
  <c r="G246" i="6" s="1"/>
  <c r="I246" i="6" s="1"/>
  <c r="F270" i="6"/>
  <c r="G270" i="6" s="1"/>
  <c r="I270" i="6" s="1"/>
  <c r="F294" i="6"/>
  <c r="G294" i="6" s="1"/>
  <c r="I294" i="6" s="1"/>
  <c r="F318" i="6"/>
  <c r="G318" i="6" s="1"/>
  <c r="I318" i="6" s="1"/>
  <c r="F342" i="6"/>
  <c r="G342" i="6" s="1"/>
  <c r="I342" i="6" s="1"/>
  <c r="F354" i="6"/>
  <c r="G354" i="6" s="1"/>
  <c r="I354" i="6" s="1"/>
  <c r="F366" i="6"/>
  <c r="G366" i="6" s="1"/>
  <c r="I366" i="6" s="1"/>
  <c r="F378" i="6"/>
  <c r="G378" i="6" s="1"/>
  <c r="I378" i="6" s="1"/>
  <c r="F390" i="6"/>
  <c r="G390" i="6" s="1"/>
  <c r="I390" i="6" s="1"/>
  <c r="F402" i="6"/>
  <c r="G402" i="6" s="1"/>
  <c r="I402" i="6" s="1"/>
  <c r="F414" i="6"/>
  <c r="G414" i="6" s="1"/>
  <c r="I414" i="6" s="1"/>
  <c r="F426" i="6"/>
  <c r="G426" i="6" s="1"/>
  <c r="I426" i="6" s="1"/>
  <c r="F438" i="6"/>
  <c r="G438" i="6" s="1"/>
  <c r="I438" i="6" s="1"/>
  <c r="F450" i="6"/>
  <c r="G450" i="6" s="1"/>
  <c r="I450" i="6" s="1"/>
  <c r="F462" i="6"/>
  <c r="G462" i="6" s="1"/>
  <c r="I462" i="6" s="1"/>
  <c r="F474" i="6"/>
  <c r="G474" i="6" s="1"/>
  <c r="I474" i="6" s="1"/>
  <c r="F486" i="6"/>
  <c r="G486" i="6" s="1"/>
  <c r="I486" i="6" s="1"/>
  <c r="F498" i="6"/>
  <c r="G498" i="6" s="1"/>
  <c r="I498" i="6" s="1"/>
  <c r="F510" i="6"/>
  <c r="G510" i="6" s="1"/>
  <c r="I510" i="6" s="1"/>
  <c r="F522" i="6"/>
  <c r="G522" i="6" s="1"/>
  <c r="I522" i="6" s="1"/>
  <c r="F534" i="6"/>
  <c r="G534" i="6" s="1"/>
  <c r="I534" i="6" s="1"/>
  <c r="F546" i="6"/>
  <c r="G546" i="6" s="1"/>
  <c r="I546" i="6" s="1"/>
  <c r="F558" i="6"/>
  <c r="G558" i="6" s="1"/>
  <c r="I558" i="6" s="1"/>
  <c r="F570" i="6"/>
  <c r="G570" i="6" s="1"/>
  <c r="I570" i="6" s="1"/>
  <c r="F582" i="6"/>
  <c r="G582" i="6" s="1"/>
  <c r="I582" i="6" s="1"/>
  <c r="F594" i="6"/>
  <c r="G594" i="6" s="1"/>
  <c r="I594" i="6" s="1"/>
  <c r="F606" i="6"/>
  <c r="G606" i="6" s="1"/>
  <c r="I606" i="6" s="1"/>
  <c r="F618" i="6"/>
  <c r="G618" i="6" s="1"/>
  <c r="I618" i="6" s="1"/>
  <c r="F630" i="6"/>
  <c r="G630" i="6" s="1"/>
  <c r="I630" i="6" s="1"/>
  <c r="F642" i="6"/>
  <c r="G642" i="6" s="1"/>
  <c r="I642" i="6" s="1"/>
  <c r="F654" i="6"/>
  <c r="G654" i="6" s="1"/>
  <c r="I654" i="6" s="1"/>
  <c r="F666" i="6"/>
  <c r="G666" i="6" s="1"/>
  <c r="I666" i="6" s="1"/>
  <c r="F678" i="6"/>
  <c r="G678" i="6" s="1"/>
  <c r="I678" i="6" s="1"/>
  <c r="F690" i="6"/>
  <c r="G690" i="6" s="1"/>
  <c r="I690" i="6" s="1"/>
  <c r="F702" i="6"/>
  <c r="G702" i="6" s="1"/>
  <c r="I702" i="6" s="1"/>
  <c r="F714" i="6"/>
  <c r="G714" i="6" s="1"/>
  <c r="I714" i="6" s="1"/>
  <c r="F726" i="6"/>
  <c r="G726" i="6" s="1"/>
  <c r="I726" i="6" s="1"/>
  <c r="F738" i="6"/>
  <c r="G738" i="6" s="1"/>
  <c r="I738" i="6" s="1"/>
  <c r="F750" i="6"/>
  <c r="G750" i="6" s="1"/>
  <c r="I750" i="6" s="1"/>
  <c r="F762" i="6"/>
  <c r="G762" i="6" s="1"/>
  <c r="I762" i="6" s="1"/>
  <c r="F774" i="6"/>
  <c r="G774" i="6" s="1"/>
  <c r="I774" i="6" s="1"/>
  <c r="F786" i="6"/>
  <c r="G786" i="6" s="1"/>
  <c r="I786" i="6" s="1"/>
  <c r="F798" i="6"/>
  <c r="G798" i="6" s="1"/>
  <c r="I798" i="6" s="1"/>
  <c r="F810" i="6"/>
  <c r="G810" i="6" s="1"/>
  <c r="I810" i="6" s="1"/>
  <c r="F822" i="6"/>
  <c r="G822" i="6" s="1"/>
  <c r="I822" i="6" s="1"/>
  <c r="F834" i="6"/>
  <c r="G834" i="6" s="1"/>
  <c r="I834" i="6" s="1"/>
  <c r="F846" i="6"/>
  <c r="G846" i="6" s="1"/>
  <c r="I846" i="6" s="1"/>
  <c r="F858" i="6"/>
  <c r="G858" i="6" s="1"/>
  <c r="I858" i="6" s="1"/>
  <c r="F870" i="6"/>
  <c r="G870" i="6" s="1"/>
  <c r="I870" i="6" s="1"/>
  <c r="F882" i="6"/>
  <c r="G882" i="6" s="1"/>
  <c r="I882" i="6" s="1"/>
  <c r="F894" i="6"/>
  <c r="G894" i="6" s="1"/>
  <c r="I894" i="6" s="1"/>
  <c r="F906" i="6"/>
  <c r="G906" i="6" s="1"/>
  <c r="I906" i="6" s="1"/>
  <c r="F918" i="6"/>
  <c r="G918" i="6" s="1"/>
  <c r="I918" i="6" s="1"/>
  <c r="F930" i="6"/>
  <c r="G930" i="6" s="1"/>
  <c r="I930" i="6" s="1"/>
  <c r="F942" i="6"/>
  <c r="G942" i="6" s="1"/>
  <c r="I942" i="6" s="1"/>
  <c r="F954" i="6"/>
  <c r="G954" i="6" s="1"/>
  <c r="I954" i="6" s="1"/>
  <c r="F966" i="6"/>
  <c r="G966" i="6" s="1"/>
  <c r="I966" i="6" s="1"/>
  <c r="F978" i="6"/>
  <c r="G978" i="6" s="1"/>
  <c r="I978" i="6" s="1"/>
  <c r="F990" i="6"/>
  <c r="G990" i="6" s="1"/>
  <c r="I990" i="6" s="1"/>
  <c r="F1002" i="6"/>
  <c r="G1002" i="6" s="1"/>
  <c r="I1002" i="6" s="1"/>
  <c r="F30" i="6"/>
  <c r="G30" i="6" s="1"/>
  <c r="I30" i="6" s="1"/>
  <c r="F42" i="6"/>
  <c r="G42" i="6" s="1"/>
  <c r="I42" i="6" s="1"/>
  <c r="F54" i="6"/>
  <c r="G54" i="6" s="1"/>
  <c r="I54" i="6" s="1"/>
  <c r="F66" i="6"/>
  <c r="G66" i="6" s="1"/>
  <c r="I66" i="6" s="1"/>
  <c r="F78" i="6"/>
  <c r="G78" i="6" s="1"/>
  <c r="I78" i="6" s="1"/>
  <c r="F90" i="6"/>
  <c r="G90" i="6" s="1"/>
  <c r="I90" i="6" s="1"/>
  <c r="F114" i="6"/>
  <c r="G114" i="6" s="1"/>
  <c r="I114" i="6" s="1"/>
  <c r="F138" i="6"/>
  <c r="G138" i="6" s="1"/>
  <c r="I138" i="6" s="1"/>
  <c r="F162" i="6"/>
  <c r="G162" i="6" s="1"/>
  <c r="I162" i="6" s="1"/>
  <c r="F174" i="6"/>
  <c r="G174" i="6" s="1"/>
  <c r="I174" i="6" s="1"/>
  <c r="F210" i="6"/>
  <c r="G210" i="6" s="1"/>
  <c r="I210" i="6" s="1"/>
  <c r="F234" i="6"/>
  <c r="G234" i="6" s="1"/>
  <c r="I234" i="6" s="1"/>
  <c r="F258" i="6"/>
  <c r="G258" i="6" s="1"/>
  <c r="I258" i="6" s="1"/>
  <c r="F282" i="6"/>
  <c r="G282" i="6" s="1"/>
  <c r="I282" i="6" s="1"/>
  <c r="F306" i="6"/>
  <c r="G306" i="6" s="1"/>
  <c r="I306" i="6" s="1"/>
  <c r="F330" i="6"/>
  <c r="G330" i="6" s="1"/>
  <c r="I330" i="6" s="1"/>
  <c r="F19" i="6"/>
  <c r="G19" i="6" s="1"/>
  <c r="I19" i="6" s="1"/>
  <c r="F31" i="6"/>
  <c r="G31" i="6" s="1"/>
  <c r="I31" i="6" s="1"/>
  <c r="F43" i="6"/>
  <c r="G43" i="6" s="1"/>
  <c r="I43" i="6" s="1"/>
  <c r="F55" i="6"/>
  <c r="G55" i="6" s="1"/>
  <c r="I55" i="6" s="1"/>
  <c r="F67" i="6"/>
  <c r="G67" i="6" s="1"/>
  <c r="I67" i="6" s="1"/>
  <c r="F79" i="6"/>
  <c r="G79" i="6" s="1"/>
  <c r="I79" i="6" s="1"/>
  <c r="F91" i="6"/>
  <c r="G91" i="6" s="1"/>
  <c r="I91" i="6" s="1"/>
  <c r="F103" i="6"/>
  <c r="G103" i="6" s="1"/>
  <c r="I103" i="6" s="1"/>
  <c r="F115" i="6"/>
  <c r="G115" i="6" s="1"/>
  <c r="I115" i="6" s="1"/>
  <c r="F127" i="6"/>
  <c r="G127" i="6" s="1"/>
  <c r="I127" i="6" s="1"/>
  <c r="F139" i="6"/>
  <c r="G139" i="6" s="1"/>
  <c r="I139" i="6" s="1"/>
  <c r="F151" i="6"/>
  <c r="G151" i="6" s="1"/>
  <c r="I151" i="6" s="1"/>
  <c r="F163" i="6"/>
  <c r="G163" i="6" s="1"/>
  <c r="I163" i="6" s="1"/>
  <c r="F175" i="6"/>
  <c r="G175" i="6" s="1"/>
  <c r="I175" i="6" s="1"/>
  <c r="F187" i="6"/>
  <c r="G187" i="6" s="1"/>
  <c r="I187" i="6" s="1"/>
  <c r="F199" i="6"/>
  <c r="G199" i="6" s="1"/>
  <c r="I199" i="6" s="1"/>
  <c r="F211" i="6"/>
  <c r="G211" i="6" s="1"/>
  <c r="I211" i="6" s="1"/>
  <c r="F223" i="6"/>
  <c r="G223" i="6" s="1"/>
  <c r="I223" i="6" s="1"/>
  <c r="F235" i="6"/>
  <c r="G235" i="6" s="1"/>
  <c r="I235" i="6" s="1"/>
  <c r="F247" i="6"/>
  <c r="G247" i="6" s="1"/>
  <c r="I247" i="6" s="1"/>
  <c r="F259" i="6"/>
  <c r="G259" i="6" s="1"/>
  <c r="I259" i="6" s="1"/>
  <c r="F271" i="6"/>
  <c r="G271" i="6" s="1"/>
  <c r="I271" i="6" s="1"/>
  <c r="F283" i="6"/>
  <c r="G283" i="6" s="1"/>
  <c r="I283" i="6" s="1"/>
  <c r="F295" i="6"/>
  <c r="G295" i="6" s="1"/>
  <c r="I295" i="6" s="1"/>
  <c r="F307" i="6"/>
  <c r="G307" i="6" s="1"/>
  <c r="I307" i="6" s="1"/>
  <c r="F319" i="6"/>
  <c r="G319" i="6" s="1"/>
  <c r="I319" i="6" s="1"/>
  <c r="F331" i="6"/>
  <c r="G331" i="6" s="1"/>
  <c r="I331" i="6" s="1"/>
  <c r="F343" i="6"/>
  <c r="G343" i="6" s="1"/>
  <c r="I343" i="6" s="1"/>
  <c r="F355" i="6"/>
  <c r="G355" i="6" s="1"/>
  <c r="I355" i="6" s="1"/>
  <c r="F367" i="6"/>
  <c r="G367" i="6" s="1"/>
  <c r="I367" i="6" s="1"/>
  <c r="F379" i="6"/>
  <c r="G379" i="6" s="1"/>
  <c r="I379" i="6" s="1"/>
  <c r="F391" i="6"/>
  <c r="G391" i="6" s="1"/>
  <c r="I391" i="6" s="1"/>
  <c r="F403" i="6"/>
  <c r="G403" i="6" s="1"/>
  <c r="I403" i="6" s="1"/>
  <c r="F415" i="6"/>
  <c r="G415" i="6" s="1"/>
  <c r="I415" i="6" s="1"/>
  <c r="F427" i="6"/>
  <c r="G427" i="6" s="1"/>
  <c r="I427" i="6" s="1"/>
  <c r="F439" i="6"/>
  <c r="G439" i="6" s="1"/>
  <c r="I439" i="6" s="1"/>
  <c r="F451" i="6"/>
  <c r="G451" i="6" s="1"/>
  <c r="I451" i="6" s="1"/>
  <c r="F463" i="6"/>
  <c r="G463" i="6" s="1"/>
  <c r="I463" i="6" s="1"/>
  <c r="F475" i="6"/>
  <c r="G475" i="6" s="1"/>
  <c r="I475" i="6" s="1"/>
  <c r="F487" i="6"/>
  <c r="G487" i="6" s="1"/>
  <c r="I487" i="6" s="1"/>
  <c r="F499" i="6"/>
  <c r="G499" i="6" s="1"/>
  <c r="I499" i="6" s="1"/>
  <c r="F511" i="6"/>
  <c r="G511" i="6" s="1"/>
  <c r="I511" i="6" s="1"/>
  <c r="F523" i="6"/>
  <c r="G523" i="6" s="1"/>
  <c r="I523" i="6" s="1"/>
  <c r="F535" i="6"/>
  <c r="G535" i="6" s="1"/>
  <c r="I535" i="6" s="1"/>
  <c r="F547" i="6"/>
  <c r="G547" i="6" s="1"/>
  <c r="I547" i="6" s="1"/>
  <c r="F559" i="6"/>
  <c r="G559" i="6" s="1"/>
  <c r="I559" i="6" s="1"/>
  <c r="F571" i="6"/>
  <c r="G571" i="6" s="1"/>
  <c r="I571" i="6" s="1"/>
  <c r="F583" i="6"/>
  <c r="G583" i="6" s="1"/>
  <c r="I583" i="6" s="1"/>
  <c r="F595" i="6"/>
  <c r="G595" i="6" s="1"/>
  <c r="I595" i="6" s="1"/>
  <c r="F607" i="6"/>
  <c r="G607" i="6" s="1"/>
  <c r="I607" i="6" s="1"/>
  <c r="F619" i="6"/>
  <c r="G619" i="6" s="1"/>
  <c r="I619" i="6" s="1"/>
  <c r="F631" i="6"/>
  <c r="G631" i="6" s="1"/>
  <c r="I631" i="6" s="1"/>
  <c r="F643" i="6"/>
  <c r="G643" i="6" s="1"/>
  <c r="I643" i="6" s="1"/>
  <c r="F655" i="6"/>
  <c r="G655" i="6" s="1"/>
  <c r="I655" i="6" s="1"/>
  <c r="F667" i="6"/>
  <c r="G667" i="6" s="1"/>
  <c r="I667" i="6" s="1"/>
  <c r="F679" i="6"/>
  <c r="G679" i="6" s="1"/>
  <c r="I679" i="6" s="1"/>
  <c r="F691" i="6"/>
  <c r="G691" i="6" s="1"/>
  <c r="I691" i="6" s="1"/>
  <c r="F703" i="6"/>
  <c r="G703" i="6" s="1"/>
  <c r="I703" i="6" s="1"/>
  <c r="F715" i="6"/>
  <c r="G715" i="6" s="1"/>
  <c r="I715" i="6" s="1"/>
  <c r="F727" i="6"/>
  <c r="G727" i="6" s="1"/>
  <c r="I727" i="6" s="1"/>
  <c r="F739" i="6"/>
  <c r="G739" i="6" s="1"/>
  <c r="I739" i="6" s="1"/>
  <c r="F751" i="6"/>
  <c r="G751" i="6" s="1"/>
  <c r="I751" i="6" s="1"/>
  <c r="F763" i="6"/>
  <c r="G763" i="6" s="1"/>
  <c r="I763" i="6" s="1"/>
  <c r="F775" i="6"/>
  <c r="G775" i="6" s="1"/>
  <c r="I775" i="6" s="1"/>
  <c r="F560" i="6"/>
  <c r="G560" i="6" s="1"/>
  <c r="I560" i="6" s="1"/>
  <c r="F572" i="6"/>
  <c r="G572" i="6" s="1"/>
  <c r="I572" i="6" s="1"/>
  <c r="F584" i="6"/>
  <c r="G584" i="6" s="1"/>
  <c r="I584" i="6" s="1"/>
  <c r="F596" i="6"/>
  <c r="G596" i="6" s="1"/>
  <c r="I596" i="6" s="1"/>
  <c r="F608" i="6"/>
  <c r="G608" i="6" s="1"/>
  <c r="I608" i="6" s="1"/>
  <c r="F620" i="6"/>
  <c r="G620" i="6" s="1"/>
  <c r="I620" i="6" s="1"/>
  <c r="F632" i="6"/>
  <c r="G632" i="6" s="1"/>
  <c r="I632" i="6" s="1"/>
  <c r="F644" i="6"/>
  <c r="G644" i="6" s="1"/>
  <c r="I644" i="6" s="1"/>
  <c r="F656" i="6"/>
  <c r="G656" i="6" s="1"/>
  <c r="I656" i="6" s="1"/>
  <c r="F668" i="6"/>
  <c r="G668" i="6" s="1"/>
  <c r="I668" i="6" s="1"/>
  <c r="F680" i="6"/>
  <c r="G680" i="6" s="1"/>
  <c r="I680" i="6" s="1"/>
  <c r="F692" i="6"/>
  <c r="G692" i="6" s="1"/>
  <c r="I692" i="6" s="1"/>
  <c r="F704" i="6"/>
  <c r="G704" i="6" s="1"/>
  <c r="I704" i="6" s="1"/>
  <c r="F716" i="6"/>
  <c r="G716" i="6" s="1"/>
  <c r="I716" i="6" s="1"/>
  <c r="F728" i="6"/>
  <c r="G728" i="6" s="1"/>
  <c r="I728" i="6" s="1"/>
  <c r="F740" i="6"/>
  <c r="G740" i="6" s="1"/>
  <c r="I740" i="6" s="1"/>
  <c r="F752" i="6"/>
  <c r="G752" i="6" s="1"/>
  <c r="I752" i="6" s="1"/>
  <c r="F764" i="6"/>
  <c r="G764" i="6" s="1"/>
  <c r="I764" i="6" s="1"/>
  <c r="F776" i="6"/>
  <c r="G776" i="6" s="1"/>
  <c r="I776" i="6" s="1"/>
  <c r="F788" i="6"/>
  <c r="G788" i="6" s="1"/>
  <c r="I788" i="6" s="1"/>
  <c r="F800" i="6"/>
  <c r="G800" i="6" s="1"/>
  <c r="I800" i="6" s="1"/>
  <c r="F812" i="6"/>
  <c r="G812" i="6" s="1"/>
  <c r="I812" i="6" s="1"/>
  <c r="F824" i="6"/>
  <c r="G824" i="6" s="1"/>
  <c r="I824" i="6" s="1"/>
  <c r="F836" i="6"/>
  <c r="G836" i="6" s="1"/>
  <c r="I836" i="6" s="1"/>
  <c r="F848" i="6"/>
  <c r="G848" i="6" s="1"/>
  <c r="I848" i="6" s="1"/>
  <c r="F860" i="6"/>
  <c r="G860" i="6" s="1"/>
  <c r="I860" i="6" s="1"/>
  <c r="F872" i="6"/>
  <c r="G872" i="6" s="1"/>
  <c r="I872" i="6" s="1"/>
  <c r="F884" i="6"/>
  <c r="G884" i="6" s="1"/>
  <c r="I884" i="6" s="1"/>
  <c r="F896" i="6"/>
  <c r="G896" i="6" s="1"/>
  <c r="I896" i="6" s="1"/>
  <c r="F908" i="6"/>
  <c r="G908" i="6" s="1"/>
  <c r="I908" i="6" s="1"/>
  <c r="F920" i="6"/>
  <c r="G920" i="6" s="1"/>
  <c r="I920" i="6" s="1"/>
  <c r="F932" i="6"/>
  <c r="G932" i="6" s="1"/>
  <c r="I932" i="6" s="1"/>
  <c r="F944" i="6"/>
  <c r="G944" i="6" s="1"/>
  <c r="I944" i="6" s="1"/>
  <c r="F956" i="6"/>
  <c r="G956" i="6" s="1"/>
  <c r="I956" i="6" s="1"/>
  <c r="F968" i="6"/>
  <c r="G968" i="6" s="1"/>
  <c r="I968" i="6" s="1"/>
  <c r="F980" i="6"/>
  <c r="G980" i="6" s="1"/>
  <c r="I980" i="6" s="1"/>
  <c r="F992" i="6"/>
  <c r="G992" i="6" s="1"/>
  <c r="I992" i="6" s="1"/>
  <c r="F1004" i="6"/>
  <c r="G1004" i="6" s="1"/>
  <c r="I1004" i="6" s="1"/>
  <c r="F285" i="6"/>
  <c r="G285" i="6" s="1"/>
  <c r="I285" i="6" s="1"/>
  <c r="F297" i="6"/>
  <c r="G297" i="6" s="1"/>
  <c r="I297" i="6" s="1"/>
  <c r="F309" i="6"/>
  <c r="G309" i="6" s="1"/>
  <c r="I309" i="6" s="1"/>
  <c r="F321" i="6"/>
  <c r="G321" i="6" s="1"/>
  <c r="I321" i="6" s="1"/>
  <c r="F333" i="6"/>
  <c r="G333" i="6" s="1"/>
  <c r="I333" i="6" s="1"/>
  <c r="F345" i="6"/>
  <c r="G345" i="6" s="1"/>
  <c r="I345" i="6" s="1"/>
  <c r="F357" i="6"/>
  <c r="G357" i="6" s="1"/>
  <c r="I357" i="6" s="1"/>
  <c r="F369" i="6"/>
  <c r="G369" i="6" s="1"/>
  <c r="I369" i="6" s="1"/>
  <c r="F381" i="6"/>
  <c r="G381" i="6" s="1"/>
  <c r="I381" i="6" s="1"/>
  <c r="F393" i="6"/>
  <c r="G393" i="6" s="1"/>
  <c r="I393" i="6" s="1"/>
  <c r="F405" i="6"/>
  <c r="G405" i="6" s="1"/>
  <c r="I405" i="6" s="1"/>
  <c r="F417" i="6"/>
  <c r="G417" i="6" s="1"/>
  <c r="I417" i="6" s="1"/>
  <c r="F429" i="6"/>
  <c r="G429" i="6" s="1"/>
  <c r="I429" i="6" s="1"/>
  <c r="F441" i="6"/>
  <c r="G441" i="6" s="1"/>
  <c r="I441" i="6" s="1"/>
  <c r="F453" i="6"/>
  <c r="G453" i="6" s="1"/>
  <c r="I453" i="6" s="1"/>
  <c r="F465" i="6"/>
  <c r="G465" i="6" s="1"/>
  <c r="I465" i="6" s="1"/>
  <c r="F477" i="6"/>
  <c r="G477" i="6" s="1"/>
  <c r="I477" i="6" s="1"/>
  <c r="F489" i="6"/>
  <c r="G489" i="6" s="1"/>
  <c r="I489" i="6" s="1"/>
  <c r="F501" i="6"/>
  <c r="G501" i="6" s="1"/>
  <c r="I501" i="6" s="1"/>
  <c r="F513" i="6"/>
  <c r="G513" i="6" s="1"/>
  <c r="I513" i="6" s="1"/>
  <c r="F525" i="6"/>
  <c r="G525" i="6" s="1"/>
  <c r="I525" i="6" s="1"/>
  <c r="F537" i="6"/>
  <c r="G537" i="6" s="1"/>
  <c r="I537" i="6" s="1"/>
  <c r="F549" i="6"/>
  <c r="G549" i="6" s="1"/>
  <c r="I549" i="6" s="1"/>
  <c r="F561" i="6"/>
  <c r="G561" i="6" s="1"/>
  <c r="I561" i="6" s="1"/>
  <c r="F573" i="6"/>
  <c r="G573" i="6" s="1"/>
  <c r="I573" i="6" s="1"/>
  <c r="F585" i="6"/>
  <c r="G585" i="6" s="1"/>
  <c r="I585" i="6" s="1"/>
  <c r="F597" i="6"/>
  <c r="G597" i="6" s="1"/>
  <c r="I597" i="6" s="1"/>
  <c r="F609" i="6"/>
  <c r="G609" i="6" s="1"/>
  <c r="I609" i="6" s="1"/>
  <c r="F621" i="6"/>
  <c r="G621" i="6" s="1"/>
  <c r="I621" i="6" s="1"/>
  <c r="F633" i="6"/>
  <c r="G633" i="6" s="1"/>
  <c r="I633" i="6" s="1"/>
  <c r="F645" i="6"/>
  <c r="G645" i="6" s="1"/>
  <c r="I645" i="6" s="1"/>
  <c r="F657" i="6"/>
  <c r="G657" i="6" s="1"/>
  <c r="I657" i="6" s="1"/>
  <c r="F669" i="6"/>
  <c r="G669" i="6" s="1"/>
  <c r="I669" i="6" s="1"/>
  <c r="F681" i="6"/>
  <c r="G681" i="6" s="1"/>
  <c r="I681" i="6" s="1"/>
  <c r="F693" i="6"/>
  <c r="G693" i="6" s="1"/>
  <c r="I693" i="6" s="1"/>
  <c r="F705" i="6"/>
  <c r="G705" i="6" s="1"/>
  <c r="I705" i="6" s="1"/>
  <c r="F717" i="6"/>
  <c r="G717" i="6" s="1"/>
  <c r="I717" i="6" s="1"/>
  <c r="F729" i="6"/>
  <c r="G729" i="6" s="1"/>
  <c r="I729" i="6" s="1"/>
  <c r="F741" i="6"/>
  <c r="G741" i="6" s="1"/>
  <c r="I741" i="6" s="1"/>
  <c r="F753" i="6"/>
  <c r="G753" i="6" s="1"/>
  <c r="I753" i="6" s="1"/>
  <c r="F765" i="6"/>
  <c r="G765" i="6" s="1"/>
  <c r="I765" i="6" s="1"/>
  <c r="F777" i="6"/>
  <c r="G777" i="6" s="1"/>
  <c r="I777" i="6" s="1"/>
  <c r="F789" i="6"/>
  <c r="G789" i="6" s="1"/>
  <c r="I789" i="6" s="1"/>
  <c r="F801" i="6"/>
  <c r="G801" i="6" s="1"/>
  <c r="I801" i="6" s="1"/>
  <c r="F813" i="6"/>
  <c r="G813" i="6" s="1"/>
  <c r="I813" i="6" s="1"/>
  <c r="F825" i="6"/>
  <c r="G825" i="6" s="1"/>
  <c r="I825" i="6" s="1"/>
  <c r="F837" i="6"/>
  <c r="G837" i="6" s="1"/>
  <c r="I837" i="6" s="1"/>
  <c r="F849" i="6"/>
  <c r="G849" i="6" s="1"/>
  <c r="I849" i="6" s="1"/>
  <c r="F861" i="6"/>
  <c r="G861" i="6" s="1"/>
  <c r="I861" i="6" s="1"/>
  <c r="F873" i="6"/>
  <c r="G873" i="6" s="1"/>
  <c r="I873" i="6" s="1"/>
  <c r="F885" i="6"/>
  <c r="G885" i="6" s="1"/>
  <c r="I885" i="6" s="1"/>
  <c r="F897" i="6"/>
  <c r="G897" i="6" s="1"/>
  <c r="I897" i="6" s="1"/>
  <c r="F909" i="6"/>
  <c r="G909" i="6" s="1"/>
  <c r="I909" i="6" s="1"/>
  <c r="F921" i="6"/>
  <c r="G921" i="6" s="1"/>
  <c r="I921" i="6" s="1"/>
  <c r="F933" i="6"/>
  <c r="G933" i="6" s="1"/>
  <c r="I933" i="6" s="1"/>
  <c r="F945" i="6"/>
  <c r="G945" i="6" s="1"/>
  <c r="I945" i="6" s="1"/>
  <c r="F957" i="6"/>
  <c r="G957" i="6" s="1"/>
  <c r="I957" i="6" s="1"/>
  <c r="F969" i="6"/>
  <c r="G969" i="6" s="1"/>
  <c r="I969" i="6" s="1"/>
  <c r="F981" i="6"/>
  <c r="G981" i="6" s="1"/>
  <c r="I981" i="6" s="1"/>
  <c r="F993" i="6"/>
  <c r="G993" i="6" s="1"/>
  <c r="I993" i="6" s="1"/>
  <c r="F1005" i="6"/>
  <c r="G1005" i="6" s="1"/>
  <c r="I1005" i="6" s="1"/>
  <c r="F646" i="6"/>
  <c r="G646" i="6" s="1"/>
  <c r="I646" i="6" s="1"/>
  <c r="F658" i="6"/>
  <c r="G658" i="6" s="1"/>
  <c r="I658" i="6" s="1"/>
  <c r="F670" i="6"/>
  <c r="G670" i="6" s="1"/>
  <c r="I670" i="6" s="1"/>
  <c r="F682" i="6"/>
  <c r="G682" i="6" s="1"/>
  <c r="I682" i="6" s="1"/>
  <c r="F694" i="6"/>
  <c r="G694" i="6" s="1"/>
  <c r="I694" i="6" s="1"/>
  <c r="F706" i="6"/>
  <c r="G706" i="6" s="1"/>
  <c r="I706" i="6" s="1"/>
  <c r="F718" i="6"/>
  <c r="G718" i="6" s="1"/>
  <c r="I718" i="6" s="1"/>
  <c r="F730" i="6"/>
  <c r="G730" i="6" s="1"/>
  <c r="I730" i="6" s="1"/>
  <c r="F742" i="6"/>
  <c r="G742" i="6" s="1"/>
  <c r="I742" i="6" s="1"/>
  <c r="F754" i="6"/>
  <c r="G754" i="6" s="1"/>
  <c r="I754" i="6" s="1"/>
  <c r="F766" i="6"/>
  <c r="G766" i="6" s="1"/>
  <c r="I766" i="6" s="1"/>
  <c r="F778" i="6"/>
  <c r="G778" i="6" s="1"/>
  <c r="I778" i="6" s="1"/>
  <c r="F790" i="6"/>
  <c r="G790" i="6" s="1"/>
  <c r="I790" i="6" s="1"/>
  <c r="F802" i="6"/>
  <c r="G802" i="6" s="1"/>
  <c r="I802" i="6" s="1"/>
  <c r="F814" i="6"/>
  <c r="G814" i="6" s="1"/>
  <c r="I814" i="6" s="1"/>
  <c r="F826" i="6"/>
  <c r="G826" i="6" s="1"/>
  <c r="I826" i="6" s="1"/>
  <c r="F838" i="6"/>
  <c r="G838" i="6" s="1"/>
  <c r="I838" i="6" s="1"/>
  <c r="F850" i="6"/>
  <c r="G850" i="6" s="1"/>
  <c r="I850" i="6" s="1"/>
  <c r="F862" i="6"/>
  <c r="G862" i="6" s="1"/>
  <c r="I862" i="6" s="1"/>
  <c r="F874" i="6"/>
  <c r="G874" i="6" s="1"/>
  <c r="I874" i="6" s="1"/>
  <c r="F886" i="6"/>
  <c r="G886" i="6" s="1"/>
  <c r="I886" i="6" s="1"/>
  <c r="F898" i="6"/>
  <c r="G898" i="6" s="1"/>
  <c r="I898" i="6" s="1"/>
  <c r="F910" i="6"/>
  <c r="G910" i="6" s="1"/>
  <c r="I910" i="6" s="1"/>
  <c r="F922" i="6"/>
  <c r="G922" i="6" s="1"/>
  <c r="I922" i="6" s="1"/>
  <c r="F934" i="6"/>
  <c r="G934" i="6" s="1"/>
  <c r="I934" i="6" s="1"/>
  <c r="F946" i="6"/>
  <c r="G946" i="6" s="1"/>
  <c r="I946" i="6" s="1"/>
  <c r="F958" i="6"/>
  <c r="G958" i="6" s="1"/>
  <c r="I958" i="6" s="1"/>
  <c r="F970" i="6"/>
  <c r="G970" i="6" s="1"/>
  <c r="I970" i="6" s="1"/>
  <c r="F982" i="6"/>
  <c r="G982" i="6" s="1"/>
  <c r="I982" i="6" s="1"/>
  <c r="F994" i="6"/>
  <c r="G994" i="6" s="1"/>
  <c r="I994" i="6" s="1"/>
  <c r="F35" i="6"/>
  <c r="G35" i="6" s="1"/>
  <c r="I35" i="6" s="1"/>
  <c r="F47" i="6"/>
  <c r="G47" i="6" s="1"/>
  <c r="I47" i="6" s="1"/>
  <c r="F59" i="6"/>
  <c r="G59" i="6" s="1"/>
  <c r="I59" i="6" s="1"/>
  <c r="F71" i="6"/>
  <c r="G71" i="6" s="1"/>
  <c r="I71" i="6" s="1"/>
  <c r="F83" i="6"/>
  <c r="G83" i="6" s="1"/>
  <c r="I83" i="6" s="1"/>
  <c r="F95" i="6"/>
  <c r="G95" i="6" s="1"/>
  <c r="I95" i="6" s="1"/>
  <c r="F107" i="6"/>
  <c r="G107" i="6" s="1"/>
  <c r="I107" i="6" s="1"/>
  <c r="F119" i="6"/>
  <c r="G119" i="6" s="1"/>
  <c r="I119" i="6" s="1"/>
  <c r="F131" i="6"/>
  <c r="G131" i="6" s="1"/>
  <c r="I131" i="6" s="1"/>
  <c r="F143" i="6"/>
  <c r="G143" i="6" s="1"/>
  <c r="I143" i="6" s="1"/>
  <c r="F155" i="6"/>
  <c r="G155" i="6" s="1"/>
  <c r="I155" i="6" s="1"/>
  <c r="F167" i="6"/>
  <c r="G167" i="6" s="1"/>
  <c r="I167" i="6" s="1"/>
  <c r="F179" i="6"/>
  <c r="G179" i="6" s="1"/>
  <c r="I179" i="6" s="1"/>
  <c r="F191" i="6"/>
  <c r="G191" i="6" s="1"/>
  <c r="I191" i="6" s="1"/>
  <c r="F203" i="6"/>
  <c r="G203" i="6" s="1"/>
  <c r="I203" i="6" s="1"/>
  <c r="F215" i="6"/>
  <c r="G215" i="6" s="1"/>
  <c r="I215" i="6" s="1"/>
  <c r="F227" i="6"/>
  <c r="G227" i="6" s="1"/>
  <c r="I227" i="6" s="1"/>
  <c r="F239" i="6"/>
  <c r="G239" i="6" s="1"/>
  <c r="I239" i="6" s="1"/>
  <c r="F251" i="6"/>
  <c r="G251" i="6" s="1"/>
  <c r="I251" i="6" s="1"/>
  <c r="F263" i="6"/>
  <c r="G263" i="6" s="1"/>
  <c r="I263" i="6" s="1"/>
  <c r="F275" i="6"/>
  <c r="G275" i="6" s="1"/>
  <c r="I275" i="6" s="1"/>
  <c r="F287" i="6"/>
  <c r="G287" i="6" s="1"/>
  <c r="I287" i="6" s="1"/>
  <c r="F299" i="6"/>
  <c r="G299" i="6" s="1"/>
  <c r="I299" i="6" s="1"/>
  <c r="F311" i="6"/>
  <c r="G311" i="6" s="1"/>
  <c r="I311" i="6" s="1"/>
  <c r="F323" i="6"/>
  <c r="G323" i="6" s="1"/>
  <c r="I323" i="6" s="1"/>
  <c r="F335" i="6"/>
  <c r="G335" i="6" s="1"/>
  <c r="I335" i="6" s="1"/>
  <c r="F347" i="6"/>
  <c r="G347" i="6" s="1"/>
  <c r="I347" i="6" s="1"/>
  <c r="F359" i="6"/>
  <c r="G359" i="6" s="1"/>
  <c r="I359" i="6" s="1"/>
  <c r="F371" i="6"/>
  <c r="G371" i="6" s="1"/>
  <c r="I371" i="6" s="1"/>
  <c r="F383" i="6"/>
  <c r="G383" i="6" s="1"/>
  <c r="I383" i="6" s="1"/>
  <c r="F395" i="6"/>
  <c r="G395" i="6" s="1"/>
  <c r="I395" i="6" s="1"/>
  <c r="F407" i="6"/>
  <c r="G407" i="6" s="1"/>
  <c r="I407" i="6" s="1"/>
  <c r="F419" i="6"/>
  <c r="G419" i="6" s="1"/>
  <c r="I419" i="6" s="1"/>
  <c r="F431" i="6"/>
  <c r="G431" i="6" s="1"/>
  <c r="I431" i="6" s="1"/>
  <c r="F443" i="6"/>
  <c r="G443" i="6" s="1"/>
  <c r="I443" i="6" s="1"/>
  <c r="F455" i="6"/>
  <c r="G455" i="6" s="1"/>
  <c r="I455" i="6" s="1"/>
  <c r="F467" i="6"/>
  <c r="G467" i="6" s="1"/>
  <c r="I467" i="6" s="1"/>
  <c r="F479" i="6"/>
  <c r="G479" i="6" s="1"/>
  <c r="I479" i="6" s="1"/>
  <c r="F491" i="6"/>
  <c r="G491" i="6" s="1"/>
  <c r="I491" i="6" s="1"/>
  <c r="F503" i="6"/>
  <c r="G503" i="6" s="1"/>
  <c r="I503" i="6" s="1"/>
  <c r="F515" i="6"/>
  <c r="G515" i="6" s="1"/>
  <c r="I515" i="6" s="1"/>
  <c r="F527" i="6"/>
  <c r="G527" i="6" s="1"/>
  <c r="I527" i="6" s="1"/>
  <c r="F539" i="6"/>
  <c r="G539" i="6" s="1"/>
  <c r="I539" i="6" s="1"/>
  <c r="F551" i="6"/>
  <c r="G551" i="6" s="1"/>
  <c r="I551" i="6" s="1"/>
  <c r="F563" i="6"/>
  <c r="G563" i="6" s="1"/>
  <c r="I563" i="6" s="1"/>
  <c r="F575" i="6"/>
  <c r="G575" i="6" s="1"/>
  <c r="I575" i="6" s="1"/>
  <c r="F587" i="6"/>
  <c r="G587" i="6" s="1"/>
  <c r="I587" i="6" s="1"/>
  <c r="F599" i="6"/>
  <c r="G599" i="6" s="1"/>
  <c r="I599" i="6" s="1"/>
  <c r="F611" i="6"/>
  <c r="G611" i="6" s="1"/>
  <c r="I611" i="6" s="1"/>
  <c r="F623" i="6"/>
  <c r="G623" i="6" s="1"/>
  <c r="I623" i="6" s="1"/>
  <c r="F635" i="6"/>
  <c r="G635" i="6" s="1"/>
  <c r="I635" i="6" s="1"/>
  <c r="F647" i="6"/>
  <c r="G647" i="6" s="1"/>
  <c r="I647" i="6" s="1"/>
  <c r="F659" i="6"/>
  <c r="G659" i="6" s="1"/>
  <c r="I659" i="6" s="1"/>
  <c r="F671" i="6"/>
  <c r="G671" i="6" s="1"/>
  <c r="I671" i="6" s="1"/>
  <c r="F683" i="6"/>
  <c r="G683" i="6" s="1"/>
  <c r="I683" i="6" s="1"/>
  <c r="F695" i="6"/>
  <c r="G695" i="6" s="1"/>
  <c r="I695" i="6" s="1"/>
  <c r="F707" i="6"/>
  <c r="G707" i="6" s="1"/>
  <c r="I707" i="6" s="1"/>
  <c r="F719" i="6"/>
  <c r="G719" i="6" s="1"/>
  <c r="I719" i="6" s="1"/>
  <c r="F731" i="6"/>
  <c r="G731" i="6" s="1"/>
  <c r="I731" i="6" s="1"/>
  <c r="F743" i="6"/>
  <c r="G743" i="6" s="1"/>
  <c r="I743" i="6" s="1"/>
  <c r="F755" i="6"/>
  <c r="G755" i="6" s="1"/>
  <c r="I755" i="6" s="1"/>
  <c r="F767" i="6"/>
  <c r="G767" i="6" s="1"/>
  <c r="I767" i="6" s="1"/>
  <c r="F779" i="6"/>
  <c r="G779" i="6" s="1"/>
  <c r="I779" i="6" s="1"/>
  <c r="F791" i="6"/>
  <c r="G791" i="6" s="1"/>
  <c r="I791" i="6" s="1"/>
  <c r="F636" i="6"/>
  <c r="G636" i="6" s="1"/>
  <c r="I636" i="6" s="1"/>
  <c r="F660" i="6"/>
  <c r="G660" i="6" s="1"/>
  <c r="I660" i="6" s="1"/>
  <c r="F684" i="6"/>
  <c r="G684" i="6" s="1"/>
  <c r="I684" i="6" s="1"/>
  <c r="F708" i="6"/>
  <c r="G708" i="6" s="1"/>
  <c r="I708" i="6" s="1"/>
  <c r="F732" i="6"/>
  <c r="G732" i="6" s="1"/>
  <c r="I732" i="6" s="1"/>
  <c r="F744" i="6"/>
  <c r="G744" i="6" s="1"/>
  <c r="I744" i="6" s="1"/>
  <c r="F768" i="6"/>
  <c r="G768" i="6" s="1"/>
  <c r="I768" i="6" s="1"/>
  <c r="F780" i="6"/>
  <c r="G780" i="6" s="1"/>
  <c r="I780" i="6" s="1"/>
  <c r="F792" i="6"/>
  <c r="G792" i="6" s="1"/>
  <c r="I792" i="6" s="1"/>
  <c r="F804" i="6"/>
  <c r="G804" i="6" s="1"/>
  <c r="I804" i="6" s="1"/>
  <c r="F816" i="6"/>
  <c r="G816" i="6" s="1"/>
  <c r="I816" i="6" s="1"/>
  <c r="F828" i="6"/>
  <c r="G828" i="6" s="1"/>
  <c r="I828" i="6" s="1"/>
  <c r="F840" i="6"/>
  <c r="G840" i="6" s="1"/>
  <c r="I840" i="6" s="1"/>
  <c r="F852" i="6"/>
  <c r="G852" i="6" s="1"/>
  <c r="I852" i="6" s="1"/>
  <c r="F864" i="6"/>
  <c r="G864" i="6" s="1"/>
  <c r="I864" i="6" s="1"/>
  <c r="F876" i="6"/>
  <c r="G876" i="6" s="1"/>
  <c r="I876" i="6" s="1"/>
  <c r="F888" i="6"/>
  <c r="G888" i="6" s="1"/>
  <c r="I888" i="6" s="1"/>
  <c r="F900" i="6"/>
  <c r="G900" i="6" s="1"/>
  <c r="I900" i="6" s="1"/>
  <c r="F912" i="6"/>
  <c r="G912" i="6" s="1"/>
  <c r="I912" i="6" s="1"/>
  <c r="F924" i="6"/>
  <c r="G924" i="6" s="1"/>
  <c r="I924" i="6" s="1"/>
  <c r="F936" i="6"/>
  <c r="G936" i="6" s="1"/>
  <c r="I936" i="6" s="1"/>
  <c r="F948" i="6"/>
  <c r="G948" i="6" s="1"/>
  <c r="I948" i="6" s="1"/>
  <c r="F960" i="6"/>
  <c r="G960" i="6" s="1"/>
  <c r="I960" i="6" s="1"/>
  <c r="F972" i="6"/>
  <c r="G972" i="6" s="1"/>
  <c r="I972" i="6" s="1"/>
  <c r="F984" i="6"/>
  <c r="G984" i="6" s="1"/>
  <c r="I984" i="6" s="1"/>
  <c r="F996" i="6"/>
  <c r="G996" i="6" s="1"/>
  <c r="I996" i="6" s="1"/>
  <c r="F17" i="6"/>
  <c r="G17" i="6" s="1"/>
  <c r="I17" i="6" s="1"/>
  <c r="F648" i="6"/>
  <c r="G648" i="6" s="1"/>
  <c r="I648" i="6" s="1"/>
  <c r="F672" i="6"/>
  <c r="G672" i="6" s="1"/>
  <c r="I672" i="6" s="1"/>
  <c r="F696" i="6"/>
  <c r="G696" i="6" s="1"/>
  <c r="I696" i="6" s="1"/>
  <c r="F720" i="6"/>
  <c r="G720" i="6" s="1"/>
  <c r="I720" i="6" s="1"/>
  <c r="F756" i="6"/>
  <c r="G756" i="6" s="1"/>
  <c r="I756" i="6" s="1"/>
  <c r="F25" i="6"/>
  <c r="G25" i="6" s="1"/>
  <c r="I25" i="6" s="1"/>
  <c r="F37" i="6"/>
  <c r="G37" i="6" s="1"/>
  <c r="I37" i="6" s="1"/>
  <c r="F49" i="6"/>
  <c r="G49" i="6" s="1"/>
  <c r="I49" i="6" s="1"/>
  <c r="F61" i="6"/>
  <c r="G61" i="6" s="1"/>
  <c r="I61" i="6" s="1"/>
  <c r="F73" i="6"/>
  <c r="G73" i="6" s="1"/>
  <c r="I73" i="6" s="1"/>
  <c r="F85" i="6"/>
  <c r="G85" i="6" s="1"/>
  <c r="I85" i="6" s="1"/>
  <c r="F97" i="6"/>
  <c r="G97" i="6" s="1"/>
  <c r="I97" i="6" s="1"/>
  <c r="F109" i="6"/>
  <c r="G109" i="6" s="1"/>
  <c r="I109" i="6" s="1"/>
  <c r="F121" i="6"/>
  <c r="G121" i="6" s="1"/>
  <c r="I121" i="6" s="1"/>
  <c r="F133" i="6"/>
  <c r="G133" i="6" s="1"/>
  <c r="I133" i="6" s="1"/>
  <c r="F145" i="6"/>
  <c r="G145" i="6" s="1"/>
  <c r="I145" i="6" s="1"/>
  <c r="F157" i="6"/>
  <c r="G157" i="6" s="1"/>
  <c r="I157" i="6" s="1"/>
  <c r="F169" i="6"/>
  <c r="G169" i="6" s="1"/>
  <c r="I169" i="6" s="1"/>
  <c r="F181" i="6"/>
  <c r="G181" i="6" s="1"/>
  <c r="I181" i="6" s="1"/>
  <c r="F193" i="6"/>
  <c r="G193" i="6" s="1"/>
  <c r="I193" i="6" s="1"/>
  <c r="F205" i="6"/>
  <c r="G205" i="6" s="1"/>
  <c r="I205" i="6" s="1"/>
  <c r="F217" i="6"/>
  <c r="G217" i="6" s="1"/>
  <c r="I217" i="6" s="1"/>
  <c r="F229" i="6"/>
  <c r="G229" i="6" s="1"/>
  <c r="I229" i="6" s="1"/>
  <c r="F241" i="6"/>
  <c r="G241" i="6" s="1"/>
  <c r="I241" i="6" s="1"/>
  <c r="F253" i="6"/>
  <c r="G253" i="6" s="1"/>
  <c r="I253" i="6" s="1"/>
  <c r="F265" i="6"/>
  <c r="G265" i="6" s="1"/>
  <c r="I265" i="6" s="1"/>
  <c r="F277" i="6"/>
  <c r="G277" i="6" s="1"/>
  <c r="I277" i="6" s="1"/>
  <c r="F289" i="6"/>
  <c r="G289" i="6" s="1"/>
  <c r="I289" i="6" s="1"/>
  <c r="F301" i="6"/>
  <c r="G301" i="6" s="1"/>
  <c r="I301" i="6" s="1"/>
  <c r="F313" i="6"/>
  <c r="G313" i="6" s="1"/>
  <c r="I313" i="6" s="1"/>
  <c r="F325" i="6"/>
  <c r="G325" i="6" s="1"/>
  <c r="I325" i="6" s="1"/>
  <c r="F337" i="6"/>
  <c r="G337" i="6" s="1"/>
  <c r="I337" i="6" s="1"/>
  <c r="F349" i="6"/>
  <c r="G349" i="6" s="1"/>
  <c r="I349" i="6" s="1"/>
  <c r="F361" i="6"/>
  <c r="G361" i="6" s="1"/>
  <c r="I361" i="6" s="1"/>
  <c r="F373" i="6"/>
  <c r="G373" i="6" s="1"/>
  <c r="I373" i="6" s="1"/>
  <c r="F385" i="6"/>
  <c r="G385" i="6" s="1"/>
  <c r="I385" i="6" s="1"/>
  <c r="F397" i="6"/>
  <c r="G397" i="6" s="1"/>
  <c r="I397" i="6" s="1"/>
  <c r="F409" i="6"/>
  <c r="G409" i="6" s="1"/>
  <c r="I409" i="6" s="1"/>
  <c r="F421" i="6"/>
  <c r="G421" i="6" s="1"/>
  <c r="I421" i="6" s="1"/>
  <c r="F433" i="6"/>
  <c r="G433" i="6" s="1"/>
  <c r="I433" i="6" s="1"/>
  <c r="F445" i="6"/>
  <c r="G445" i="6" s="1"/>
  <c r="I445" i="6" s="1"/>
  <c r="F457" i="6"/>
  <c r="G457" i="6" s="1"/>
  <c r="I457" i="6" s="1"/>
  <c r="F469" i="6"/>
  <c r="G469" i="6" s="1"/>
  <c r="I469" i="6" s="1"/>
  <c r="F481" i="6"/>
  <c r="G481" i="6" s="1"/>
  <c r="I481" i="6" s="1"/>
  <c r="F493" i="6"/>
  <c r="G493" i="6" s="1"/>
  <c r="I493" i="6" s="1"/>
  <c r="F505" i="6"/>
  <c r="G505" i="6" s="1"/>
  <c r="I505" i="6" s="1"/>
  <c r="F517" i="6"/>
  <c r="G517" i="6" s="1"/>
  <c r="I517" i="6" s="1"/>
  <c r="F529" i="6"/>
  <c r="G529" i="6" s="1"/>
  <c r="I529" i="6" s="1"/>
  <c r="F541" i="6"/>
  <c r="G541" i="6" s="1"/>
  <c r="I541" i="6" s="1"/>
  <c r="F553" i="6"/>
  <c r="G553" i="6" s="1"/>
  <c r="I553" i="6" s="1"/>
  <c r="F565" i="6"/>
  <c r="G565" i="6" s="1"/>
  <c r="I565" i="6" s="1"/>
  <c r="F577" i="6"/>
  <c r="G577" i="6" s="1"/>
  <c r="I577" i="6" s="1"/>
  <c r="F589" i="6"/>
  <c r="G589" i="6" s="1"/>
  <c r="I589" i="6" s="1"/>
  <c r="F601" i="6"/>
  <c r="G601" i="6" s="1"/>
  <c r="I601" i="6" s="1"/>
  <c r="F613" i="6"/>
  <c r="G613" i="6" s="1"/>
  <c r="I613" i="6" s="1"/>
  <c r="F625" i="6"/>
  <c r="G625" i="6" s="1"/>
  <c r="I625" i="6" s="1"/>
  <c r="F637" i="6"/>
  <c r="G637" i="6" s="1"/>
  <c r="I637" i="6" s="1"/>
  <c r="F649" i="6"/>
  <c r="G649" i="6" s="1"/>
  <c r="I649" i="6" s="1"/>
  <c r="F661" i="6"/>
  <c r="G661" i="6" s="1"/>
  <c r="I661" i="6" s="1"/>
  <c r="F673" i="6"/>
  <c r="G673" i="6" s="1"/>
  <c r="I673" i="6" s="1"/>
  <c r="F685" i="6"/>
  <c r="G685" i="6" s="1"/>
  <c r="I685" i="6" s="1"/>
  <c r="F697" i="6"/>
  <c r="G697" i="6" s="1"/>
  <c r="I697" i="6" s="1"/>
  <c r="F709" i="6"/>
  <c r="G709" i="6" s="1"/>
  <c r="I709" i="6" s="1"/>
  <c r="F721" i="6"/>
  <c r="G721" i="6" s="1"/>
  <c r="I721" i="6" s="1"/>
  <c r="F733" i="6"/>
  <c r="G733" i="6" s="1"/>
  <c r="I733" i="6" s="1"/>
  <c r="F745" i="6"/>
  <c r="G745" i="6" s="1"/>
  <c r="I745" i="6" s="1"/>
  <c r="F757" i="6"/>
  <c r="G757" i="6" s="1"/>
  <c r="I757" i="6" s="1"/>
  <c r="F769" i="6"/>
  <c r="G769" i="6" s="1"/>
  <c r="I769" i="6" s="1"/>
  <c r="F781" i="6"/>
  <c r="G781" i="6" s="1"/>
  <c r="I781" i="6" s="1"/>
  <c r="F665" i="6"/>
  <c r="G665" i="6" s="1"/>
  <c r="I665" i="6" s="1"/>
  <c r="F677" i="6"/>
  <c r="G677" i="6" s="1"/>
  <c r="I677" i="6" s="1"/>
  <c r="F689" i="6"/>
  <c r="G689" i="6" s="1"/>
  <c r="I689" i="6" s="1"/>
  <c r="F701" i="6"/>
  <c r="G701" i="6" s="1"/>
  <c r="I701" i="6" s="1"/>
  <c r="F713" i="6"/>
  <c r="G713" i="6" s="1"/>
  <c r="I713" i="6" s="1"/>
  <c r="F725" i="6"/>
  <c r="G725" i="6" s="1"/>
  <c r="I725" i="6" s="1"/>
  <c r="F737" i="6"/>
  <c r="G737" i="6" s="1"/>
  <c r="I737" i="6" s="1"/>
  <c r="F749" i="6"/>
  <c r="G749" i="6" s="1"/>
  <c r="I749" i="6" s="1"/>
  <c r="F761" i="6"/>
  <c r="G761" i="6" s="1"/>
  <c r="I761" i="6" s="1"/>
  <c r="F773" i="6"/>
  <c r="G773" i="6" s="1"/>
  <c r="I773" i="6" s="1"/>
  <c r="F785" i="6"/>
  <c r="G785" i="6" s="1"/>
  <c r="I785" i="6" s="1"/>
  <c r="F797" i="6"/>
  <c r="G797" i="6" s="1"/>
  <c r="I797" i="6" s="1"/>
  <c r="F809" i="6"/>
  <c r="G809" i="6" s="1"/>
  <c r="I809" i="6" s="1"/>
  <c r="F821" i="6"/>
  <c r="G821" i="6" s="1"/>
  <c r="I821" i="6" s="1"/>
  <c r="F833" i="6"/>
  <c r="G833" i="6" s="1"/>
  <c r="I833" i="6" s="1"/>
  <c r="F845" i="6"/>
  <c r="G845" i="6" s="1"/>
  <c r="I845" i="6" s="1"/>
  <c r="F857" i="6"/>
  <c r="G857" i="6" s="1"/>
  <c r="I857" i="6" s="1"/>
  <c r="F869" i="6"/>
  <c r="G869" i="6" s="1"/>
  <c r="I869" i="6" s="1"/>
  <c r="F881" i="6"/>
  <c r="G881" i="6" s="1"/>
  <c r="I881" i="6" s="1"/>
  <c r="F893" i="6"/>
  <c r="G893" i="6" s="1"/>
  <c r="I893" i="6" s="1"/>
  <c r="F905" i="6"/>
  <c r="G905" i="6" s="1"/>
  <c r="I905" i="6" s="1"/>
  <c r="F917" i="6"/>
  <c r="G917" i="6" s="1"/>
  <c r="I917" i="6" s="1"/>
  <c r="F929" i="6"/>
  <c r="G929" i="6" s="1"/>
  <c r="I929" i="6" s="1"/>
  <c r="F941" i="6"/>
  <c r="G941" i="6" s="1"/>
  <c r="I941" i="6" s="1"/>
  <c r="F953" i="6"/>
  <c r="G953" i="6" s="1"/>
  <c r="I953" i="6" s="1"/>
  <c r="F965" i="6"/>
  <c r="G965" i="6" s="1"/>
  <c r="I965" i="6" s="1"/>
  <c r="F977" i="6"/>
  <c r="G977" i="6" s="1"/>
  <c r="I977" i="6" s="1"/>
  <c r="F989" i="6"/>
  <c r="G989" i="6" s="1"/>
  <c r="I989" i="6" s="1"/>
  <c r="F1001" i="6"/>
  <c r="G1001" i="6" s="1"/>
  <c r="I1001" i="6" s="1"/>
  <c r="F787" i="6"/>
  <c r="G787" i="6" s="1"/>
  <c r="I787" i="6" s="1"/>
  <c r="F799" i="6"/>
  <c r="G799" i="6" s="1"/>
  <c r="I799" i="6" s="1"/>
  <c r="F811" i="6"/>
  <c r="G811" i="6" s="1"/>
  <c r="I811" i="6" s="1"/>
  <c r="F823" i="6"/>
  <c r="G823" i="6" s="1"/>
  <c r="I823" i="6" s="1"/>
  <c r="F835" i="6"/>
  <c r="G835" i="6" s="1"/>
  <c r="I835" i="6" s="1"/>
  <c r="F847" i="6"/>
  <c r="G847" i="6" s="1"/>
  <c r="I847" i="6" s="1"/>
  <c r="F859" i="6"/>
  <c r="G859" i="6" s="1"/>
  <c r="I859" i="6" s="1"/>
  <c r="F871" i="6"/>
  <c r="G871" i="6" s="1"/>
  <c r="I871" i="6" s="1"/>
  <c r="F883" i="6"/>
  <c r="G883" i="6" s="1"/>
  <c r="I883" i="6" s="1"/>
  <c r="F895" i="6"/>
  <c r="G895" i="6" s="1"/>
  <c r="I895" i="6" s="1"/>
  <c r="F907" i="6"/>
  <c r="G907" i="6" s="1"/>
  <c r="I907" i="6" s="1"/>
  <c r="F919" i="6"/>
  <c r="G919" i="6" s="1"/>
  <c r="I919" i="6" s="1"/>
  <c r="F931" i="6"/>
  <c r="G931" i="6" s="1"/>
  <c r="I931" i="6" s="1"/>
  <c r="F943" i="6"/>
  <c r="G943" i="6" s="1"/>
  <c r="I943" i="6" s="1"/>
  <c r="F955" i="6"/>
  <c r="G955" i="6" s="1"/>
  <c r="I955" i="6" s="1"/>
  <c r="F967" i="6"/>
  <c r="G967" i="6" s="1"/>
  <c r="I967" i="6" s="1"/>
  <c r="F979" i="6"/>
  <c r="G979" i="6" s="1"/>
  <c r="I979" i="6" s="1"/>
  <c r="F991" i="6"/>
  <c r="G991" i="6" s="1"/>
  <c r="I991" i="6" s="1"/>
  <c r="F1003" i="6"/>
  <c r="G1003" i="6" s="1"/>
  <c r="I1003" i="6" s="1"/>
  <c r="F803" i="6"/>
  <c r="G803" i="6" s="1"/>
  <c r="I803" i="6" s="1"/>
  <c r="F815" i="6"/>
  <c r="G815" i="6" s="1"/>
  <c r="I815" i="6" s="1"/>
  <c r="F827" i="6"/>
  <c r="G827" i="6" s="1"/>
  <c r="I827" i="6" s="1"/>
  <c r="F839" i="6"/>
  <c r="G839" i="6" s="1"/>
  <c r="I839" i="6" s="1"/>
  <c r="F851" i="6"/>
  <c r="G851" i="6" s="1"/>
  <c r="I851" i="6" s="1"/>
  <c r="F863" i="6"/>
  <c r="G863" i="6" s="1"/>
  <c r="I863" i="6" s="1"/>
  <c r="F875" i="6"/>
  <c r="G875" i="6" s="1"/>
  <c r="I875" i="6" s="1"/>
  <c r="F887" i="6"/>
  <c r="G887" i="6" s="1"/>
  <c r="I887" i="6" s="1"/>
  <c r="F899" i="6"/>
  <c r="G899" i="6" s="1"/>
  <c r="I899" i="6" s="1"/>
  <c r="F911" i="6"/>
  <c r="G911" i="6" s="1"/>
  <c r="I911" i="6" s="1"/>
  <c r="F923" i="6"/>
  <c r="G923" i="6" s="1"/>
  <c r="I923" i="6" s="1"/>
  <c r="F935" i="6"/>
  <c r="G935" i="6" s="1"/>
  <c r="I935" i="6" s="1"/>
  <c r="F947" i="6"/>
  <c r="G947" i="6" s="1"/>
  <c r="I947" i="6" s="1"/>
  <c r="F959" i="6"/>
  <c r="G959" i="6" s="1"/>
  <c r="I959" i="6" s="1"/>
  <c r="F971" i="6"/>
  <c r="G971" i="6" s="1"/>
  <c r="I971" i="6" s="1"/>
  <c r="F983" i="6"/>
  <c r="G983" i="6" s="1"/>
  <c r="I983" i="6" s="1"/>
  <c r="F995" i="6"/>
  <c r="G995" i="6" s="1"/>
  <c r="I995" i="6" s="1"/>
  <c r="F793" i="6"/>
  <c r="G793" i="6" s="1"/>
  <c r="I793" i="6" s="1"/>
  <c r="F805" i="6"/>
  <c r="G805" i="6" s="1"/>
  <c r="I805" i="6" s="1"/>
  <c r="F817" i="6"/>
  <c r="G817" i="6" s="1"/>
  <c r="I817" i="6" s="1"/>
  <c r="F829" i="6"/>
  <c r="G829" i="6" s="1"/>
  <c r="I829" i="6" s="1"/>
  <c r="F841" i="6"/>
  <c r="G841" i="6" s="1"/>
  <c r="I841" i="6" s="1"/>
  <c r="F853" i="6"/>
  <c r="G853" i="6" s="1"/>
  <c r="I853" i="6" s="1"/>
  <c r="F865" i="6"/>
  <c r="G865" i="6" s="1"/>
  <c r="I865" i="6" s="1"/>
  <c r="F877" i="6"/>
  <c r="G877" i="6" s="1"/>
  <c r="I877" i="6" s="1"/>
  <c r="F889" i="6"/>
  <c r="G889" i="6" s="1"/>
  <c r="I889" i="6" s="1"/>
  <c r="F901" i="6"/>
  <c r="G901" i="6" s="1"/>
  <c r="I901" i="6" s="1"/>
  <c r="F913" i="6"/>
  <c r="G913" i="6" s="1"/>
  <c r="I913" i="6" s="1"/>
  <c r="F925" i="6"/>
  <c r="G925" i="6" s="1"/>
  <c r="I925" i="6" s="1"/>
  <c r="F937" i="6"/>
  <c r="G937" i="6" s="1"/>
  <c r="I937" i="6" s="1"/>
  <c r="F949" i="6"/>
  <c r="G949" i="6" s="1"/>
  <c r="I949" i="6" s="1"/>
  <c r="F961" i="6"/>
  <c r="G961" i="6" s="1"/>
  <c r="I961" i="6" s="1"/>
  <c r="F973" i="6"/>
  <c r="G973" i="6" s="1"/>
  <c r="I973" i="6" s="1"/>
  <c r="F985" i="6"/>
  <c r="G985" i="6" s="1"/>
  <c r="I985" i="6" s="1"/>
  <c r="F997" i="6"/>
  <c r="G997" i="6" s="1"/>
  <c r="I997" i="6" s="1"/>
  <c r="F16" i="6"/>
  <c r="G16" i="6" s="1"/>
  <c r="I16" i="6" s="1"/>
  <c r="F10" i="6"/>
  <c r="G10" i="6" s="1"/>
  <c r="I10" i="6" s="1"/>
  <c r="F11" i="6"/>
  <c r="G11" i="6" s="1"/>
  <c r="I11" i="6" s="1"/>
  <c r="F13" i="3"/>
  <c r="G13" i="3" s="1"/>
  <c r="K13" i="3" s="1"/>
  <c r="F15" i="3"/>
  <c r="G15" i="3" s="1"/>
  <c r="K15" i="3" s="1"/>
  <c r="F17" i="3"/>
  <c r="G17" i="3" s="1"/>
  <c r="K17" i="3" s="1"/>
  <c r="F16" i="3"/>
  <c r="G16" i="3" s="1"/>
  <c r="K16" i="3" s="1"/>
  <c r="F14" i="3"/>
  <c r="G14" i="3" s="1"/>
  <c r="K14" i="3" s="1"/>
  <c r="F12" i="3"/>
  <c r="G12" i="3" s="1"/>
  <c r="K12" i="3" s="1"/>
  <c r="F11" i="3"/>
  <c r="G11" i="3" s="1"/>
  <c r="K11" i="3" s="1"/>
  <c r="F10" i="7"/>
  <c r="G10" i="7" s="1"/>
  <c r="I10" i="7" s="1"/>
  <c r="F9" i="6"/>
  <c r="G9" i="6" s="1"/>
  <c r="I9" i="6" s="1"/>
  <c r="F7" i="6"/>
  <c r="G7" i="6" s="1"/>
  <c r="I7" i="6" s="1"/>
  <c r="F8" i="6"/>
  <c r="G8" i="6" s="1"/>
  <c r="I8" i="6" s="1"/>
  <c r="F6" i="6"/>
  <c r="G6" i="6" s="1"/>
  <c r="I6" i="6" s="1"/>
  <c r="F10" i="3"/>
  <c r="G10" i="3" s="1"/>
  <c r="K10" i="3" s="1"/>
  <c r="F9" i="3"/>
  <c r="G9" i="3" s="1"/>
  <c r="K9" i="3" s="1"/>
  <c r="F8" i="3"/>
  <c r="G8" i="3" s="1"/>
  <c r="F7" i="3"/>
  <c r="F12" i="6"/>
  <c r="G12" i="6" s="1"/>
  <c r="I12" i="6" s="1"/>
  <c r="F9" i="7"/>
  <c r="G9" i="7" s="1"/>
  <c r="I9" i="7" s="1"/>
  <c r="F7" i="7"/>
  <c r="G7" i="7" s="1"/>
  <c r="F6" i="7"/>
  <c r="G6" i="7" s="1"/>
  <c r="I6" i="7" s="1"/>
  <c r="F8" i="7"/>
  <c r="G8" i="7" s="1"/>
  <c r="I8" i="7" s="1"/>
  <c r="G7" i="9"/>
  <c r="I7" i="9" s="1"/>
  <c r="G8" i="9"/>
  <c r="I8" i="9" s="1"/>
  <c r="G6" i="9"/>
  <c r="E14" i="10"/>
  <c r="G14" i="10" s="1"/>
  <c r="K14" i="10" s="1"/>
  <c r="G10" i="10"/>
  <c r="K10" i="10" s="1"/>
  <c r="E12" i="10"/>
  <c r="G12" i="10" s="1"/>
  <c r="K12" i="10" s="1"/>
  <c r="G11" i="10"/>
  <c r="K11" i="10" s="1"/>
  <c r="G8" i="10"/>
  <c r="K8" i="10" s="1"/>
  <c r="G9" i="10"/>
  <c r="K9" i="10" s="1"/>
  <c r="G13" i="10"/>
  <c r="K13" i="10" s="1"/>
  <c r="G6" i="11"/>
  <c r="G8" i="11"/>
  <c r="I8" i="11" s="1"/>
  <c r="G7" i="11"/>
  <c r="I7" i="11" s="1"/>
  <c r="J6" i="3"/>
  <c r="J5" i="2"/>
  <c r="E991" i="3"/>
  <c r="F606" i="2" s="1"/>
  <c r="G606" i="2" s="1"/>
  <c r="K606" i="2" s="1"/>
  <c r="E1006" i="3"/>
  <c r="G1006" i="3" s="1"/>
  <c r="K1006" i="3" s="1"/>
  <c r="E1005" i="3"/>
  <c r="G1005" i="3" s="1"/>
  <c r="K1005" i="3" s="1"/>
  <c r="E1004" i="3"/>
  <c r="G1004" i="3" s="1"/>
  <c r="K1004" i="3" s="1"/>
  <c r="E1003" i="3"/>
  <c r="F1003" i="3" s="1"/>
  <c r="E1002" i="3"/>
  <c r="G1002" i="3" s="1"/>
  <c r="K1002" i="3" s="1"/>
  <c r="E1001" i="3"/>
  <c r="G1001" i="3" s="1"/>
  <c r="K1001" i="3" s="1"/>
  <c r="E1000" i="3"/>
  <c r="G1000" i="3" s="1"/>
  <c r="K1000" i="3" s="1"/>
  <c r="E999" i="3"/>
  <c r="F999" i="3" s="1"/>
  <c r="E998" i="3"/>
  <c r="G998" i="3" s="1"/>
  <c r="K998" i="3" s="1"/>
  <c r="E997" i="3"/>
  <c r="G997" i="3" s="1"/>
  <c r="K997" i="3" s="1"/>
  <c r="E996" i="3"/>
  <c r="G996" i="3" s="1"/>
  <c r="K996" i="3" s="1"/>
  <c r="E995" i="3"/>
  <c r="G995" i="3" s="1"/>
  <c r="K995" i="3" s="1"/>
  <c r="E994" i="3"/>
  <c r="G994" i="3" s="1"/>
  <c r="K994" i="3" s="1"/>
  <c r="E993" i="3"/>
  <c r="G993" i="3" s="1"/>
  <c r="K993" i="3" s="1"/>
  <c r="E992" i="3"/>
  <c r="G992" i="3" s="1"/>
  <c r="K992" i="3" s="1"/>
  <c r="G985" i="3"/>
  <c r="K985" i="3" s="1"/>
  <c r="G984" i="3"/>
  <c r="K984" i="3" s="1"/>
  <c r="E983" i="3"/>
  <c r="G983" i="3" s="1"/>
  <c r="K983" i="3" s="1"/>
  <c r="E982" i="3"/>
  <c r="G982" i="3" s="1"/>
  <c r="K982" i="3" s="1"/>
  <c r="E981" i="3"/>
  <c r="G981" i="3" s="1"/>
  <c r="K981" i="3" s="1"/>
  <c r="E980" i="3"/>
  <c r="G980" i="3" s="1"/>
  <c r="K980" i="3" s="1"/>
  <c r="E979" i="3"/>
  <c r="G979" i="3" s="1"/>
  <c r="K979" i="3" s="1"/>
  <c r="E978" i="3"/>
  <c r="G978" i="3" s="1"/>
  <c r="K978" i="3" s="1"/>
  <c r="E977" i="3"/>
  <c r="G977" i="3" s="1"/>
  <c r="K977" i="3" s="1"/>
  <c r="E976" i="3"/>
  <c r="F976" i="3" s="1"/>
  <c r="G976" i="3" s="1"/>
  <c r="K976" i="3" s="1"/>
  <c r="E975" i="3"/>
  <c r="F975" i="3" s="1"/>
  <c r="G975" i="3" s="1"/>
  <c r="K975" i="3" s="1"/>
  <c r="E974" i="3"/>
  <c r="F974" i="3" s="1"/>
  <c r="G974" i="3" s="1"/>
  <c r="K974" i="3" s="1"/>
  <c r="E973" i="3"/>
  <c r="F973" i="3" s="1"/>
  <c r="G973" i="3" s="1"/>
  <c r="K973" i="3" s="1"/>
  <c r="E972" i="3"/>
  <c r="F972" i="3" s="1"/>
  <c r="G972" i="3" s="1"/>
  <c r="K972" i="3" s="1"/>
  <c r="E971" i="3"/>
  <c r="F971" i="3" s="1"/>
  <c r="G971" i="3" s="1"/>
  <c r="K971" i="3" s="1"/>
  <c r="E970" i="3"/>
  <c r="F970" i="3" s="1"/>
  <c r="G970" i="3" s="1"/>
  <c r="K970" i="3" s="1"/>
  <c r="E969" i="3"/>
  <c r="F969" i="3" s="1"/>
  <c r="G969" i="3" s="1"/>
  <c r="K969" i="3" s="1"/>
  <c r="E968" i="3"/>
  <c r="F968" i="3" s="1"/>
  <c r="G968" i="3" s="1"/>
  <c r="K968" i="3" s="1"/>
  <c r="E967" i="3"/>
  <c r="F967" i="3" s="1"/>
  <c r="G967" i="3" s="1"/>
  <c r="K967" i="3" s="1"/>
  <c r="E966" i="3"/>
  <c r="F966" i="3" s="1"/>
  <c r="G966" i="3" s="1"/>
  <c r="K966" i="3" s="1"/>
  <c r="E965" i="3"/>
  <c r="F965" i="3" s="1"/>
  <c r="G965" i="3" s="1"/>
  <c r="K965" i="3" s="1"/>
  <c r="E964" i="3"/>
  <c r="F964" i="3" s="1"/>
  <c r="G964" i="3" s="1"/>
  <c r="K964" i="3" s="1"/>
  <c r="E963" i="3"/>
  <c r="F963" i="3" s="1"/>
  <c r="G963" i="3" s="1"/>
  <c r="K963" i="3" s="1"/>
  <c r="E962" i="3"/>
  <c r="F962" i="3" s="1"/>
  <c r="G962" i="3" s="1"/>
  <c r="K962" i="3" s="1"/>
  <c r="E961" i="3"/>
  <c r="F961" i="3" s="1"/>
  <c r="G961" i="3" s="1"/>
  <c r="K961" i="3" s="1"/>
  <c r="E960" i="3"/>
  <c r="F960" i="3" s="1"/>
  <c r="G960" i="3" s="1"/>
  <c r="K960" i="3" s="1"/>
  <c r="E959" i="3"/>
  <c r="F959" i="3" s="1"/>
  <c r="G959" i="3" s="1"/>
  <c r="K959" i="3" s="1"/>
  <c r="E958" i="3"/>
  <c r="F958" i="3" s="1"/>
  <c r="G958" i="3" s="1"/>
  <c r="K958" i="3" s="1"/>
  <c r="E957" i="3"/>
  <c r="F957" i="3" s="1"/>
  <c r="G957" i="3" s="1"/>
  <c r="K957" i="3" s="1"/>
  <c r="E956" i="3"/>
  <c r="F956" i="3" s="1"/>
  <c r="G956" i="3" s="1"/>
  <c r="K956" i="3" s="1"/>
  <c r="E955" i="3"/>
  <c r="F955" i="3" s="1"/>
  <c r="G955" i="3" s="1"/>
  <c r="K955" i="3" s="1"/>
  <c r="E954" i="3"/>
  <c r="F954" i="3" s="1"/>
  <c r="G954" i="3" s="1"/>
  <c r="K954" i="3" s="1"/>
  <c r="E953" i="3"/>
  <c r="F953" i="3" s="1"/>
  <c r="G953" i="3" s="1"/>
  <c r="K953" i="3" s="1"/>
  <c r="E952" i="3"/>
  <c r="F952" i="3" s="1"/>
  <c r="G952" i="3" s="1"/>
  <c r="K952" i="3" s="1"/>
  <c r="E951" i="3"/>
  <c r="F951" i="3" s="1"/>
  <c r="G951" i="3" s="1"/>
  <c r="K951" i="3" s="1"/>
  <c r="E950" i="3"/>
  <c r="F950" i="3" s="1"/>
  <c r="G950" i="3" s="1"/>
  <c r="K950" i="3" s="1"/>
  <c r="E949" i="3"/>
  <c r="F949" i="3" s="1"/>
  <c r="G949" i="3" s="1"/>
  <c r="K949" i="3" s="1"/>
  <c r="E948" i="3"/>
  <c r="F948" i="3" s="1"/>
  <c r="G948" i="3" s="1"/>
  <c r="K948" i="3" s="1"/>
  <c r="E947" i="3"/>
  <c r="F947" i="3" s="1"/>
  <c r="G947" i="3" s="1"/>
  <c r="K947" i="3" s="1"/>
  <c r="E946" i="3"/>
  <c r="F946" i="3" s="1"/>
  <c r="G946" i="3" s="1"/>
  <c r="K946" i="3" s="1"/>
  <c r="E945" i="3"/>
  <c r="F945" i="3" s="1"/>
  <c r="G945" i="3" s="1"/>
  <c r="K945" i="3" s="1"/>
  <c r="E944" i="3"/>
  <c r="F944" i="3" s="1"/>
  <c r="G944" i="3" s="1"/>
  <c r="K944" i="3" s="1"/>
  <c r="E943" i="3"/>
  <c r="F943" i="3" s="1"/>
  <c r="G943" i="3" s="1"/>
  <c r="K943" i="3" s="1"/>
  <c r="E942" i="3"/>
  <c r="F942" i="3" s="1"/>
  <c r="G942" i="3" s="1"/>
  <c r="K942" i="3" s="1"/>
  <c r="E941" i="3"/>
  <c r="F941" i="3" s="1"/>
  <c r="G941" i="3" s="1"/>
  <c r="K941" i="3" s="1"/>
  <c r="E940" i="3"/>
  <c r="F940" i="3" s="1"/>
  <c r="G940" i="3" s="1"/>
  <c r="K940" i="3" s="1"/>
  <c r="E939" i="3"/>
  <c r="F939" i="3" s="1"/>
  <c r="G939" i="3" s="1"/>
  <c r="K939" i="3" s="1"/>
  <c r="E938" i="3"/>
  <c r="F938" i="3" s="1"/>
  <c r="G938" i="3" s="1"/>
  <c r="K938" i="3" s="1"/>
  <c r="E937" i="3"/>
  <c r="F937" i="3" s="1"/>
  <c r="G937" i="3" s="1"/>
  <c r="K937" i="3" s="1"/>
  <c r="E936" i="3"/>
  <c r="F936" i="3" s="1"/>
  <c r="G936" i="3" s="1"/>
  <c r="K936" i="3" s="1"/>
  <c r="E935" i="3"/>
  <c r="F935" i="3" s="1"/>
  <c r="G935" i="3" s="1"/>
  <c r="K935" i="3" s="1"/>
  <c r="E934" i="3"/>
  <c r="F934" i="3" s="1"/>
  <c r="G934" i="3" s="1"/>
  <c r="K934" i="3" s="1"/>
  <c r="E933" i="3"/>
  <c r="F933" i="3" s="1"/>
  <c r="G933" i="3" s="1"/>
  <c r="K933" i="3" s="1"/>
  <c r="E932" i="3"/>
  <c r="F932" i="3" s="1"/>
  <c r="G932" i="3" s="1"/>
  <c r="K932" i="3" s="1"/>
  <c r="E931" i="3"/>
  <c r="F931" i="3" s="1"/>
  <c r="G931" i="3" s="1"/>
  <c r="K931" i="3" s="1"/>
  <c r="E930" i="3"/>
  <c r="F930" i="3" s="1"/>
  <c r="G930" i="3" s="1"/>
  <c r="K930" i="3" s="1"/>
  <c r="E929" i="3"/>
  <c r="F929" i="3" s="1"/>
  <c r="G929" i="3" s="1"/>
  <c r="K929" i="3" s="1"/>
  <c r="E928" i="3"/>
  <c r="F928" i="3" s="1"/>
  <c r="G928" i="3" s="1"/>
  <c r="K928" i="3" s="1"/>
  <c r="E927" i="3"/>
  <c r="F927" i="3" s="1"/>
  <c r="G927" i="3" s="1"/>
  <c r="K927" i="3" s="1"/>
  <c r="E926" i="3"/>
  <c r="F926" i="3" s="1"/>
  <c r="G926" i="3" s="1"/>
  <c r="K926" i="3" s="1"/>
  <c r="E925" i="3"/>
  <c r="F925" i="3" s="1"/>
  <c r="G925" i="3" s="1"/>
  <c r="K925" i="3" s="1"/>
  <c r="E924" i="3"/>
  <c r="F924" i="3" s="1"/>
  <c r="G924" i="3" s="1"/>
  <c r="K924" i="3" s="1"/>
  <c r="E923" i="3"/>
  <c r="F923" i="3" s="1"/>
  <c r="G923" i="3" s="1"/>
  <c r="K923" i="3" s="1"/>
  <c r="E922" i="3"/>
  <c r="F922" i="3" s="1"/>
  <c r="G922" i="3" s="1"/>
  <c r="K922" i="3" s="1"/>
  <c r="E921" i="3"/>
  <c r="F921" i="3" s="1"/>
  <c r="G921" i="3" s="1"/>
  <c r="K921" i="3" s="1"/>
  <c r="E920" i="3"/>
  <c r="F920" i="3" s="1"/>
  <c r="G920" i="3" s="1"/>
  <c r="K920" i="3" s="1"/>
  <c r="E919" i="3"/>
  <c r="F919" i="3" s="1"/>
  <c r="G919" i="3" s="1"/>
  <c r="K919" i="3" s="1"/>
  <c r="E918" i="3"/>
  <c r="F918" i="3" s="1"/>
  <c r="G918" i="3" s="1"/>
  <c r="K918" i="3" s="1"/>
  <c r="E917" i="3"/>
  <c r="F917" i="3" s="1"/>
  <c r="G917" i="3" s="1"/>
  <c r="K917" i="3" s="1"/>
  <c r="E916" i="3"/>
  <c r="F916" i="3" s="1"/>
  <c r="G916" i="3" s="1"/>
  <c r="K916" i="3" s="1"/>
  <c r="E915" i="3"/>
  <c r="F915" i="3" s="1"/>
  <c r="G915" i="3" s="1"/>
  <c r="K915" i="3" s="1"/>
  <c r="E914" i="3"/>
  <c r="F914" i="3" s="1"/>
  <c r="G914" i="3" s="1"/>
  <c r="K914" i="3" s="1"/>
  <c r="E913" i="3"/>
  <c r="F913" i="3" s="1"/>
  <c r="G913" i="3" s="1"/>
  <c r="K913" i="3" s="1"/>
  <c r="E912" i="3"/>
  <c r="F912" i="3" s="1"/>
  <c r="G912" i="3" s="1"/>
  <c r="K912" i="3" s="1"/>
  <c r="E911" i="3"/>
  <c r="F911" i="3" s="1"/>
  <c r="G911" i="3" s="1"/>
  <c r="K911" i="3" s="1"/>
  <c r="E910" i="3"/>
  <c r="F910" i="3" s="1"/>
  <c r="G910" i="3" s="1"/>
  <c r="K910" i="3" s="1"/>
  <c r="E909" i="3"/>
  <c r="F909" i="3" s="1"/>
  <c r="G909" i="3" s="1"/>
  <c r="K909" i="3" s="1"/>
  <c r="E908" i="3"/>
  <c r="F908" i="3" s="1"/>
  <c r="G908" i="3" s="1"/>
  <c r="K908" i="3" s="1"/>
  <c r="E907" i="3"/>
  <c r="F907" i="3" s="1"/>
  <c r="G907" i="3" s="1"/>
  <c r="K907" i="3" s="1"/>
  <c r="E906" i="3"/>
  <c r="F906" i="3" s="1"/>
  <c r="G906" i="3" s="1"/>
  <c r="K906" i="3" s="1"/>
  <c r="E905" i="3"/>
  <c r="F905" i="3" s="1"/>
  <c r="G905" i="3" s="1"/>
  <c r="K905" i="3" s="1"/>
  <c r="E904" i="3"/>
  <c r="F904" i="3" s="1"/>
  <c r="G904" i="3" s="1"/>
  <c r="K904" i="3" s="1"/>
  <c r="E903" i="3"/>
  <c r="F903" i="3" s="1"/>
  <c r="G903" i="3" s="1"/>
  <c r="K903" i="3" s="1"/>
  <c r="E902" i="3"/>
  <c r="F902" i="3" s="1"/>
  <c r="G902" i="3" s="1"/>
  <c r="K902" i="3" s="1"/>
  <c r="E901" i="3"/>
  <c r="F901" i="3" s="1"/>
  <c r="G901" i="3" s="1"/>
  <c r="K901" i="3" s="1"/>
  <c r="E900" i="3"/>
  <c r="F900" i="3" s="1"/>
  <c r="G900" i="3" s="1"/>
  <c r="K900" i="3" s="1"/>
  <c r="E899" i="3"/>
  <c r="F899" i="3" s="1"/>
  <c r="G899" i="3" s="1"/>
  <c r="K899" i="3" s="1"/>
  <c r="E898" i="3"/>
  <c r="F898" i="3" s="1"/>
  <c r="G898" i="3" s="1"/>
  <c r="K898" i="3" s="1"/>
  <c r="E897" i="3"/>
  <c r="F897" i="3" s="1"/>
  <c r="G897" i="3" s="1"/>
  <c r="K897" i="3" s="1"/>
  <c r="E896" i="3"/>
  <c r="F896" i="3" s="1"/>
  <c r="G896" i="3" s="1"/>
  <c r="K896" i="3" s="1"/>
  <c r="E895" i="3"/>
  <c r="F895" i="3" s="1"/>
  <c r="G895" i="3" s="1"/>
  <c r="K895" i="3" s="1"/>
  <c r="E894" i="3"/>
  <c r="F894" i="3" s="1"/>
  <c r="G894" i="3" s="1"/>
  <c r="K894" i="3" s="1"/>
  <c r="E893" i="3"/>
  <c r="F893" i="3" s="1"/>
  <c r="G893" i="3" s="1"/>
  <c r="K893" i="3" s="1"/>
  <c r="E892" i="3"/>
  <c r="F892" i="3" s="1"/>
  <c r="G892" i="3" s="1"/>
  <c r="K892" i="3" s="1"/>
  <c r="E891" i="3"/>
  <c r="F891" i="3" s="1"/>
  <c r="G891" i="3" s="1"/>
  <c r="K891" i="3" s="1"/>
  <c r="E890" i="3"/>
  <c r="F890" i="3" s="1"/>
  <c r="G890" i="3" s="1"/>
  <c r="K890" i="3" s="1"/>
  <c r="E889" i="3"/>
  <c r="F889" i="3" s="1"/>
  <c r="G889" i="3" s="1"/>
  <c r="K889" i="3" s="1"/>
  <c r="E888" i="3"/>
  <c r="F888" i="3" s="1"/>
  <c r="G888" i="3" s="1"/>
  <c r="K888" i="3" s="1"/>
  <c r="E887" i="3"/>
  <c r="F887" i="3" s="1"/>
  <c r="G887" i="3" s="1"/>
  <c r="K887" i="3" s="1"/>
  <c r="E886" i="3"/>
  <c r="F886" i="3" s="1"/>
  <c r="G886" i="3" s="1"/>
  <c r="K886" i="3" s="1"/>
  <c r="E885" i="3"/>
  <c r="F885" i="3" s="1"/>
  <c r="G885" i="3" s="1"/>
  <c r="K885" i="3" s="1"/>
  <c r="E884" i="3"/>
  <c r="F884" i="3" s="1"/>
  <c r="G884" i="3" s="1"/>
  <c r="K884" i="3" s="1"/>
  <c r="E883" i="3"/>
  <c r="F883" i="3" s="1"/>
  <c r="G883" i="3" s="1"/>
  <c r="K883" i="3" s="1"/>
  <c r="E882" i="3"/>
  <c r="F882" i="3" s="1"/>
  <c r="G882" i="3" s="1"/>
  <c r="K882" i="3" s="1"/>
  <c r="E881" i="3"/>
  <c r="F881" i="3" s="1"/>
  <c r="G881" i="3" s="1"/>
  <c r="K881" i="3" s="1"/>
  <c r="E880" i="3"/>
  <c r="F880" i="3" s="1"/>
  <c r="G880" i="3" s="1"/>
  <c r="K880" i="3" s="1"/>
  <c r="E879" i="3"/>
  <c r="F879" i="3" s="1"/>
  <c r="G879" i="3" s="1"/>
  <c r="K879" i="3" s="1"/>
  <c r="E878" i="3"/>
  <c r="F878" i="3" s="1"/>
  <c r="G878" i="3" s="1"/>
  <c r="K878" i="3" s="1"/>
  <c r="E877" i="3"/>
  <c r="F877" i="3" s="1"/>
  <c r="G877" i="3" s="1"/>
  <c r="K877" i="3" s="1"/>
  <c r="E876" i="3"/>
  <c r="F876" i="3" s="1"/>
  <c r="G876" i="3" s="1"/>
  <c r="K876" i="3" s="1"/>
  <c r="E875" i="3"/>
  <c r="F875" i="3" s="1"/>
  <c r="G875" i="3" s="1"/>
  <c r="K875" i="3" s="1"/>
  <c r="E874" i="3"/>
  <c r="F874" i="3" s="1"/>
  <c r="G874" i="3" s="1"/>
  <c r="K874" i="3" s="1"/>
  <c r="E873" i="3"/>
  <c r="F873" i="3" s="1"/>
  <c r="G873" i="3" s="1"/>
  <c r="K873" i="3" s="1"/>
  <c r="E872" i="3"/>
  <c r="F872" i="3" s="1"/>
  <c r="G872" i="3" s="1"/>
  <c r="K872" i="3" s="1"/>
  <c r="E871" i="3"/>
  <c r="F871" i="3" s="1"/>
  <c r="G871" i="3" s="1"/>
  <c r="K871" i="3" s="1"/>
  <c r="E870" i="3"/>
  <c r="F870" i="3" s="1"/>
  <c r="G870" i="3" s="1"/>
  <c r="K870" i="3" s="1"/>
  <c r="E869" i="3"/>
  <c r="F869" i="3" s="1"/>
  <c r="G869" i="3" s="1"/>
  <c r="K869" i="3" s="1"/>
  <c r="E868" i="3"/>
  <c r="F868" i="3" s="1"/>
  <c r="G868" i="3" s="1"/>
  <c r="K868" i="3" s="1"/>
  <c r="E867" i="3"/>
  <c r="F867" i="3" s="1"/>
  <c r="G867" i="3" s="1"/>
  <c r="K867" i="3" s="1"/>
  <c r="E866" i="3"/>
  <c r="F866" i="3" s="1"/>
  <c r="G866" i="3" s="1"/>
  <c r="K866" i="3" s="1"/>
  <c r="E865" i="3"/>
  <c r="F865" i="3" s="1"/>
  <c r="G865" i="3" s="1"/>
  <c r="K865" i="3" s="1"/>
  <c r="E864" i="3"/>
  <c r="F864" i="3" s="1"/>
  <c r="G864" i="3" s="1"/>
  <c r="K864" i="3" s="1"/>
  <c r="E863" i="3"/>
  <c r="F863" i="3" s="1"/>
  <c r="G863" i="3" s="1"/>
  <c r="K863" i="3" s="1"/>
  <c r="E862" i="3"/>
  <c r="F862" i="3" s="1"/>
  <c r="G862" i="3" s="1"/>
  <c r="K862" i="3" s="1"/>
  <c r="E861" i="3"/>
  <c r="F861" i="3" s="1"/>
  <c r="G861" i="3" s="1"/>
  <c r="K861" i="3" s="1"/>
  <c r="E860" i="3"/>
  <c r="F860" i="3" s="1"/>
  <c r="G860" i="3" s="1"/>
  <c r="K860" i="3" s="1"/>
  <c r="E859" i="3"/>
  <c r="F859" i="3" s="1"/>
  <c r="G859" i="3" s="1"/>
  <c r="K859" i="3" s="1"/>
  <c r="E858" i="3"/>
  <c r="F858" i="3" s="1"/>
  <c r="G858" i="3" s="1"/>
  <c r="K858" i="3" s="1"/>
  <c r="E857" i="3"/>
  <c r="F857" i="3" s="1"/>
  <c r="G857" i="3" s="1"/>
  <c r="K857" i="3" s="1"/>
  <c r="E856" i="3"/>
  <c r="F856" i="3" s="1"/>
  <c r="G856" i="3" s="1"/>
  <c r="K856" i="3" s="1"/>
  <c r="E855" i="3"/>
  <c r="F855" i="3" s="1"/>
  <c r="G855" i="3" s="1"/>
  <c r="K855" i="3" s="1"/>
  <c r="E854" i="3"/>
  <c r="F854" i="3" s="1"/>
  <c r="G854" i="3" s="1"/>
  <c r="K854" i="3" s="1"/>
  <c r="E853" i="3"/>
  <c r="F853" i="3" s="1"/>
  <c r="G853" i="3" s="1"/>
  <c r="K853" i="3" s="1"/>
  <c r="E852" i="3"/>
  <c r="F852" i="3" s="1"/>
  <c r="G852" i="3" s="1"/>
  <c r="K852" i="3" s="1"/>
  <c r="E851" i="3"/>
  <c r="F851" i="3" s="1"/>
  <c r="G851" i="3" s="1"/>
  <c r="K851" i="3" s="1"/>
  <c r="E850" i="3"/>
  <c r="F850" i="3" s="1"/>
  <c r="G850" i="3" s="1"/>
  <c r="K850" i="3" s="1"/>
  <c r="E849" i="3"/>
  <c r="F849" i="3" s="1"/>
  <c r="G849" i="3" s="1"/>
  <c r="K849" i="3" s="1"/>
  <c r="E848" i="3"/>
  <c r="F848" i="3" s="1"/>
  <c r="G848" i="3" s="1"/>
  <c r="K848" i="3" s="1"/>
  <c r="E847" i="3"/>
  <c r="F847" i="3" s="1"/>
  <c r="G847" i="3" s="1"/>
  <c r="K847" i="3" s="1"/>
  <c r="E846" i="3"/>
  <c r="F846" i="3" s="1"/>
  <c r="G846" i="3" s="1"/>
  <c r="K846" i="3" s="1"/>
  <c r="E845" i="3"/>
  <c r="F845" i="3" s="1"/>
  <c r="G845" i="3" s="1"/>
  <c r="K845" i="3" s="1"/>
  <c r="E844" i="3"/>
  <c r="F844" i="3" s="1"/>
  <c r="G844" i="3" s="1"/>
  <c r="K844" i="3" s="1"/>
  <c r="E843" i="3"/>
  <c r="F843" i="3" s="1"/>
  <c r="G843" i="3" s="1"/>
  <c r="K843" i="3" s="1"/>
  <c r="E842" i="3"/>
  <c r="F842" i="3" s="1"/>
  <c r="G842" i="3" s="1"/>
  <c r="K842" i="3" s="1"/>
  <c r="E841" i="3"/>
  <c r="F841" i="3" s="1"/>
  <c r="G841" i="3" s="1"/>
  <c r="K841" i="3" s="1"/>
  <c r="E840" i="3"/>
  <c r="F840" i="3" s="1"/>
  <c r="G840" i="3" s="1"/>
  <c r="K840" i="3" s="1"/>
  <c r="E839" i="3"/>
  <c r="F839" i="3" s="1"/>
  <c r="G839" i="3" s="1"/>
  <c r="K839" i="3" s="1"/>
  <c r="E838" i="3"/>
  <c r="F838" i="3" s="1"/>
  <c r="G838" i="3" s="1"/>
  <c r="K838" i="3" s="1"/>
  <c r="E837" i="3"/>
  <c r="F837" i="3" s="1"/>
  <c r="G837" i="3" s="1"/>
  <c r="K837" i="3" s="1"/>
  <c r="E836" i="3"/>
  <c r="F836" i="3" s="1"/>
  <c r="G836" i="3" s="1"/>
  <c r="K836" i="3" s="1"/>
  <c r="E835" i="3"/>
  <c r="F835" i="3" s="1"/>
  <c r="G835" i="3" s="1"/>
  <c r="K835" i="3" s="1"/>
  <c r="E834" i="3"/>
  <c r="F834" i="3" s="1"/>
  <c r="G834" i="3" s="1"/>
  <c r="K834" i="3" s="1"/>
  <c r="E833" i="3"/>
  <c r="F833" i="3" s="1"/>
  <c r="G833" i="3" s="1"/>
  <c r="K833" i="3" s="1"/>
  <c r="E832" i="3"/>
  <c r="F832" i="3" s="1"/>
  <c r="G832" i="3" s="1"/>
  <c r="K832" i="3" s="1"/>
  <c r="E831" i="3"/>
  <c r="F831" i="3" s="1"/>
  <c r="G831" i="3" s="1"/>
  <c r="K831" i="3" s="1"/>
  <c r="E830" i="3"/>
  <c r="F830" i="3" s="1"/>
  <c r="G830" i="3" s="1"/>
  <c r="K830" i="3" s="1"/>
  <c r="E829" i="3"/>
  <c r="F829" i="3" s="1"/>
  <c r="G829" i="3" s="1"/>
  <c r="K829" i="3" s="1"/>
  <c r="E828" i="3"/>
  <c r="F828" i="3" s="1"/>
  <c r="G828" i="3" s="1"/>
  <c r="K828" i="3" s="1"/>
  <c r="E827" i="3"/>
  <c r="F827" i="3" s="1"/>
  <c r="G827" i="3" s="1"/>
  <c r="K827" i="3" s="1"/>
  <c r="E826" i="3"/>
  <c r="F826" i="3" s="1"/>
  <c r="G826" i="3" s="1"/>
  <c r="K826" i="3" s="1"/>
  <c r="E825" i="3"/>
  <c r="F825" i="3" s="1"/>
  <c r="G825" i="3" s="1"/>
  <c r="K825" i="3" s="1"/>
  <c r="E824" i="3"/>
  <c r="F824" i="3" s="1"/>
  <c r="G824" i="3" s="1"/>
  <c r="K824" i="3" s="1"/>
  <c r="E823" i="3"/>
  <c r="F823" i="3" s="1"/>
  <c r="G823" i="3" s="1"/>
  <c r="K823" i="3" s="1"/>
  <c r="E822" i="3"/>
  <c r="F822" i="3" s="1"/>
  <c r="G822" i="3" s="1"/>
  <c r="K822" i="3" s="1"/>
  <c r="E821" i="3"/>
  <c r="F821" i="3" s="1"/>
  <c r="G821" i="3" s="1"/>
  <c r="K821" i="3" s="1"/>
  <c r="E820" i="3"/>
  <c r="F820" i="3" s="1"/>
  <c r="G820" i="3" s="1"/>
  <c r="K820" i="3" s="1"/>
  <c r="E819" i="3"/>
  <c r="F819" i="3" s="1"/>
  <c r="G819" i="3" s="1"/>
  <c r="K819" i="3" s="1"/>
  <c r="E818" i="3"/>
  <c r="F818" i="3" s="1"/>
  <c r="G818" i="3" s="1"/>
  <c r="K818" i="3" s="1"/>
  <c r="E817" i="3"/>
  <c r="F817" i="3" s="1"/>
  <c r="G817" i="3" s="1"/>
  <c r="K817" i="3" s="1"/>
  <c r="E816" i="3"/>
  <c r="F816" i="3" s="1"/>
  <c r="G816" i="3" s="1"/>
  <c r="K816" i="3" s="1"/>
  <c r="E815" i="3"/>
  <c r="F815" i="3" s="1"/>
  <c r="G815" i="3" s="1"/>
  <c r="K815" i="3" s="1"/>
  <c r="E814" i="3"/>
  <c r="F814" i="3" s="1"/>
  <c r="G814" i="3" s="1"/>
  <c r="K814" i="3" s="1"/>
  <c r="E813" i="3"/>
  <c r="F813" i="3" s="1"/>
  <c r="G813" i="3" s="1"/>
  <c r="K813" i="3" s="1"/>
  <c r="E812" i="3"/>
  <c r="F812" i="3" s="1"/>
  <c r="G812" i="3" s="1"/>
  <c r="K812" i="3" s="1"/>
  <c r="E811" i="3"/>
  <c r="F811" i="3" s="1"/>
  <c r="G811" i="3" s="1"/>
  <c r="K811" i="3" s="1"/>
  <c r="E810" i="3"/>
  <c r="F810" i="3" s="1"/>
  <c r="G810" i="3" s="1"/>
  <c r="K810" i="3" s="1"/>
  <c r="E809" i="3"/>
  <c r="F809" i="3" s="1"/>
  <c r="G809" i="3" s="1"/>
  <c r="K809" i="3" s="1"/>
  <c r="E808" i="3"/>
  <c r="F808" i="3" s="1"/>
  <c r="G808" i="3" s="1"/>
  <c r="K808" i="3" s="1"/>
  <c r="E807" i="3"/>
  <c r="F807" i="3" s="1"/>
  <c r="G807" i="3" s="1"/>
  <c r="K807" i="3" s="1"/>
  <c r="E806" i="3"/>
  <c r="F806" i="3" s="1"/>
  <c r="G806" i="3" s="1"/>
  <c r="K806" i="3" s="1"/>
  <c r="E805" i="3"/>
  <c r="F805" i="3" s="1"/>
  <c r="G805" i="3" s="1"/>
  <c r="K805" i="3" s="1"/>
  <c r="E804" i="3"/>
  <c r="F804" i="3" s="1"/>
  <c r="G804" i="3" s="1"/>
  <c r="K804" i="3" s="1"/>
  <c r="E803" i="3"/>
  <c r="F803" i="3" s="1"/>
  <c r="G803" i="3" s="1"/>
  <c r="K803" i="3" s="1"/>
  <c r="E802" i="3"/>
  <c r="F802" i="3" s="1"/>
  <c r="G802" i="3" s="1"/>
  <c r="K802" i="3" s="1"/>
  <c r="E801" i="3"/>
  <c r="F801" i="3" s="1"/>
  <c r="G801" i="3" s="1"/>
  <c r="K801" i="3" s="1"/>
  <c r="E800" i="3"/>
  <c r="F800" i="3" s="1"/>
  <c r="G800" i="3" s="1"/>
  <c r="K800" i="3" s="1"/>
  <c r="E799" i="3"/>
  <c r="F799" i="3" s="1"/>
  <c r="G799" i="3" s="1"/>
  <c r="K799" i="3" s="1"/>
  <c r="E798" i="3"/>
  <c r="F798" i="3" s="1"/>
  <c r="G798" i="3" s="1"/>
  <c r="K798" i="3" s="1"/>
  <c r="E797" i="3"/>
  <c r="F797" i="3" s="1"/>
  <c r="G797" i="3" s="1"/>
  <c r="K797" i="3" s="1"/>
  <c r="E796" i="3"/>
  <c r="F796" i="3" s="1"/>
  <c r="G796" i="3" s="1"/>
  <c r="K796" i="3" s="1"/>
  <c r="E795" i="3"/>
  <c r="F795" i="3" s="1"/>
  <c r="G795" i="3" s="1"/>
  <c r="K795" i="3" s="1"/>
  <c r="E794" i="3"/>
  <c r="F794" i="3" s="1"/>
  <c r="G794" i="3" s="1"/>
  <c r="K794" i="3" s="1"/>
  <c r="E793" i="3"/>
  <c r="F793" i="3" s="1"/>
  <c r="G793" i="3" s="1"/>
  <c r="K793" i="3" s="1"/>
  <c r="E792" i="3"/>
  <c r="F792" i="3" s="1"/>
  <c r="G792" i="3" s="1"/>
  <c r="K792" i="3" s="1"/>
  <c r="E791" i="3"/>
  <c r="F791" i="3" s="1"/>
  <c r="G791" i="3" s="1"/>
  <c r="K791" i="3" s="1"/>
  <c r="E790" i="3"/>
  <c r="F790" i="3" s="1"/>
  <c r="G790" i="3" s="1"/>
  <c r="K790" i="3" s="1"/>
  <c r="E789" i="3"/>
  <c r="F789" i="3" s="1"/>
  <c r="G789" i="3" s="1"/>
  <c r="K789" i="3" s="1"/>
  <c r="E788" i="3"/>
  <c r="F788" i="3" s="1"/>
  <c r="G788" i="3" s="1"/>
  <c r="K788" i="3" s="1"/>
  <c r="E787" i="3"/>
  <c r="F787" i="3" s="1"/>
  <c r="G787" i="3" s="1"/>
  <c r="K787" i="3" s="1"/>
  <c r="E786" i="3"/>
  <c r="F786" i="3" s="1"/>
  <c r="G786" i="3" s="1"/>
  <c r="K786" i="3" s="1"/>
  <c r="E785" i="3"/>
  <c r="F785" i="3" s="1"/>
  <c r="G785" i="3" s="1"/>
  <c r="K785" i="3" s="1"/>
  <c r="E784" i="3"/>
  <c r="F784" i="3" s="1"/>
  <c r="G784" i="3" s="1"/>
  <c r="K784" i="3" s="1"/>
  <c r="E783" i="3"/>
  <c r="F783" i="3" s="1"/>
  <c r="G783" i="3" s="1"/>
  <c r="K783" i="3" s="1"/>
  <c r="E782" i="3"/>
  <c r="F782" i="3" s="1"/>
  <c r="G782" i="3" s="1"/>
  <c r="K782" i="3" s="1"/>
  <c r="E781" i="3"/>
  <c r="F781" i="3" s="1"/>
  <c r="G781" i="3" s="1"/>
  <c r="K781" i="3" s="1"/>
  <c r="E780" i="3"/>
  <c r="F780" i="3" s="1"/>
  <c r="G780" i="3" s="1"/>
  <c r="K780" i="3" s="1"/>
  <c r="E779" i="3"/>
  <c r="F779" i="3" s="1"/>
  <c r="G779" i="3" s="1"/>
  <c r="K779" i="3" s="1"/>
  <c r="E778" i="3"/>
  <c r="F778" i="3" s="1"/>
  <c r="G778" i="3" s="1"/>
  <c r="K778" i="3" s="1"/>
  <c r="E777" i="3"/>
  <c r="F777" i="3" s="1"/>
  <c r="G777" i="3" s="1"/>
  <c r="K777" i="3" s="1"/>
  <c r="E776" i="3"/>
  <c r="F776" i="3" s="1"/>
  <c r="G776" i="3" s="1"/>
  <c r="K776" i="3" s="1"/>
  <c r="E775" i="3"/>
  <c r="F775" i="3" s="1"/>
  <c r="G775" i="3" s="1"/>
  <c r="K775" i="3" s="1"/>
  <c r="E774" i="3"/>
  <c r="F774" i="3" s="1"/>
  <c r="G774" i="3" s="1"/>
  <c r="K774" i="3" s="1"/>
  <c r="E773" i="3"/>
  <c r="F773" i="3" s="1"/>
  <c r="G773" i="3" s="1"/>
  <c r="K773" i="3" s="1"/>
  <c r="E772" i="3"/>
  <c r="F772" i="3" s="1"/>
  <c r="G772" i="3" s="1"/>
  <c r="K772" i="3" s="1"/>
  <c r="E771" i="3"/>
  <c r="F771" i="3" s="1"/>
  <c r="G771" i="3" s="1"/>
  <c r="K771" i="3" s="1"/>
  <c r="E770" i="3"/>
  <c r="F770" i="3" s="1"/>
  <c r="G770" i="3" s="1"/>
  <c r="K770" i="3" s="1"/>
  <c r="E769" i="3"/>
  <c r="F769" i="3" s="1"/>
  <c r="G769" i="3" s="1"/>
  <c r="K769" i="3" s="1"/>
  <c r="E768" i="3"/>
  <c r="F768" i="3" s="1"/>
  <c r="G768" i="3" s="1"/>
  <c r="K768" i="3" s="1"/>
  <c r="E767" i="3"/>
  <c r="F767" i="3" s="1"/>
  <c r="G767" i="3" s="1"/>
  <c r="K767" i="3" s="1"/>
  <c r="E766" i="3"/>
  <c r="F766" i="3" s="1"/>
  <c r="G766" i="3" s="1"/>
  <c r="K766" i="3" s="1"/>
  <c r="E765" i="3"/>
  <c r="F765" i="3" s="1"/>
  <c r="G765" i="3" s="1"/>
  <c r="K765" i="3" s="1"/>
  <c r="E764" i="3"/>
  <c r="F764" i="3" s="1"/>
  <c r="G764" i="3" s="1"/>
  <c r="K764" i="3" s="1"/>
  <c r="E763" i="3"/>
  <c r="F763" i="3" s="1"/>
  <c r="G763" i="3" s="1"/>
  <c r="K763" i="3" s="1"/>
  <c r="E762" i="3"/>
  <c r="F762" i="3" s="1"/>
  <c r="G762" i="3" s="1"/>
  <c r="K762" i="3" s="1"/>
  <c r="E761" i="3"/>
  <c r="F761" i="3" s="1"/>
  <c r="G761" i="3" s="1"/>
  <c r="K761" i="3" s="1"/>
  <c r="E760" i="3"/>
  <c r="F760" i="3" s="1"/>
  <c r="G760" i="3" s="1"/>
  <c r="K760" i="3" s="1"/>
  <c r="E759" i="3"/>
  <c r="F759" i="3" s="1"/>
  <c r="G759" i="3" s="1"/>
  <c r="K759" i="3" s="1"/>
  <c r="E758" i="3"/>
  <c r="F758" i="3" s="1"/>
  <c r="G758" i="3" s="1"/>
  <c r="K758" i="3" s="1"/>
  <c r="E757" i="3"/>
  <c r="F757" i="3" s="1"/>
  <c r="G757" i="3" s="1"/>
  <c r="K757" i="3" s="1"/>
  <c r="E756" i="3"/>
  <c r="F756" i="3" s="1"/>
  <c r="G756" i="3" s="1"/>
  <c r="K756" i="3" s="1"/>
  <c r="E755" i="3"/>
  <c r="F755" i="3" s="1"/>
  <c r="G755" i="3" s="1"/>
  <c r="K755" i="3" s="1"/>
  <c r="E754" i="3"/>
  <c r="F754" i="3" s="1"/>
  <c r="G754" i="3" s="1"/>
  <c r="K754" i="3" s="1"/>
  <c r="E753" i="3"/>
  <c r="F753" i="3" s="1"/>
  <c r="G753" i="3" s="1"/>
  <c r="K753" i="3" s="1"/>
  <c r="E752" i="3"/>
  <c r="F752" i="3" s="1"/>
  <c r="G752" i="3" s="1"/>
  <c r="K752" i="3" s="1"/>
  <c r="E751" i="3"/>
  <c r="F751" i="3" s="1"/>
  <c r="G751" i="3" s="1"/>
  <c r="K751" i="3" s="1"/>
  <c r="E750" i="3"/>
  <c r="F750" i="3" s="1"/>
  <c r="G750" i="3" s="1"/>
  <c r="K750" i="3" s="1"/>
  <c r="E749" i="3"/>
  <c r="F749" i="3" s="1"/>
  <c r="G749" i="3" s="1"/>
  <c r="K749" i="3" s="1"/>
  <c r="E748" i="3"/>
  <c r="F748" i="3" s="1"/>
  <c r="G748" i="3" s="1"/>
  <c r="K748" i="3" s="1"/>
  <c r="E747" i="3"/>
  <c r="F747" i="3" s="1"/>
  <c r="G747" i="3" s="1"/>
  <c r="K747" i="3" s="1"/>
  <c r="E746" i="3"/>
  <c r="F746" i="3" s="1"/>
  <c r="G746" i="3" s="1"/>
  <c r="K746" i="3" s="1"/>
  <c r="E745" i="3"/>
  <c r="F745" i="3" s="1"/>
  <c r="G745" i="3" s="1"/>
  <c r="K745" i="3" s="1"/>
  <c r="E744" i="3"/>
  <c r="F744" i="3" s="1"/>
  <c r="G744" i="3" s="1"/>
  <c r="K744" i="3" s="1"/>
  <c r="E743" i="3"/>
  <c r="F743" i="3" s="1"/>
  <c r="G743" i="3" s="1"/>
  <c r="K743" i="3" s="1"/>
  <c r="E742" i="3"/>
  <c r="F742" i="3" s="1"/>
  <c r="G742" i="3" s="1"/>
  <c r="K742" i="3" s="1"/>
  <c r="E741" i="3"/>
  <c r="F741" i="3" s="1"/>
  <c r="G741" i="3" s="1"/>
  <c r="K741" i="3" s="1"/>
  <c r="E740" i="3"/>
  <c r="F740" i="3" s="1"/>
  <c r="G740" i="3" s="1"/>
  <c r="K740" i="3" s="1"/>
  <c r="E739" i="3"/>
  <c r="F739" i="3" s="1"/>
  <c r="G739" i="3" s="1"/>
  <c r="K739" i="3" s="1"/>
  <c r="E738" i="3"/>
  <c r="F738" i="3" s="1"/>
  <c r="G738" i="3" s="1"/>
  <c r="K738" i="3" s="1"/>
  <c r="E737" i="3"/>
  <c r="F737" i="3" s="1"/>
  <c r="G737" i="3" s="1"/>
  <c r="K737" i="3" s="1"/>
  <c r="E736" i="3"/>
  <c r="F736" i="3" s="1"/>
  <c r="G736" i="3" s="1"/>
  <c r="K736" i="3" s="1"/>
  <c r="E735" i="3"/>
  <c r="F735" i="3" s="1"/>
  <c r="G735" i="3" s="1"/>
  <c r="K735" i="3" s="1"/>
  <c r="E734" i="3"/>
  <c r="F734" i="3" s="1"/>
  <c r="G734" i="3" s="1"/>
  <c r="K734" i="3" s="1"/>
  <c r="E733" i="3"/>
  <c r="F733" i="3" s="1"/>
  <c r="G733" i="3" s="1"/>
  <c r="K733" i="3" s="1"/>
  <c r="E732" i="3"/>
  <c r="F732" i="3" s="1"/>
  <c r="G732" i="3" s="1"/>
  <c r="K732" i="3" s="1"/>
  <c r="E731" i="3"/>
  <c r="F731" i="3" s="1"/>
  <c r="G731" i="3" s="1"/>
  <c r="K731" i="3" s="1"/>
  <c r="E730" i="3"/>
  <c r="F730" i="3" s="1"/>
  <c r="G730" i="3" s="1"/>
  <c r="K730" i="3" s="1"/>
  <c r="E729" i="3"/>
  <c r="F729" i="3" s="1"/>
  <c r="G729" i="3" s="1"/>
  <c r="K729" i="3" s="1"/>
  <c r="E728" i="3"/>
  <c r="F728" i="3" s="1"/>
  <c r="G728" i="3" s="1"/>
  <c r="K728" i="3" s="1"/>
  <c r="E727" i="3"/>
  <c r="F727" i="3" s="1"/>
  <c r="G727" i="3" s="1"/>
  <c r="K727" i="3" s="1"/>
  <c r="E726" i="3"/>
  <c r="F726" i="3" s="1"/>
  <c r="G726" i="3" s="1"/>
  <c r="K726" i="3" s="1"/>
  <c r="E725" i="3"/>
  <c r="F725" i="3" s="1"/>
  <c r="G725" i="3" s="1"/>
  <c r="K725" i="3" s="1"/>
  <c r="E724" i="3"/>
  <c r="F724" i="3" s="1"/>
  <c r="G724" i="3" s="1"/>
  <c r="K724" i="3" s="1"/>
  <c r="E723" i="3"/>
  <c r="F723" i="3" s="1"/>
  <c r="G723" i="3" s="1"/>
  <c r="K723" i="3" s="1"/>
  <c r="E722" i="3"/>
  <c r="F722" i="3" s="1"/>
  <c r="G722" i="3" s="1"/>
  <c r="K722" i="3" s="1"/>
  <c r="E721" i="3"/>
  <c r="F721" i="3" s="1"/>
  <c r="G721" i="3" s="1"/>
  <c r="K721" i="3" s="1"/>
  <c r="E720" i="3"/>
  <c r="F720" i="3" s="1"/>
  <c r="G720" i="3" s="1"/>
  <c r="K720" i="3" s="1"/>
  <c r="E719" i="3"/>
  <c r="F719" i="3" s="1"/>
  <c r="G719" i="3" s="1"/>
  <c r="K719" i="3" s="1"/>
  <c r="E718" i="3"/>
  <c r="F718" i="3" s="1"/>
  <c r="G718" i="3" s="1"/>
  <c r="K718" i="3" s="1"/>
  <c r="E717" i="3"/>
  <c r="F717" i="3" s="1"/>
  <c r="G717" i="3" s="1"/>
  <c r="K717" i="3" s="1"/>
  <c r="E716" i="3"/>
  <c r="F716" i="3" s="1"/>
  <c r="G716" i="3" s="1"/>
  <c r="K716" i="3" s="1"/>
  <c r="E715" i="3"/>
  <c r="F715" i="3" s="1"/>
  <c r="G715" i="3" s="1"/>
  <c r="K715" i="3" s="1"/>
  <c r="E714" i="3"/>
  <c r="F714" i="3" s="1"/>
  <c r="G714" i="3" s="1"/>
  <c r="K714" i="3" s="1"/>
  <c r="E713" i="3"/>
  <c r="F713" i="3" s="1"/>
  <c r="G713" i="3" s="1"/>
  <c r="K713" i="3" s="1"/>
  <c r="E712" i="3"/>
  <c r="F712" i="3" s="1"/>
  <c r="G712" i="3" s="1"/>
  <c r="K712" i="3" s="1"/>
  <c r="E711" i="3"/>
  <c r="F711" i="3" s="1"/>
  <c r="G711" i="3" s="1"/>
  <c r="K711" i="3" s="1"/>
  <c r="E710" i="3"/>
  <c r="F710" i="3" s="1"/>
  <c r="G710" i="3" s="1"/>
  <c r="K710" i="3" s="1"/>
  <c r="E709" i="3"/>
  <c r="F709" i="3" s="1"/>
  <c r="G709" i="3" s="1"/>
  <c r="K709" i="3" s="1"/>
  <c r="E708" i="3"/>
  <c r="F708" i="3" s="1"/>
  <c r="G708" i="3" s="1"/>
  <c r="K708" i="3" s="1"/>
  <c r="E707" i="3"/>
  <c r="F707" i="3" s="1"/>
  <c r="G707" i="3" s="1"/>
  <c r="K707" i="3" s="1"/>
  <c r="E706" i="3"/>
  <c r="F706" i="3" s="1"/>
  <c r="G706" i="3" s="1"/>
  <c r="K706" i="3" s="1"/>
  <c r="E705" i="3"/>
  <c r="F705" i="3" s="1"/>
  <c r="G705" i="3" s="1"/>
  <c r="K705" i="3" s="1"/>
  <c r="E704" i="3"/>
  <c r="F704" i="3" s="1"/>
  <c r="G704" i="3" s="1"/>
  <c r="K704" i="3" s="1"/>
  <c r="E703" i="3"/>
  <c r="F703" i="3" s="1"/>
  <c r="G703" i="3" s="1"/>
  <c r="K703" i="3" s="1"/>
  <c r="E702" i="3"/>
  <c r="F702" i="3" s="1"/>
  <c r="G702" i="3" s="1"/>
  <c r="K702" i="3" s="1"/>
  <c r="E701" i="3"/>
  <c r="F701" i="3" s="1"/>
  <c r="G701" i="3" s="1"/>
  <c r="K701" i="3" s="1"/>
  <c r="E700" i="3"/>
  <c r="F700" i="3" s="1"/>
  <c r="G700" i="3" s="1"/>
  <c r="K700" i="3" s="1"/>
  <c r="E699" i="3"/>
  <c r="F699" i="3" s="1"/>
  <c r="G699" i="3" s="1"/>
  <c r="K699" i="3" s="1"/>
  <c r="E698" i="3"/>
  <c r="F698" i="3" s="1"/>
  <c r="G698" i="3" s="1"/>
  <c r="K698" i="3" s="1"/>
  <c r="E697" i="3"/>
  <c r="F697" i="3" s="1"/>
  <c r="G697" i="3" s="1"/>
  <c r="K697" i="3" s="1"/>
  <c r="E696" i="3"/>
  <c r="F696" i="3" s="1"/>
  <c r="G696" i="3" s="1"/>
  <c r="K696" i="3" s="1"/>
  <c r="E695" i="3"/>
  <c r="F695" i="3" s="1"/>
  <c r="G695" i="3" s="1"/>
  <c r="K695" i="3" s="1"/>
  <c r="E694" i="3"/>
  <c r="F694" i="3" s="1"/>
  <c r="G694" i="3" s="1"/>
  <c r="K694" i="3" s="1"/>
  <c r="E693" i="3"/>
  <c r="F693" i="3" s="1"/>
  <c r="G693" i="3" s="1"/>
  <c r="K693" i="3" s="1"/>
  <c r="E692" i="3"/>
  <c r="F692" i="3" s="1"/>
  <c r="G692" i="3" s="1"/>
  <c r="K692" i="3" s="1"/>
  <c r="E691" i="3"/>
  <c r="F691" i="3" s="1"/>
  <c r="G691" i="3" s="1"/>
  <c r="K691" i="3" s="1"/>
  <c r="E690" i="3"/>
  <c r="F690" i="3" s="1"/>
  <c r="G690" i="3" s="1"/>
  <c r="K690" i="3" s="1"/>
  <c r="E689" i="3"/>
  <c r="F689" i="3" s="1"/>
  <c r="G689" i="3" s="1"/>
  <c r="K689" i="3" s="1"/>
  <c r="E688" i="3"/>
  <c r="F688" i="3" s="1"/>
  <c r="G688" i="3" s="1"/>
  <c r="K688" i="3" s="1"/>
  <c r="E687" i="3"/>
  <c r="F687" i="3" s="1"/>
  <c r="G687" i="3" s="1"/>
  <c r="K687" i="3" s="1"/>
  <c r="E686" i="3"/>
  <c r="F686" i="3" s="1"/>
  <c r="G686" i="3" s="1"/>
  <c r="K686" i="3" s="1"/>
  <c r="E685" i="3"/>
  <c r="F685" i="3" s="1"/>
  <c r="G685" i="3" s="1"/>
  <c r="K685" i="3" s="1"/>
  <c r="E684" i="3"/>
  <c r="F684" i="3" s="1"/>
  <c r="G684" i="3" s="1"/>
  <c r="K684" i="3" s="1"/>
  <c r="E683" i="3"/>
  <c r="F683" i="3" s="1"/>
  <c r="G683" i="3" s="1"/>
  <c r="K683" i="3" s="1"/>
  <c r="E682" i="3"/>
  <c r="F682" i="3" s="1"/>
  <c r="G682" i="3" s="1"/>
  <c r="K682" i="3" s="1"/>
  <c r="E681" i="3"/>
  <c r="F681" i="3" s="1"/>
  <c r="G681" i="3" s="1"/>
  <c r="K681" i="3" s="1"/>
  <c r="E680" i="3"/>
  <c r="F680" i="3" s="1"/>
  <c r="G680" i="3" s="1"/>
  <c r="K680" i="3" s="1"/>
  <c r="E679" i="3"/>
  <c r="F679" i="3" s="1"/>
  <c r="G679" i="3" s="1"/>
  <c r="K679" i="3" s="1"/>
  <c r="E678" i="3"/>
  <c r="F678" i="3" s="1"/>
  <c r="G678" i="3" s="1"/>
  <c r="K678" i="3" s="1"/>
  <c r="E677" i="3"/>
  <c r="F677" i="3" s="1"/>
  <c r="G677" i="3" s="1"/>
  <c r="K677" i="3" s="1"/>
  <c r="E676" i="3"/>
  <c r="F676" i="3" s="1"/>
  <c r="G676" i="3" s="1"/>
  <c r="K676" i="3" s="1"/>
  <c r="E675" i="3"/>
  <c r="F675" i="3" s="1"/>
  <c r="G675" i="3" s="1"/>
  <c r="K675" i="3" s="1"/>
  <c r="E674" i="3"/>
  <c r="F674" i="3" s="1"/>
  <c r="G674" i="3" s="1"/>
  <c r="K674" i="3" s="1"/>
  <c r="E673" i="3"/>
  <c r="F673" i="3" s="1"/>
  <c r="G673" i="3" s="1"/>
  <c r="K673" i="3" s="1"/>
  <c r="E672" i="3"/>
  <c r="F672" i="3" s="1"/>
  <c r="G672" i="3" s="1"/>
  <c r="K672" i="3" s="1"/>
  <c r="E671" i="3"/>
  <c r="F671" i="3" s="1"/>
  <c r="G671" i="3" s="1"/>
  <c r="K671" i="3" s="1"/>
  <c r="E670" i="3"/>
  <c r="F670" i="3" s="1"/>
  <c r="G670" i="3" s="1"/>
  <c r="K670" i="3" s="1"/>
  <c r="E669" i="3"/>
  <c r="F669" i="3" s="1"/>
  <c r="G669" i="3" s="1"/>
  <c r="K669" i="3" s="1"/>
  <c r="E668" i="3"/>
  <c r="F668" i="3" s="1"/>
  <c r="G668" i="3" s="1"/>
  <c r="K668" i="3" s="1"/>
  <c r="E667" i="3"/>
  <c r="F667" i="3" s="1"/>
  <c r="G667" i="3" s="1"/>
  <c r="K667" i="3" s="1"/>
  <c r="E666" i="3"/>
  <c r="F666" i="3" s="1"/>
  <c r="G666" i="3" s="1"/>
  <c r="K666" i="3" s="1"/>
  <c r="E665" i="3"/>
  <c r="F665" i="3" s="1"/>
  <c r="G665" i="3" s="1"/>
  <c r="K665" i="3" s="1"/>
  <c r="E664" i="3"/>
  <c r="F664" i="3" s="1"/>
  <c r="G664" i="3" s="1"/>
  <c r="K664" i="3" s="1"/>
  <c r="E663" i="3"/>
  <c r="F663" i="3" s="1"/>
  <c r="G663" i="3" s="1"/>
  <c r="K663" i="3" s="1"/>
  <c r="E662" i="3"/>
  <c r="F662" i="3" s="1"/>
  <c r="G662" i="3" s="1"/>
  <c r="K662" i="3" s="1"/>
  <c r="E661" i="3"/>
  <c r="F661" i="3" s="1"/>
  <c r="G661" i="3" s="1"/>
  <c r="K661" i="3" s="1"/>
  <c r="E660" i="3"/>
  <c r="F660" i="3" s="1"/>
  <c r="G660" i="3" s="1"/>
  <c r="K660" i="3" s="1"/>
  <c r="E659" i="3"/>
  <c r="F659" i="3" s="1"/>
  <c r="G659" i="3" s="1"/>
  <c r="K659" i="3" s="1"/>
  <c r="E658" i="3"/>
  <c r="F658" i="3" s="1"/>
  <c r="G658" i="3" s="1"/>
  <c r="K658" i="3" s="1"/>
  <c r="E657" i="3"/>
  <c r="F657" i="3" s="1"/>
  <c r="G657" i="3" s="1"/>
  <c r="K657" i="3" s="1"/>
  <c r="E656" i="3"/>
  <c r="F656" i="3" s="1"/>
  <c r="G656" i="3" s="1"/>
  <c r="K656" i="3" s="1"/>
  <c r="E655" i="3"/>
  <c r="F655" i="3" s="1"/>
  <c r="G655" i="3" s="1"/>
  <c r="K655" i="3" s="1"/>
  <c r="E654" i="3"/>
  <c r="F654" i="3" s="1"/>
  <c r="G654" i="3" s="1"/>
  <c r="K654" i="3" s="1"/>
  <c r="E653" i="3"/>
  <c r="F653" i="3" s="1"/>
  <c r="G653" i="3" s="1"/>
  <c r="K653" i="3" s="1"/>
  <c r="E652" i="3"/>
  <c r="F652" i="3" s="1"/>
  <c r="G652" i="3" s="1"/>
  <c r="K652" i="3" s="1"/>
  <c r="E651" i="3"/>
  <c r="F651" i="3" s="1"/>
  <c r="G651" i="3" s="1"/>
  <c r="K651" i="3" s="1"/>
  <c r="E650" i="3"/>
  <c r="F650" i="3" s="1"/>
  <c r="G650" i="3" s="1"/>
  <c r="K650" i="3" s="1"/>
  <c r="E649" i="3"/>
  <c r="F649" i="3" s="1"/>
  <c r="G649" i="3" s="1"/>
  <c r="K649" i="3" s="1"/>
  <c r="E648" i="3"/>
  <c r="F648" i="3" s="1"/>
  <c r="G648" i="3" s="1"/>
  <c r="K648" i="3" s="1"/>
  <c r="E647" i="3"/>
  <c r="F647" i="3" s="1"/>
  <c r="G647" i="3" s="1"/>
  <c r="K647" i="3" s="1"/>
  <c r="E646" i="3"/>
  <c r="F646" i="3" s="1"/>
  <c r="G646" i="3" s="1"/>
  <c r="K646" i="3" s="1"/>
  <c r="E645" i="3"/>
  <c r="F645" i="3" s="1"/>
  <c r="G645" i="3" s="1"/>
  <c r="K645" i="3" s="1"/>
  <c r="E644" i="3"/>
  <c r="F644" i="3" s="1"/>
  <c r="G644" i="3" s="1"/>
  <c r="K644" i="3" s="1"/>
  <c r="E643" i="3"/>
  <c r="F643" i="3" s="1"/>
  <c r="G643" i="3" s="1"/>
  <c r="K643" i="3" s="1"/>
  <c r="E642" i="3"/>
  <c r="F642" i="3" s="1"/>
  <c r="G642" i="3" s="1"/>
  <c r="K642" i="3" s="1"/>
  <c r="E641" i="3"/>
  <c r="F641" i="3" s="1"/>
  <c r="G641" i="3" s="1"/>
  <c r="K641" i="3" s="1"/>
  <c r="E640" i="3"/>
  <c r="F640" i="3" s="1"/>
  <c r="G640" i="3" s="1"/>
  <c r="K640" i="3" s="1"/>
  <c r="E639" i="3"/>
  <c r="F639" i="3" s="1"/>
  <c r="G639" i="3" s="1"/>
  <c r="K639" i="3" s="1"/>
  <c r="E638" i="3"/>
  <c r="F638" i="3" s="1"/>
  <c r="G638" i="3" s="1"/>
  <c r="K638" i="3" s="1"/>
  <c r="E637" i="3"/>
  <c r="F637" i="3" s="1"/>
  <c r="G637" i="3" s="1"/>
  <c r="K637" i="3" s="1"/>
  <c r="E636" i="3"/>
  <c r="F636" i="3" s="1"/>
  <c r="G636" i="3" s="1"/>
  <c r="K636" i="3" s="1"/>
  <c r="E635" i="3"/>
  <c r="F635" i="3" s="1"/>
  <c r="G635" i="3" s="1"/>
  <c r="K635" i="3" s="1"/>
  <c r="E634" i="3"/>
  <c r="F634" i="3" s="1"/>
  <c r="G634" i="3" s="1"/>
  <c r="K634" i="3" s="1"/>
  <c r="E633" i="3"/>
  <c r="F633" i="3" s="1"/>
  <c r="G633" i="3" s="1"/>
  <c r="K633" i="3" s="1"/>
  <c r="E632" i="3"/>
  <c r="F632" i="3" s="1"/>
  <c r="G632" i="3" s="1"/>
  <c r="K632" i="3" s="1"/>
  <c r="E631" i="3"/>
  <c r="F631" i="3" s="1"/>
  <c r="G631" i="3" s="1"/>
  <c r="K631" i="3" s="1"/>
  <c r="E630" i="3"/>
  <c r="F630" i="3" s="1"/>
  <c r="G630" i="3" s="1"/>
  <c r="K630" i="3" s="1"/>
  <c r="E629" i="3"/>
  <c r="F629" i="3" s="1"/>
  <c r="G629" i="3" s="1"/>
  <c r="K629" i="3" s="1"/>
  <c r="E628" i="3"/>
  <c r="F628" i="3" s="1"/>
  <c r="G628" i="3" s="1"/>
  <c r="K628" i="3" s="1"/>
  <c r="E627" i="3"/>
  <c r="F627" i="3" s="1"/>
  <c r="G627" i="3" s="1"/>
  <c r="K627" i="3" s="1"/>
  <c r="E626" i="3"/>
  <c r="F626" i="3" s="1"/>
  <c r="G626" i="3" s="1"/>
  <c r="K626" i="3" s="1"/>
  <c r="E625" i="3"/>
  <c r="F625" i="3" s="1"/>
  <c r="G625" i="3" s="1"/>
  <c r="K625" i="3" s="1"/>
  <c r="E624" i="3"/>
  <c r="F624" i="3" s="1"/>
  <c r="G624" i="3" s="1"/>
  <c r="K624" i="3" s="1"/>
  <c r="E623" i="3"/>
  <c r="F623" i="3" s="1"/>
  <c r="G623" i="3" s="1"/>
  <c r="K623" i="3" s="1"/>
  <c r="E622" i="3"/>
  <c r="F622" i="3" s="1"/>
  <c r="G622" i="3" s="1"/>
  <c r="K622" i="3" s="1"/>
  <c r="E621" i="3"/>
  <c r="F621" i="3" s="1"/>
  <c r="G621" i="3" s="1"/>
  <c r="K621" i="3" s="1"/>
  <c r="E620" i="3"/>
  <c r="F620" i="3" s="1"/>
  <c r="G620" i="3" s="1"/>
  <c r="K620" i="3" s="1"/>
  <c r="E619" i="3"/>
  <c r="F619" i="3" s="1"/>
  <c r="G619" i="3" s="1"/>
  <c r="K619" i="3" s="1"/>
  <c r="E618" i="3"/>
  <c r="F618" i="3" s="1"/>
  <c r="G618" i="3" s="1"/>
  <c r="K618" i="3" s="1"/>
  <c r="E617" i="3"/>
  <c r="F617" i="3" s="1"/>
  <c r="G617" i="3" s="1"/>
  <c r="K617" i="3" s="1"/>
  <c r="E616" i="3"/>
  <c r="F616" i="3" s="1"/>
  <c r="G616" i="3" s="1"/>
  <c r="K616" i="3" s="1"/>
  <c r="E615" i="3"/>
  <c r="F615" i="3" s="1"/>
  <c r="G615" i="3" s="1"/>
  <c r="K615" i="3" s="1"/>
  <c r="E614" i="3"/>
  <c r="F614" i="3" s="1"/>
  <c r="G614" i="3" s="1"/>
  <c r="K614" i="3" s="1"/>
  <c r="E613" i="3"/>
  <c r="F613" i="3" s="1"/>
  <c r="G613" i="3" s="1"/>
  <c r="K613" i="3" s="1"/>
  <c r="E612" i="3"/>
  <c r="F612" i="3" s="1"/>
  <c r="G612" i="3" s="1"/>
  <c r="K612" i="3" s="1"/>
  <c r="E611" i="3"/>
  <c r="F611" i="3" s="1"/>
  <c r="G611" i="3" s="1"/>
  <c r="K611" i="3" s="1"/>
  <c r="E610" i="3"/>
  <c r="F610" i="3" s="1"/>
  <c r="G610" i="3" s="1"/>
  <c r="K610" i="3" s="1"/>
  <c r="E609" i="3"/>
  <c r="F609" i="3" s="1"/>
  <c r="G609" i="3" s="1"/>
  <c r="K609" i="3" s="1"/>
  <c r="E608" i="3"/>
  <c r="F608" i="3" s="1"/>
  <c r="G608" i="3" s="1"/>
  <c r="K608" i="3" s="1"/>
  <c r="E607" i="3"/>
  <c r="F607" i="3" s="1"/>
  <c r="G607" i="3" s="1"/>
  <c r="K607" i="3" s="1"/>
  <c r="E606" i="3"/>
  <c r="F606" i="3" s="1"/>
  <c r="G606" i="3" s="1"/>
  <c r="K606" i="3" s="1"/>
  <c r="E605" i="3"/>
  <c r="F605" i="3" s="1"/>
  <c r="G605" i="3" s="1"/>
  <c r="K605" i="3" s="1"/>
  <c r="E604" i="3"/>
  <c r="F604" i="3" s="1"/>
  <c r="G604" i="3" s="1"/>
  <c r="K604" i="3" s="1"/>
  <c r="E603" i="3"/>
  <c r="F603" i="3" s="1"/>
  <c r="G603" i="3" s="1"/>
  <c r="K603" i="3" s="1"/>
  <c r="E602" i="3"/>
  <c r="F602" i="3" s="1"/>
  <c r="G602" i="3" s="1"/>
  <c r="K602" i="3" s="1"/>
  <c r="E601" i="3"/>
  <c r="F601" i="3" s="1"/>
  <c r="G601" i="3" s="1"/>
  <c r="K601" i="3" s="1"/>
  <c r="E600" i="3"/>
  <c r="F600" i="3" s="1"/>
  <c r="G600" i="3" s="1"/>
  <c r="K600" i="3" s="1"/>
  <c r="E599" i="3"/>
  <c r="F599" i="3" s="1"/>
  <c r="G599" i="3" s="1"/>
  <c r="K599" i="3" s="1"/>
  <c r="E598" i="3"/>
  <c r="F598" i="3" s="1"/>
  <c r="G598" i="3" s="1"/>
  <c r="K598" i="3" s="1"/>
  <c r="E597" i="3"/>
  <c r="F597" i="3" s="1"/>
  <c r="G597" i="3" s="1"/>
  <c r="K597" i="3" s="1"/>
  <c r="E596" i="3"/>
  <c r="F596" i="3" s="1"/>
  <c r="G596" i="3" s="1"/>
  <c r="K596" i="3" s="1"/>
  <c r="E595" i="3"/>
  <c r="F595" i="3" s="1"/>
  <c r="G595" i="3" s="1"/>
  <c r="K595" i="3" s="1"/>
  <c r="E594" i="3"/>
  <c r="F594" i="3" s="1"/>
  <c r="G594" i="3" s="1"/>
  <c r="K594" i="3" s="1"/>
  <c r="E593" i="3"/>
  <c r="F593" i="3" s="1"/>
  <c r="G593" i="3" s="1"/>
  <c r="K593" i="3" s="1"/>
  <c r="E592" i="3"/>
  <c r="F592" i="3" s="1"/>
  <c r="G592" i="3" s="1"/>
  <c r="K592" i="3" s="1"/>
  <c r="E591" i="3"/>
  <c r="F591" i="3" s="1"/>
  <c r="G591" i="3" s="1"/>
  <c r="K591" i="3" s="1"/>
  <c r="E590" i="3"/>
  <c r="F590" i="3" s="1"/>
  <c r="G590" i="3" s="1"/>
  <c r="K590" i="3" s="1"/>
  <c r="E589" i="3"/>
  <c r="F589" i="3" s="1"/>
  <c r="G589" i="3" s="1"/>
  <c r="K589" i="3" s="1"/>
  <c r="E588" i="3"/>
  <c r="F588" i="3" s="1"/>
  <c r="G588" i="3" s="1"/>
  <c r="K588" i="3" s="1"/>
  <c r="E587" i="3"/>
  <c r="F587" i="3" s="1"/>
  <c r="G587" i="3" s="1"/>
  <c r="K587" i="3" s="1"/>
  <c r="E586" i="3"/>
  <c r="F586" i="3" s="1"/>
  <c r="G586" i="3" s="1"/>
  <c r="K586" i="3" s="1"/>
  <c r="E585" i="3"/>
  <c r="F585" i="3" s="1"/>
  <c r="G585" i="3" s="1"/>
  <c r="K585" i="3" s="1"/>
  <c r="E584" i="3"/>
  <c r="F584" i="3" s="1"/>
  <c r="G584" i="3" s="1"/>
  <c r="K584" i="3" s="1"/>
  <c r="E583" i="3"/>
  <c r="F583" i="3" s="1"/>
  <c r="G583" i="3" s="1"/>
  <c r="K583" i="3" s="1"/>
  <c r="E582" i="3"/>
  <c r="F582" i="3" s="1"/>
  <c r="G582" i="3" s="1"/>
  <c r="K582" i="3" s="1"/>
  <c r="E581" i="3"/>
  <c r="F581" i="3" s="1"/>
  <c r="G581" i="3" s="1"/>
  <c r="K581" i="3" s="1"/>
  <c r="E580" i="3"/>
  <c r="F580" i="3" s="1"/>
  <c r="G580" i="3" s="1"/>
  <c r="K580" i="3" s="1"/>
  <c r="E579" i="3"/>
  <c r="F579" i="3" s="1"/>
  <c r="G579" i="3" s="1"/>
  <c r="K579" i="3" s="1"/>
  <c r="E578" i="3"/>
  <c r="F578" i="3" s="1"/>
  <c r="G578" i="3" s="1"/>
  <c r="K578" i="3" s="1"/>
  <c r="E577" i="3"/>
  <c r="F577" i="3" s="1"/>
  <c r="G577" i="3" s="1"/>
  <c r="K577" i="3" s="1"/>
  <c r="E576" i="3"/>
  <c r="F576" i="3" s="1"/>
  <c r="G576" i="3" s="1"/>
  <c r="K576" i="3" s="1"/>
  <c r="E575" i="3"/>
  <c r="F575" i="3" s="1"/>
  <c r="G575" i="3" s="1"/>
  <c r="K575" i="3" s="1"/>
  <c r="E574" i="3"/>
  <c r="F574" i="3" s="1"/>
  <c r="G574" i="3" s="1"/>
  <c r="K574" i="3" s="1"/>
  <c r="E573" i="3"/>
  <c r="F573" i="3" s="1"/>
  <c r="G573" i="3" s="1"/>
  <c r="K573" i="3" s="1"/>
  <c r="E572" i="3"/>
  <c r="F572" i="3" s="1"/>
  <c r="G572" i="3" s="1"/>
  <c r="K572" i="3" s="1"/>
  <c r="E571" i="3"/>
  <c r="F571" i="3" s="1"/>
  <c r="G571" i="3" s="1"/>
  <c r="K571" i="3" s="1"/>
  <c r="E570" i="3"/>
  <c r="F570" i="3" s="1"/>
  <c r="G570" i="3" s="1"/>
  <c r="K570" i="3" s="1"/>
  <c r="E569" i="3"/>
  <c r="F569" i="3" s="1"/>
  <c r="G569" i="3" s="1"/>
  <c r="K569" i="3" s="1"/>
  <c r="E568" i="3"/>
  <c r="F568" i="3" s="1"/>
  <c r="G568" i="3" s="1"/>
  <c r="K568" i="3" s="1"/>
  <c r="E567" i="3"/>
  <c r="F567" i="3" s="1"/>
  <c r="G567" i="3" s="1"/>
  <c r="K567" i="3" s="1"/>
  <c r="E566" i="3"/>
  <c r="F566" i="3" s="1"/>
  <c r="G566" i="3" s="1"/>
  <c r="K566" i="3" s="1"/>
  <c r="E565" i="3"/>
  <c r="F565" i="3" s="1"/>
  <c r="G565" i="3" s="1"/>
  <c r="K565" i="3" s="1"/>
  <c r="E564" i="3"/>
  <c r="F564" i="3" s="1"/>
  <c r="G564" i="3" s="1"/>
  <c r="K564" i="3" s="1"/>
  <c r="E563" i="3"/>
  <c r="F563" i="3" s="1"/>
  <c r="G563" i="3" s="1"/>
  <c r="K563" i="3" s="1"/>
  <c r="E562" i="3"/>
  <c r="F562" i="3" s="1"/>
  <c r="G562" i="3" s="1"/>
  <c r="K562" i="3" s="1"/>
  <c r="E561" i="3"/>
  <c r="F561" i="3" s="1"/>
  <c r="G561" i="3" s="1"/>
  <c r="K561" i="3" s="1"/>
  <c r="E560" i="3"/>
  <c r="F560" i="3" s="1"/>
  <c r="G560" i="3" s="1"/>
  <c r="K560" i="3" s="1"/>
  <c r="E559" i="3"/>
  <c r="F559" i="3" s="1"/>
  <c r="G559" i="3" s="1"/>
  <c r="K559" i="3" s="1"/>
  <c r="E558" i="3"/>
  <c r="F558" i="3" s="1"/>
  <c r="G558" i="3" s="1"/>
  <c r="K558" i="3" s="1"/>
  <c r="E557" i="3"/>
  <c r="F557" i="3" s="1"/>
  <c r="G557" i="3" s="1"/>
  <c r="K557" i="3" s="1"/>
  <c r="E556" i="3"/>
  <c r="F556" i="3" s="1"/>
  <c r="G556" i="3" s="1"/>
  <c r="K556" i="3" s="1"/>
  <c r="E555" i="3"/>
  <c r="F555" i="3" s="1"/>
  <c r="G555" i="3" s="1"/>
  <c r="K555" i="3" s="1"/>
  <c r="E554" i="3"/>
  <c r="F554" i="3" s="1"/>
  <c r="G554" i="3" s="1"/>
  <c r="K554" i="3" s="1"/>
  <c r="E553" i="3"/>
  <c r="F553" i="3" s="1"/>
  <c r="G553" i="3" s="1"/>
  <c r="K553" i="3" s="1"/>
  <c r="E552" i="3"/>
  <c r="F552" i="3" s="1"/>
  <c r="G552" i="3" s="1"/>
  <c r="K552" i="3" s="1"/>
  <c r="E551" i="3"/>
  <c r="F551" i="3" s="1"/>
  <c r="G551" i="3" s="1"/>
  <c r="K551" i="3" s="1"/>
  <c r="E550" i="3"/>
  <c r="F550" i="3" s="1"/>
  <c r="G550" i="3" s="1"/>
  <c r="K550" i="3" s="1"/>
  <c r="E549" i="3"/>
  <c r="F549" i="3" s="1"/>
  <c r="G549" i="3" s="1"/>
  <c r="K549" i="3" s="1"/>
  <c r="E548" i="3"/>
  <c r="F548" i="3" s="1"/>
  <c r="G548" i="3" s="1"/>
  <c r="K548" i="3" s="1"/>
  <c r="E547" i="3"/>
  <c r="F547" i="3" s="1"/>
  <c r="G547" i="3" s="1"/>
  <c r="K547" i="3" s="1"/>
  <c r="E546" i="3"/>
  <c r="F546" i="3" s="1"/>
  <c r="G546" i="3" s="1"/>
  <c r="K546" i="3" s="1"/>
  <c r="E545" i="3"/>
  <c r="F545" i="3" s="1"/>
  <c r="G545" i="3" s="1"/>
  <c r="K545" i="3" s="1"/>
  <c r="E544" i="3"/>
  <c r="F544" i="3" s="1"/>
  <c r="G544" i="3" s="1"/>
  <c r="K544" i="3" s="1"/>
  <c r="E543" i="3"/>
  <c r="F543" i="3" s="1"/>
  <c r="G543" i="3" s="1"/>
  <c r="K543" i="3" s="1"/>
  <c r="E542" i="3"/>
  <c r="F542" i="3" s="1"/>
  <c r="G542" i="3" s="1"/>
  <c r="K542" i="3" s="1"/>
  <c r="E541" i="3"/>
  <c r="F541" i="3" s="1"/>
  <c r="G541" i="3" s="1"/>
  <c r="K541" i="3" s="1"/>
  <c r="E540" i="3"/>
  <c r="F540" i="3" s="1"/>
  <c r="G540" i="3" s="1"/>
  <c r="K540" i="3" s="1"/>
  <c r="E539" i="3"/>
  <c r="F539" i="3" s="1"/>
  <c r="G539" i="3" s="1"/>
  <c r="K539" i="3" s="1"/>
  <c r="E538" i="3"/>
  <c r="F538" i="3" s="1"/>
  <c r="G538" i="3" s="1"/>
  <c r="K538" i="3" s="1"/>
  <c r="E537" i="3"/>
  <c r="F537" i="3" s="1"/>
  <c r="G537" i="3" s="1"/>
  <c r="K537" i="3" s="1"/>
  <c r="E536" i="3"/>
  <c r="F536" i="3" s="1"/>
  <c r="G536" i="3" s="1"/>
  <c r="K536" i="3" s="1"/>
  <c r="E535" i="3"/>
  <c r="F535" i="3" s="1"/>
  <c r="G535" i="3" s="1"/>
  <c r="K535" i="3" s="1"/>
  <c r="E534" i="3"/>
  <c r="F534" i="3" s="1"/>
  <c r="G534" i="3" s="1"/>
  <c r="K534" i="3" s="1"/>
  <c r="E533" i="3"/>
  <c r="F533" i="3" s="1"/>
  <c r="G533" i="3" s="1"/>
  <c r="K533" i="3" s="1"/>
  <c r="E532" i="3"/>
  <c r="F532" i="3" s="1"/>
  <c r="G532" i="3" s="1"/>
  <c r="K532" i="3" s="1"/>
  <c r="E531" i="3"/>
  <c r="F531" i="3" s="1"/>
  <c r="G531" i="3" s="1"/>
  <c r="K531" i="3" s="1"/>
  <c r="E530" i="3"/>
  <c r="F530" i="3" s="1"/>
  <c r="G530" i="3" s="1"/>
  <c r="K530" i="3" s="1"/>
  <c r="E529" i="3"/>
  <c r="F529" i="3" s="1"/>
  <c r="G529" i="3" s="1"/>
  <c r="K529" i="3" s="1"/>
  <c r="E528" i="3"/>
  <c r="F528" i="3" s="1"/>
  <c r="G528" i="3" s="1"/>
  <c r="K528" i="3" s="1"/>
  <c r="E527" i="3"/>
  <c r="F527" i="3" s="1"/>
  <c r="G527" i="3" s="1"/>
  <c r="K527" i="3" s="1"/>
  <c r="E526" i="3"/>
  <c r="F526" i="3" s="1"/>
  <c r="G526" i="3" s="1"/>
  <c r="K526" i="3" s="1"/>
  <c r="E525" i="3"/>
  <c r="F525" i="3" s="1"/>
  <c r="G525" i="3" s="1"/>
  <c r="K525" i="3" s="1"/>
  <c r="E524" i="3"/>
  <c r="F524" i="3" s="1"/>
  <c r="G524" i="3" s="1"/>
  <c r="K524" i="3" s="1"/>
  <c r="E523" i="3"/>
  <c r="F523" i="3" s="1"/>
  <c r="G523" i="3" s="1"/>
  <c r="K523" i="3" s="1"/>
  <c r="E522" i="3"/>
  <c r="F522" i="3" s="1"/>
  <c r="G522" i="3" s="1"/>
  <c r="K522" i="3" s="1"/>
  <c r="E521" i="3"/>
  <c r="F521" i="3" s="1"/>
  <c r="G521" i="3" s="1"/>
  <c r="K521" i="3" s="1"/>
  <c r="E520" i="3"/>
  <c r="F520" i="3" s="1"/>
  <c r="G520" i="3" s="1"/>
  <c r="K520" i="3" s="1"/>
  <c r="E519" i="3"/>
  <c r="F519" i="3" s="1"/>
  <c r="G519" i="3" s="1"/>
  <c r="K519" i="3" s="1"/>
  <c r="E518" i="3"/>
  <c r="F518" i="3" s="1"/>
  <c r="G518" i="3" s="1"/>
  <c r="K518" i="3" s="1"/>
  <c r="E517" i="3"/>
  <c r="F517" i="3" s="1"/>
  <c r="G517" i="3" s="1"/>
  <c r="K517" i="3" s="1"/>
  <c r="E516" i="3"/>
  <c r="F516" i="3" s="1"/>
  <c r="G516" i="3" s="1"/>
  <c r="K516" i="3" s="1"/>
  <c r="E515" i="3"/>
  <c r="F515" i="3" s="1"/>
  <c r="G515" i="3" s="1"/>
  <c r="K515" i="3" s="1"/>
  <c r="E514" i="3"/>
  <c r="F514" i="3" s="1"/>
  <c r="G514" i="3" s="1"/>
  <c r="K514" i="3" s="1"/>
  <c r="E513" i="3"/>
  <c r="F513" i="3" s="1"/>
  <c r="G513" i="3" s="1"/>
  <c r="K513" i="3" s="1"/>
  <c r="E512" i="3"/>
  <c r="F512" i="3" s="1"/>
  <c r="G512" i="3" s="1"/>
  <c r="K512" i="3" s="1"/>
  <c r="E511" i="3"/>
  <c r="F511" i="3" s="1"/>
  <c r="G511" i="3" s="1"/>
  <c r="K511" i="3" s="1"/>
  <c r="E510" i="3"/>
  <c r="F510" i="3" s="1"/>
  <c r="G510" i="3" s="1"/>
  <c r="K510" i="3" s="1"/>
  <c r="E509" i="3"/>
  <c r="F509" i="3" s="1"/>
  <c r="G509" i="3" s="1"/>
  <c r="K509" i="3" s="1"/>
  <c r="E508" i="3"/>
  <c r="F508" i="3" s="1"/>
  <c r="G508" i="3" s="1"/>
  <c r="K508" i="3" s="1"/>
  <c r="E507" i="3"/>
  <c r="F507" i="3" s="1"/>
  <c r="G507" i="3" s="1"/>
  <c r="K507" i="3" s="1"/>
  <c r="E506" i="3"/>
  <c r="F506" i="3" s="1"/>
  <c r="G506" i="3" s="1"/>
  <c r="K506" i="3" s="1"/>
  <c r="E505" i="3"/>
  <c r="F505" i="3" s="1"/>
  <c r="G505" i="3" s="1"/>
  <c r="K505" i="3" s="1"/>
  <c r="E504" i="3"/>
  <c r="F504" i="3" s="1"/>
  <c r="G504" i="3" s="1"/>
  <c r="K504" i="3" s="1"/>
  <c r="E503" i="3"/>
  <c r="F503" i="3" s="1"/>
  <c r="G503" i="3" s="1"/>
  <c r="K503" i="3" s="1"/>
  <c r="E502" i="3"/>
  <c r="F502" i="3" s="1"/>
  <c r="G502" i="3" s="1"/>
  <c r="K502" i="3" s="1"/>
  <c r="E501" i="3"/>
  <c r="F501" i="3" s="1"/>
  <c r="G501" i="3" s="1"/>
  <c r="K501" i="3" s="1"/>
  <c r="E500" i="3"/>
  <c r="F500" i="3" s="1"/>
  <c r="G500" i="3" s="1"/>
  <c r="K500" i="3" s="1"/>
  <c r="E499" i="3"/>
  <c r="F499" i="3" s="1"/>
  <c r="G499" i="3" s="1"/>
  <c r="K499" i="3" s="1"/>
  <c r="E498" i="3"/>
  <c r="F498" i="3" s="1"/>
  <c r="G498" i="3" s="1"/>
  <c r="K498" i="3" s="1"/>
  <c r="E497" i="3"/>
  <c r="F497" i="3" s="1"/>
  <c r="G497" i="3" s="1"/>
  <c r="K497" i="3" s="1"/>
  <c r="E496" i="3"/>
  <c r="F496" i="3" s="1"/>
  <c r="G496" i="3" s="1"/>
  <c r="K496" i="3" s="1"/>
  <c r="E495" i="3"/>
  <c r="F495" i="3" s="1"/>
  <c r="G495" i="3" s="1"/>
  <c r="K495" i="3" s="1"/>
  <c r="E494" i="3"/>
  <c r="F494" i="3" s="1"/>
  <c r="G494" i="3" s="1"/>
  <c r="K494" i="3" s="1"/>
  <c r="E493" i="3"/>
  <c r="F493" i="3" s="1"/>
  <c r="G493" i="3" s="1"/>
  <c r="K493" i="3" s="1"/>
  <c r="E492" i="3"/>
  <c r="F492" i="3" s="1"/>
  <c r="G492" i="3" s="1"/>
  <c r="K492" i="3" s="1"/>
  <c r="E491" i="3"/>
  <c r="F491" i="3" s="1"/>
  <c r="G491" i="3" s="1"/>
  <c r="K491" i="3" s="1"/>
  <c r="E490" i="3"/>
  <c r="F490" i="3" s="1"/>
  <c r="G490" i="3" s="1"/>
  <c r="K490" i="3" s="1"/>
  <c r="E489" i="3"/>
  <c r="F489" i="3" s="1"/>
  <c r="G489" i="3" s="1"/>
  <c r="K489" i="3" s="1"/>
  <c r="E488" i="3"/>
  <c r="F488" i="3" s="1"/>
  <c r="G488" i="3" s="1"/>
  <c r="K488" i="3" s="1"/>
  <c r="E487" i="3"/>
  <c r="F487" i="3" s="1"/>
  <c r="G487" i="3" s="1"/>
  <c r="K487" i="3" s="1"/>
  <c r="E486" i="3"/>
  <c r="F486" i="3" s="1"/>
  <c r="G486" i="3" s="1"/>
  <c r="K486" i="3" s="1"/>
  <c r="E485" i="3"/>
  <c r="F485" i="3" s="1"/>
  <c r="G485" i="3" s="1"/>
  <c r="K485" i="3" s="1"/>
  <c r="E484" i="3"/>
  <c r="F484" i="3" s="1"/>
  <c r="G484" i="3" s="1"/>
  <c r="K484" i="3" s="1"/>
  <c r="E483" i="3"/>
  <c r="F483" i="3" s="1"/>
  <c r="G483" i="3" s="1"/>
  <c r="K483" i="3" s="1"/>
  <c r="E482" i="3"/>
  <c r="F482" i="3" s="1"/>
  <c r="G482" i="3" s="1"/>
  <c r="K482" i="3" s="1"/>
  <c r="E481" i="3"/>
  <c r="F481" i="3" s="1"/>
  <c r="G481" i="3" s="1"/>
  <c r="K481" i="3" s="1"/>
  <c r="E480" i="3"/>
  <c r="F480" i="3" s="1"/>
  <c r="G480" i="3" s="1"/>
  <c r="K480" i="3" s="1"/>
  <c r="E479" i="3"/>
  <c r="F479" i="3" s="1"/>
  <c r="G479" i="3" s="1"/>
  <c r="K479" i="3" s="1"/>
  <c r="E478" i="3"/>
  <c r="F478" i="3" s="1"/>
  <c r="G478" i="3" s="1"/>
  <c r="K478" i="3" s="1"/>
  <c r="E477" i="3"/>
  <c r="F477" i="3" s="1"/>
  <c r="G477" i="3" s="1"/>
  <c r="K477" i="3" s="1"/>
  <c r="E476" i="3"/>
  <c r="F476" i="3" s="1"/>
  <c r="G476" i="3" s="1"/>
  <c r="K476" i="3" s="1"/>
  <c r="E475" i="3"/>
  <c r="F475" i="3" s="1"/>
  <c r="G475" i="3" s="1"/>
  <c r="K475" i="3" s="1"/>
  <c r="E474" i="3"/>
  <c r="F474" i="3" s="1"/>
  <c r="G474" i="3" s="1"/>
  <c r="K474" i="3" s="1"/>
  <c r="E473" i="3"/>
  <c r="F473" i="3" s="1"/>
  <c r="G473" i="3" s="1"/>
  <c r="K473" i="3" s="1"/>
  <c r="E472" i="3"/>
  <c r="F472" i="3" s="1"/>
  <c r="G472" i="3" s="1"/>
  <c r="K472" i="3" s="1"/>
  <c r="E471" i="3"/>
  <c r="F471" i="3" s="1"/>
  <c r="G471" i="3" s="1"/>
  <c r="K471" i="3" s="1"/>
  <c r="E470" i="3"/>
  <c r="F470" i="3" s="1"/>
  <c r="G470" i="3" s="1"/>
  <c r="K470" i="3" s="1"/>
  <c r="E469" i="3"/>
  <c r="F469" i="3" s="1"/>
  <c r="G469" i="3" s="1"/>
  <c r="K469" i="3" s="1"/>
  <c r="E468" i="3"/>
  <c r="F468" i="3" s="1"/>
  <c r="G468" i="3" s="1"/>
  <c r="K468" i="3" s="1"/>
  <c r="E467" i="3"/>
  <c r="F467" i="3" s="1"/>
  <c r="G467" i="3" s="1"/>
  <c r="K467" i="3" s="1"/>
  <c r="E466" i="3"/>
  <c r="F466" i="3" s="1"/>
  <c r="G466" i="3" s="1"/>
  <c r="K466" i="3" s="1"/>
  <c r="E465" i="3"/>
  <c r="F465" i="3" s="1"/>
  <c r="G465" i="3" s="1"/>
  <c r="K465" i="3" s="1"/>
  <c r="E464" i="3"/>
  <c r="F464" i="3" s="1"/>
  <c r="G464" i="3" s="1"/>
  <c r="K464" i="3" s="1"/>
  <c r="E463" i="3"/>
  <c r="F463" i="3" s="1"/>
  <c r="G463" i="3" s="1"/>
  <c r="K463" i="3" s="1"/>
  <c r="E462" i="3"/>
  <c r="F462" i="3" s="1"/>
  <c r="G462" i="3" s="1"/>
  <c r="K462" i="3" s="1"/>
  <c r="E461" i="3"/>
  <c r="F461" i="3" s="1"/>
  <c r="G461" i="3" s="1"/>
  <c r="K461" i="3" s="1"/>
  <c r="E460" i="3"/>
  <c r="F460" i="3" s="1"/>
  <c r="G460" i="3" s="1"/>
  <c r="K460" i="3" s="1"/>
  <c r="E459" i="3"/>
  <c r="F459" i="3" s="1"/>
  <c r="G459" i="3" s="1"/>
  <c r="K459" i="3" s="1"/>
  <c r="E458" i="3"/>
  <c r="F458" i="3" s="1"/>
  <c r="G458" i="3" s="1"/>
  <c r="K458" i="3" s="1"/>
  <c r="E457" i="3"/>
  <c r="F457" i="3" s="1"/>
  <c r="G457" i="3" s="1"/>
  <c r="K457" i="3" s="1"/>
  <c r="E456" i="3"/>
  <c r="F456" i="3" s="1"/>
  <c r="G456" i="3" s="1"/>
  <c r="K456" i="3" s="1"/>
  <c r="E455" i="3"/>
  <c r="F455" i="3" s="1"/>
  <c r="G455" i="3" s="1"/>
  <c r="K455" i="3" s="1"/>
  <c r="E454" i="3"/>
  <c r="F454" i="3" s="1"/>
  <c r="G454" i="3" s="1"/>
  <c r="K454" i="3" s="1"/>
  <c r="E453" i="3"/>
  <c r="F453" i="3" s="1"/>
  <c r="G453" i="3" s="1"/>
  <c r="K453" i="3" s="1"/>
  <c r="E452" i="3"/>
  <c r="F452" i="3" s="1"/>
  <c r="G452" i="3" s="1"/>
  <c r="K452" i="3" s="1"/>
  <c r="E451" i="3"/>
  <c r="F451" i="3" s="1"/>
  <c r="G451" i="3" s="1"/>
  <c r="K451" i="3" s="1"/>
  <c r="E450" i="3"/>
  <c r="F450" i="3" s="1"/>
  <c r="G450" i="3" s="1"/>
  <c r="K450" i="3" s="1"/>
  <c r="E449" i="3"/>
  <c r="F449" i="3" s="1"/>
  <c r="G449" i="3" s="1"/>
  <c r="K449" i="3" s="1"/>
  <c r="E448" i="3"/>
  <c r="F448" i="3" s="1"/>
  <c r="G448" i="3" s="1"/>
  <c r="K448" i="3" s="1"/>
  <c r="E447" i="3"/>
  <c r="F447" i="3" s="1"/>
  <c r="G447" i="3" s="1"/>
  <c r="K447" i="3" s="1"/>
  <c r="E446" i="3"/>
  <c r="F446" i="3" s="1"/>
  <c r="G446" i="3" s="1"/>
  <c r="K446" i="3" s="1"/>
  <c r="E445" i="3"/>
  <c r="F445" i="3" s="1"/>
  <c r="G445" i="3" s="1"/>
  <c r="K445" i="3" s="1"/>
  <c r="E444" i="3"/>
  <c r="F444" i="3" s="1"/>
  <c r="G444" i="3" s="1"/>
  <c r="K444" i="3" s="1"/>
  <c r="E443" i="3"/>
  <c r="F443" i="3" s="1"/>
  <c r="G443" i="3" s="1"/>
  <c r="K443" i="3" s="1"/>
  <c r="E442" i="3"/>
  <c r="F442" i="3" s="1"/>
  <c r="G442" i="3" s="1"/>
  <c r="K442" i="3" s="1"/>
  <c r="E441" i="3"/>
  <c r="F441" i="3" s="1"/>
  <c r="G441" i="3" s="1"/>
  <c r="K441" i="3" s="1"/>
  <c r="E440" i="3"/>
  <c r="F440" i="3" s="1"/>
  <c r="G440" i="3" s="1"/>
  <c r="K440" i="3" s="1"/>
  <c r="E439" i="3"/>
  <c r="F439" i="3" s="1"/>
  <c r="G439" i="3" s="1"/>
  <c r="K439" i="3" s="1"/>
  <c r="E438" i="3"/>
  <c r="F438" i="3" s="1"/>
  <c r="G438" i="3" s="1"/>
  <c r="K438" i="3" s="1"/>
  <c r="E437" i="3"/>
  <c r="F437" i="3" s="1"/>
  <c r="G437" i="3" s="1"/>
  <c r="K437" i="3" s="1"/>
  <c r="E436" i="3"/>
  <c r="F436" i="3" s="1"/>
  <c r="G436" i="3" s="1"/>
  <c r="K436" i="3" s="1"/>
  <c r="E435" i="3"/>
  <c r="F435" i="3" s="1"/>
  <c r="G435" i="3" s="1"/>
  <c r="K435" i="3" s="1"/>
  <c r="E434" i="3"/>
  <c r="F434" i="3" s="1"/>
  <c r="G434" i="3" s="1"/>
  <c r="K434" i="3" s="1"/>
  <c r="E433" i="3"/>
  <c r="F433" i="3" s="1"/>
  <c r="G433" i="3" s="1"/>
  <c r="K433" i="3" s="1"/>
  <c r="E432" i="3"/>
  <c r="F432" i="3" s="1"/>
  <c r="G432" i="3" s="1"/>
  <c r="K432" i="3" s="1"/>
  <c r="E431" i="3"/>
  <c r="F431" i="3" s="1"/>
  <c r="G431" i="3" s="1"/>
  <c r="K431" i="3" s="1"/>
  <c r="E430" i="3"/>
  <c r="F430" i="3" s="1"/>
  <c r="G430" i="3" s="1"/>
  <c r="K430" i="3" s="1"/>
  <c r="E429" i="3"/>
  <c r="F429" i="3" s="1"/>
  <c r="G429" i="3" s="1"/>
  <c r="K429" i="3" s="1"/>
  <c r="E428" i="3"/>
  <c r="F428" i="3" s="1"/>
  <c r="G428" i="3" s="1"/>
  <c r="K428" i="3" s="1"/>
  <c r="E427" i="3"/>
  <c r="F427" i="3" s="1"/>
  <c r="G427" i="3" s="1"/>
  <c r="K427" i="3" s="1"/>
  <c r="E426" i="3"/>
  <c r="F426" i="3" s="1"/>
  <c r="G426" i="3" s="1"/>
  <c r="K426" i="3" s="1"/>
  <c r="E425" i="3"/>
  <c r="F425" i="3" s="1"/>
  <c r="G425" i="3" s="1"/>
  <c r="K425" i="3" s="1"/>
  <c r="E424" i="3"/>
  <c r="F424" i="3" s="1"/>
  <c r="G424" i="3" s="1"/>
  <c r="K424" i="3" s="1"/>
  <c r="E423" i="3"/>
  <c r="F423" i="3" s="1"/>
  <c r="G423" i="3" s="1"/>
  <c r="K423" i="3" s="1"/>
  <c r="E422" i="3"/>
  <c r="F422" i="3" s="1"/>
  <c r="G422" i="3" s="1"/>
  <c r="K422" i="3" s="1"/>
  <c r="E421" i="3"/>
  <c r="F421" i="3" s="1"/>
  <c r="G421" i="3" s="1"/>
  <c r="K421" i="3" s="1"/>
  <c r="E420" i="3"/>
  <c r="F420" i="3" s="1"/>
  <c r="G420" i="3" s="1"/>
  <c r="K420" i="3" s="1"/>
  <c r="E419" i="3"/>
  <c r="F419" i="3" s="1"/>
  <c r="G419" i="3" s="1"/>
  <c r="K419" i="3" s="1"/>
  <c r="E418" i="3"/>
  <c r="F418" i="3" s="1"/>
  <c r="G418" i="3" s="1"/>
  <c r="K418" i="3" s="1"/>
  <c r="E417" i="3"/>
  <c r="F417" i="3" s="1"/>
  <c r="G417" i="3" s="1"/>
  <c r="K417" i="3" s="1"/>
  <c r="E416" i="3"/>
  <c r="F416" i="3" s="1"/>
  <c r="G416" i="3" s="1"/>
  <c r="K416" i="3" s="1"/>
  <c r="E415" i="3"/>
  <c r="F415" i="3" s="1"/>
  <c r="G415" i="3" s="1"/>
  <c r="K415" i="3" s="1"/>
  <c r="E414" i="3"/>
  <c r="F414" i="3" s="1"/>
  <c r="G414" i="3" s="1"/>
  <c r="K414" i="3" s="1"/>
  <c r="E413" i="3"/>
  <c r="F413" i="3" s="1"/>
  <c r="G413" i="3" s="1"/>
  <c r="K413" i="3" s="1"/>
  <c r="E412" i="3"/>
  <c r="F412" i="3" s="1"/>
  <c r="G412" i="3" s="1"/>
  <c r="K412" i="3" s="1"/>
  <c r="E411" i="3"/>
  <c r="F411" i="3" s="1"/>
  <c r="G411" i="3" s="1"/>
  <c r="K411" i="3" s="1"/>
  <c r="E410" i="3"/>
  <c r="F410" i="3" s="1"/>
  <c r="G410" i="3" s="1"/>
  <c r="K410" i="3" s="1"/>
  <c r="E409" i="3"/>
  <c r="F409" i="3" s="1"/>
  <c r="G409" i="3" s="1"/>
  <c r="K409" i="3" s="1"/>
  <c r="E408" i="3"/>
  <c r="F408" i="3" s="1"/>
  <c r="G408" i="3" s="1"/>
  <c r="K408" i="3" s="1"/>
  <c r="E407" i="3"/>
  <c r="F407" i="3" s="1"/>
  <c r="G407" i="3" s="1"/>
  <c r="K407" i="3" s="1"/>
  <c r="E406" i="3"/>
  <c r="F406" i="3" s="1"/>
  <c r="G406" i="3" s="1"/>
  <c r="K406" i="3" s="1"/>
  <c r="E405" i="3"/>
  <c r="F405" i="3" s="1"/>
  <c r="G405" i="3" s="1"/>
  <c r="K405" i="3" s="1"/>
  <c r="E404" i="3"/>
  <c r="F404" i="3" s="1"/>
  <c r="G404" i="3" s="1"/>
  <c r="K404" i="3" s="1"/>
  <c r="E403" i="3"/>
  <c r="F403" i="3" s="1"/>
  <c r="G403" i="3" s="1"/>
  <c r="K403" i="3" s="1"/>
  <c r="E402" i="3"/>
  <c r="F402" i="3" s="1"/>
  <c r="G402" i="3" s="1"/>
  <c r="K402" i="3" s="1"/>
  <c r="E401" i="3"/>
  <c r="F401" i="3" s="1"/>
  <c r="G401" i="3" s="1"/>
  <c r="K401" i="3" s="1"/>
  <c r="E400" i="3"/>
  <c r="F400" i="3" s="1"/>
  <c r="G400" i="3" s="1"/>
  <c r="K400" i="3" s="1"/>
  <c r="E399" i="3"/>
  <c r="F399" i="3" s="1"/>
  <c r="G399" i="3" s="1"/>
  <c r="K399" i="3" s="1"/>
  <c r="E398" i="3"/>
  <c r="F398" i="3" s="1"/>
  <c r="G398" i="3" s="1"/>
  <c r="K398" i="3" s="1"/>
  <c r="E397" i="3"/>
  <c r="F397" i="3" s="1"/>
  <c r="G397" i="3" s="1"/>
  <c r="K397" i="3" s="1"/>
  <c r="E396" i="3"/>
  <c r="F396" i="3" s="1"/>
  <c r="G396" i="3" s="1"/>
  <c r="K396" i="3" s="1"/>
  <c r="E395" i="3"/>
  <c r="F395" i="3" s="1"/>
  <c r="G395" i="3" s="1"/>
  <c r="K395" i="3" s="1"/>
  <c r="E394" i="3"/>
  <c r="F394" i="3" s="1"/>
  <c r="G394" i="3" s="1"/>
  <c r="K394" i="3" s="1"/>
  <c r="E393" i="3"/>
  <c r="F393" i="3" s="1"/>
  <c r="G393" i="3" s="1"/>
  <c r="K393" i="3" s="1"/>
  <c r="E392" i="3"/>
  <c r="F392" i="3" s="1"/>
  <c r="G392" i="3" s="1"/>
  <c r="K392" i="3" s="1"/>
  <c r="E391" i="3"/>
  <c r="F391" i="3" s="1"/>
  <c r="G391" i="3" s="1"/>
  <c r="K391" i="3" s="1"/>
  <c r="E390" i="3"/>
  <c r="F390" i="3" s="1"/>
  <c r="G390" i="3" s="1"/>
  <c r="K390" i="3" s="1"/>
  <c r="E389" i="3"/>
  <c r="F389" i="3" s="1"/>
  <c r="G389" i="3" s="1"/>
  <c r="K389" i="3" s="1"/>
  <c r="E388" i="3"/>
  <c r="F388" i="3" s="1"/>
  <c r="G388" i="3" s="1"/>
  <c r="K388" i="3" s="1"/>
  <c r="E387" i="3"/>
  <c r="F387" i="3" s="1"/>
  <c r="G387" i="3" s="1"/>
  <c r="K387" i="3" s="1"/>
  <c r="E386" i="3"/>
  <c r="F386" i="3" s="1"/>
  <c r="G386" i="3" s="1"/>
  <c r="K386" i="3" s="1"/>
  <c r="E385" i="3"/>
  <c r="F385" i="3" s="1"/>
  <c r="G385" i="3" s="1"/>
  <c r="K385" i="3" s="1"/>
  <c r="E384" i="3"/>
  <c r="F384" i="3" s="1"/>
  <c r="G384" i="3" s="1"/>
  <c r="K384" i="3" s="1"/>
  <c r="E383" i="3"/>
  <c r="F383" i="3" s="1"/>
  <c r="G383" i="3" s="1"/>
  <c r="K383" i="3" s="1"/>
  <c r="E382" i="3"/>
  <c r="F382" i="3" s="1"/>
  <c r="G382" i="3" s="1"/>
  <c r="K382" i="3" s="1"/>
  <c r="E381" i="3"/>
  <c r="F381" i="3" s="1"/>
  <c r="G381" i="3" s="1"/>
  <c r="K381" i="3" s="1"/>
  <c r="E380" i="3"/>
  <c r="F380" i="3" s="1"/>
  <c r="G380" i="3" s="1"/>
  <c r="K380" i="3" s="1"/>
  <c r="E379" i="3"/>
  <c r="F379" i="3" s="1"/>
  <c r="G379" i="3" s="1"/>
  <c r="K379" i="3" s="1"/>
  <c r="E378" i="3"/>
  <c r="F378" i="3" s="1"/>
  <c r="G378" i="3" s="1"/>
  <c r="K378" i="3" s="1"/>
  <c r="E377" i="3"/>
  <c r="F377" i="3" s="1"/>
  <c r="G377" i="3" s="1"/>
  <c r="K377" i="3" s="1"/>
  <c r="E376" i="3"/>
  <c r="F376" i="3" s="1"/>
  <c r="G376" i="3" s="1"/>
  <c r="K376" i="3" s="1"/>
  <c r="E375" i="3"/>
  <c r="F375" i="3" s="1"/>
  <c r="G375" i="3" s="1"/>
  <c r="K375" i="3" s="1"/>
  <c r="E374" i="3"/>
  <c r="F374" i="3" s="1"/>
  <c r="G374" i="3" s="1"/>
  <c r="K374" i="3" s="1"/>
  <c r="E373" i="3"/>
  <c r="F373" i="3" s="1"/>
  <c r="G373" i="3" s="1"/>
  <c r="K373" i="3" s="1"/>
  <c r="E372" i="3"/>
  <c r="F372" i="3" s="1"/>
  <c r="G372" i="3" s="1"/>
  <c r="K372" i="3" s="1"/>
  <c r="E371" i="3"/>
  <c r="F371" i="3" s="1"/>
  <c r="G371" i="3" s="1"/>
  <c r="K371" i="3" s="1"/>
  <c r="E370" i="3"/>
  <c r="F370" i="3" s="1"/>
  <c r="G370" i="3" s="1"/>
  <c r="K370" i="3" s="1"/>
  <c r="E369" i="3"/>
  <c r="F369" i="3" s="1"/>
  <c r="G369" i="3" s="1"/>
  <c r="K369" i="3" s="1"/>
  <c r="E368" i="3"/>
  <c r="F368" i="3" s="1"/>
  <c r="G368" i="3" s="1"/>
  <c r="K368" i="3" s="1"/>
  <c r="E367" i="3"/>
  <c r="F367" i="3" s="1"/>
  <c r="G367" i="3" s="1"/>
  <c r="K367" i="3" s="1"/>
  <c r="E366" i="3"/>
  <c r="F366" i="3" s="1"/>
  <c r="G366" i="3" s="1"/>
  <c r="K366" i="3" s="1"/>
  <c r="E365" i="3"/>
  <c r="F365" i="3" s="1"/>
  <c r="G365" i="3" s="1"/>
  <c r="K365" i="3" s="1"/>
  <c r="E364" i="3"/>
  <c r="F364" i="3" s="1"/>
  <c r="G364" i="3" s="1"/>
  <c r="K364" i="3" s="1"/>
  <c r="E363" i="3"/>
  <c r="F363" i="3" s="1"/>
  <c r="G363" i="3" s="1"/>
  <c r="K363" i="3" s="1"/>
  <c r="E362" i="3"/>
  <c r="F362" i="3" s="1"/>
  <c r="G362" i="3" s="1"/>
  <c r="K362" i="3" s="1"/>
  <c r="E361" i="3"/>
  <c r="F361" i="3" s="1"/>
  <c r="G361" i="3" s="1"/>
  <c r="K361" i="3" s="1"/>
  <c r="E360" i="3"/>
  <c r="F360" i="3" s="1"/>
  <c r="G360" i="3" s="1"/>
  <c r="K360" i="3" s="1"/>
  <c r="E359" i="3"/>
  <c r="F359" i="3" s="1"/>
  <c r="G359" i="3" s="1"/>
  <c r="K359" i="3" s="1"/>
  <c r="E358" i="3"/>
  <c r="F358" i="3" s="1"/>
  <c r="G358" i="3" s="1"/>
  <c r="K358" i="3" s="1"/>
  <c r="E357" i="3"/>
  <c r="F357" i="3" s="1"/>
  <c r="G357" i="3" s="1"/>
  <c r="K357" i="3" s="1"/>
  <c r="E356" i="3"/>
  <c r="F356" i="3" s="1"/>
  <c r="G356" i="3" s="1"/>
  <c r="K356" i="3" s="1"/>
  <c r="E355" i="3"/>
  <c r="F355" i="3" s="1"/>
  <c r="G355" i="3" s="1"/>
  <c r="K355" i="3" s="1"/>
  <c r="E354" i="3"/>
  <c r="F354" i="3" s="1"/>
  <c r="G354" i="3" s="1"/>
  <c r="K354" i="3" s="1"/>
  <c r="E353" i="3"/>
  <c r="F353" i="3" s="1"/>
  <c r="G353" i="3" s="1"/>
  <c r="K353" i="3" s="1"/>
  <c r="E352" i="3"/>
  <c r="F352" i="3" s="1"/>
  <c r="G352" i="3" s="1"/>
  <c r="K352" i="3" s="1"/>
  <c r="E351" i="3"/>
  <c r="F351" i="3" s="1"/>
  <c r="G351" i="3" s="1"/>
  <c r="K351" i="3" s="1"/>
  <c r="E350" i="3"/>
  <c r="F350" i="3" s="1"/>
  <c r="G350" i="3" s="1"/>
  <c r="K350" i="3" s="1"/>
  <c r="E349" i="3"/>
  <c r="F349" i="3" s="1"/>
  <c r="G349" i="3" s="1"/>
  <c r="K349" i="3" s="1"/>
  <c r="E348" i="3"/>
  <c r="F348" i="3" s="1"/>
  <c r="G348" i="3" s="1"/>
  <c r="K348" i="3" s="1"/>
  <c r="E347" i="3"/>
  <c r="F347" i="3" s="1"/>
  <c r="G347" i="3" s="1"/>
  <c r="K347" i="3" s="1"/>
  <c r="E346" i="3"/>
  <c r="F346" i="3" s="1"/>
  <c r="G346" i="3" s="1"/>
  <c r="K346" i="3" s="1"/>
  <c r="E345" i="3"/>
  <c r="F345" i="3" s="1"/>
  <c r="G345" i="3" s="1"/>
  <c r="K345" i="3" s="1"/>
  <c r="E344" i="3"/>
  <c r="F344" i="3" s="1"/>
  <c r="G344" i="3" s="1"/>
  <c r="K344" i="3" s="1"/>
  <c r="E343" i="3"/>
  <c r="F343" i="3" s="1"/>
  <c r="G343" i="3" s="1"/>
  <c r="K343" i="3" s="1"/>
  <c r="E342" i="3"/>
  <c r="F342" i="3" s="1"/>
  <c r="G342" i="3" s="1"/>
  <c r="K342" i="3" s="1"/>
  <c r="E341" i="3"/>
  <c r="F341" i="3" s="1"/>
  <c r="G341" i="3" s="1"/>
  <c r="K341" i="3" s="1"/>
  <c r="E340" i="3"/>
  <c r="F340" i="3" s="1"/>
  <c r="G340" i="3" s="1"/>
  <c r="K340" i="3" s="1"/>
  <c r="E339" i="3"/>
  <c r="F339" i="3" s="1"/>
  <c r="G339" i="3" s="1"/>
  <c r="K339" i="3" s="1"/>
  <c r="E338" i="3"/>
  <c r="F338" i="3" s="1"/>
  <c r="G338" i="3" s="1"/>
  <c r="K338" i="3" s="1"/>
  <c r="E337" i="3"/>
  <c r="F337" i="3" s="1"/>
  <c r="G337" i="3" s="1"/>
  <c r="K337" i="3" s="1"/>
  <c r="E336" i="3"/>
  <c r="F336" i="3" s="1"/>
  <c r="G336" i="3" s="1"/>
  <c r="K336" i="3" s="1"/>
  <c r="E335" i="3"/>
  <c r="F335" i="3" s="1"/>
  <c r="G335" i="3" s="1"/>
  <c r="K335" i="3" s="1"/>
  <c r="E334" i="3"/>
  <c r="F334" i="3" s="1"/>
  <c r="G334" i="3" s="1"/>
  <c r="K334" i="3" s="1"/>
  <c r="E333" i="3"/>
  <c r="F333" i="3" s="1"/>
  <c r="G333" i="3" s="1"/>
  <c r="K333" i="3" s="1"/>
  <c r="E332" i="3"/>
  <c r="F332" i="3" s="1"/>
  <c r="G332" i="3" s="1"/>
  <c r="K332" i="3" s="1"/>
  <c r="E331" i="3"/>
  <c r="F331" i="3" s="1"/>
  <c r="G331" i="3" s="1"/>
  <c r="K331" i="3" s="1"/>
  <c r="E330" i="3"/>
  <c r="F330" i="3" s="1"/>
  <c r="G330" i="3" s="1"/>
  <c r="K330" i="3" s="1"/>
  <c r="E329" i="3"/>
  <c r="F329" i="3" s="1"/>
  <c r="G329" i="3" s="1"/>
  <c r="K329" i="3" s="1"/>
  <c r="E328" i="3"/>
  <c r="F328" i="3" s="1"/>
  <c r="G328" i="3" s="1"/>
  <c r="K328" i="3" s="1"/>
  <c r="E327" i="3"/>
  <c r="F327" i="3" s="1"/>
  <c r="G327" i="3" s="1"/>
  <c r="K327" i="3" s="1"/>
  <c r="E326" i="3"/>
  <c r="F326" i="3" s="1"/>
  <c r="G326" i="3" s="1"/>
  <c r="K326" i="3" s="1"/>
  <c r="E325" i="3"/>
  <c r="F325" i="3" s="1"/>
  <c r="G325" i="3" s="1"/>
  <c r="K325" i="3" s="1"/>
  <c r="E324" i="3"/>
  <c r="F324" i="3" s="1"/>
  <c r="G324" i="3" s="1"/>
  <c r="K324" i="3" s="1"/>
  <c r="E323" i="3"/>
  <c r="F323" i="3" s="1"/>
  <c r="G323" i="3" s="1"/>
  <c r="K323" i="3" s="1"/>
  <c r="E322" i="3"/>
  <c r="F322" i="3" s="1"/>
  <c r="G322" i="3" s="1"/>
  <c r="K322" i="3" s="1"/>
  <c r="E321" i="3"/>
  <c r="F321" i="3" s="1"/>
  <c r="G321" i="3" s="1"/>
  <c r="K321" i="3" s="1"/>
  <c r="E320" i="3"/>
  <c r="F320" i="3" s="1"/>
  <c r="G320" i="3" s="1"/>
  <c r="K320" i="3" s="1"/>
  <c r="E319" i="3"/>
  <c r="F319" i="3" s="1"/>
  <c r="G319" i="3" s="1"/>
  <c r="K319" i="3" s="1"/>
  <c r="E318" i="3"/>
  <c r="F318" i="3" s="1"/>
  <c r="G318" i="3" s="1"/>
  <c r="K318" i="3" s="1"/>
  <c r="E317" i="3"/>
  <c r="F317" i="3" s="1"/>
  <c r="G317" i="3" s="1"/>
  <c r="K317" i="3" s="1"/>
  <c r="E316" i="3"/>
  <c r="F316" i="3" s="1"/>
  <c r="G316" i="3" s="1"/>
  <c r="K316" i="3" s="1"/>
  <c r="E315" i="3"/>
  <c r="F315" i="3" s="1"/>
  <c r="G315" i="3" s="1"/>
  <c r="K315" i="3" s="1"/>
  <c r="E314" i="3"/>
  <c r="F314" i="3" s="1"/>
  <c r="G314" i="3" s="1"/>
  <c r="K314" i="3" s="1"/>
  <c r="E313" i="3"/>
  <c r="F313" i="3" s="1"/>
  <c r="G313" i="3" s="1"/>
  <c r="K313" i="3" s="1"/>
  <c r="E312" i="3"/>
  <c r="F312" i="3" s="1"/>
  <c r="G312" i="3" s="1"/>
  <c r="K312" i="3" s="1"/>
  <c r="E311" i="3"/>
  <c r="F311" i="3" s="1"/>
  <c r="G311" i="3" s="1"/>
  <c r="K311" i="3" s="1"/>
  <c r="E310" i="3"/>
  <c r="F310" i="3" s="1"/>
  <c r="G310" i="3" s="1"/>
  <c r="K310" i="3" s="1"/>
  <c r="E309" i="3"/>
  <c r="F309" i="3" s="1"/>
  <c r="G309" i="3" s="1"/>
  <c r="K309" i="3" s="1"/>
  <c r="E308" i="3"/>
  <c r="F308" i="3" s="1"/>
  <c r="G308" i="3" s="1"/>
  <c r="K308" i="3" s="1"/>
  <c r="E307" i="3"/>
  <c r="F307" i="3" s="1"/>
  <c r="G307" i="3" s="1"/>
  <c r="K307" i="3" s="1"/>
  <c r="E306" i="3"/>
  <c r="F306" i="3" s="1"/>
  <c r="G306" i="3" s="1"/>
  <c r="K306" i="3" s="1"/>
  <c r="E305" i="3"/>
  <c r="F305" i="3" s="1"/>
  <c r="G305" i="3" s="1"/>
  <c r="K305" i="3" s="1"/>
  <c r="E304" i="3"/>
  <c r="F304" i="3" s="1"/>
  <c r="G304" i="3" s="1"/>
  <c r="K304" i="3" s="1"/>
  <c r="E303" i="3"/>
  <c r="F303" i="3" s="1"/>
  <c r="G303" i="3" s="1"/>
  <c r="K303" i="3" s="1"/>
  <c r="E302" i="3"/>
  <c r="F302" i="3" s="1"/>
  <c r="G302" i="3" s="1"/>
  <c r="K302" i="3" s="1"/>
  <c r="E301" i="3"/>
  <c r="F301" i="3" s="1"/>
  <c r="G301" i="3" s="1"/>
  <c r="K301" i="3" s="1"/>
  <c r="E300" i="3"/>
  <c r="F300" i="3" s="1"/>
  <c r="G300" i="3" s="1"/>
  <c r="K300" i="3" s="1"/>
  <c r="E299" i="3"/>
  <c r="F299" i="3" s="1"/>
  <c r="G299" i="3" s="1"/>
  <c r="K299" i="3" s="1"/>
  <c r="E298" i="3"/>
  <c r="F298" i="3" s="1"/>
  <c r="G298" i="3" s="1"/>
  <c r="K298" i="3" s="1"/>
  <c r="E297" i="3"/>
  <c r="F297" i="3" s="1"/>
  <c r="G297" i="3" s="1"/>
  <c r="K297" i="3" s="1"/>
  <c r="E296" i="3"/>
  <c r="F296" i="3" s="1"/>
  <c r="G296" i="3" s="1"/>
  <c r="K296" i="3" s="1"/>
  <c r="E295" i="3"/>
  <c r="F295" i="3" s="1"/>
  <c r="G295" i="3" s="1"/>
  <c r="K295" i="3" s="1"/>
  <c r="E294" i="3"/>
  <c r="F294" i="3" s="1"/>
  <c r="G294" i="3" s="1"/>
  <c r="K294" i="3" s="1"/>
  <c r="E293" i="3"/>
  <c r="F293" i="3" s="1"/>
  <c r="G293" i="3" s="1"/>
  <c r="K293" i="3" s="1"/>
  <c r="E292" i="3"/>
  <c r="F292" i="3" s="1"/>
  <c r="G292" i="3" s="1"/>
  <c r="K292" i="3" s="1"/>
  <c r="E291" i="3"/>
  <c r="F291" i="3" s="1"/>
  <c r="G291" i="3" s="1"/>
  <c r="K291" i="3" s="1"/>
  <c r="E290" i="3"/>
  <c r="F290" i="3" s="1"/>
  <c r="G290" i="3" s="1"/>
  <c r="K290" i="3" s="1"/>
  <c r="E289" i="3"/>
  <c r="F289" i="3" s="1"/>
  <c r="G289" i="3" s="1"/>
  <c r="K289" i="3" s="1"/>
  <c r="E288" i="3"/>
  <c r="F288" i="3" s="1"/>
  <c r="G288" i="3" s="1"/>
  <c r="K288" i="3" s="1"/>
  <c r="E287" i="3"/>
  <c r="F287" i="3" s="1"/>
  <c r="G287" i="3" s="1"/>
  <c r="K287" i="3" s="1"/>
  <c r="E286" i="3"/>
  <c r="F286" i="3" s="1"/>
  <c r="G286" i="3" s="1"/>
  <c r="K286" i="3" s="1"/>
  <c r="E285" i="3"/>
  <c r="F285" i="3" s="1"/>
  <c r="G285" i="3" s="1"/>
  <c r="K285" i="3" s="1"/>
  <c r="E284" i="3"/>
  <c r="F284" i="3" s="1"/>
  <c r="G284" i="3" s="1"/>
  <c r="K284" i="3" s="1"/>
  <c r="E283" i="3"/>
  <c r="F283" i="3" s="1"/>
  <c r="G283" i="3" s="1"/>
  <c r="K283" i="3" s="1"/>
  <c r="E282" i="3"/>
  <c r="F282" i="3" s="1"/>
  <c r="G282" i="3" s="1"/>
  <c r="K282" i="3" s="1"/>
  <c r="E281" i="3"/>
  <c r="F281" i="3" s="1"/>
  <c r="G281" i="3" s="1"/>
  <c r="K281" i="3" s="1"/>
  <c r="E280" i="3"/>
  <c r="F280" i="3" s="1"/>
  <c r="G280" i="3" s="1"/>
  <c r="K280" i="3" s="1"/>
  <c r="E279" i="3"/>
  <c r="F279" i="3" s="1"/>
  <c r="G279" i="3" s="1"/>
  <c r="K279" i="3" s="1"/>
  <c r="E278" i="3"/>
  <c r="F278" i="3" s="1"/>
  <c r="G278" i="3" s="1"/>
  <c r="K278" i="3" s="1"/>
  <c r="E277" i="3"/>
  <c r="F277" i="3" s="1"/>
  <c r="G277" i="3" s="1"/>
  <c r="K277" i="3" s="1"/>
  <c r="E276" i="3"/>
  <c r="F276" i="3" s="1"/>
  <c r="G276" i="3" s="1"/>
  <c r="K276" i="3" s="1"/>
  <c r="E275" i="3"/>
  <c r="F275" i="3" s="1"/>
  <c r="G275" i="3" s="1"/>
  <c r="K275" i="3" s="1"/>
  <c r="E274" i="3"/>
  <c r="F274" i="3" s="1"/>
  <c r="G274" i="3" s="1"/>
  <c r="K274" i="3" s="1"/>
  <c r="E273" i="3"/>
  <c r="F273" i="3" s="1"/>
  <c r="G273" i="3" s="1"/>
  <c r="K273" i="3" s="1"/>
  <c r="E272" i="3"/>
  <c r="F272" i="3" s="1"/>
  <c r="G272" i="3" s="1"/>
  <c r="K272" i="3" s="1"/>
  <c r="E271" i="3"/>
  <c r="F271" i="3" s="1"/>
  <c r="G271" i="3" s="1"/>
  <c r="K271" i="3" s="1"/>
  <c r="E270" i="3"/>
  <c r="F270" i="3" s="1"/>
  <c r="G270" i="3" s="1"/>
  <c r="K270" i="3" s="1"/>
  <c r="E269" i="3"/>
  <c r="F269" i="3" s="1"/>
  <c r="G269" i="3" s="1"/>
  <c r="K269" i="3" s="1"/>
  <c r="E268" i="3"/>
  <c r="F268" i="3" s="1"/>
  <c r="G268" i="3" s="1"/>
  <c r="K268" i="3" s="1"/>
  <c r="E267" i="3"/>
  <c r="F267" i="3" s="1"/>
  <c r="G267" i="3" s="1"/>
  <c r="K267" i="3" s="1"/>
  <c r="E266" i="3"/>
  <c r="F266" i="3" s="1"/>
  <c r="G266" i="3" s="1"/>
  <c r="K266" i="3" s="1"/>
  <c r="E265" i="3"/>
  <c r="F265" i="3" s="1"/>
  <c r="G265" i="3" s="1"/>
  <c r="K265" i="3" s="1"/>
  <c r="E264" i="3"/>
  <c r="F264" i="3" s="1"/>
  <c r="G264" i="3" s="1"/>
  <c r="K264" i="3" s="1"/>
  <c r="E263" i="3"/>
  <c r="F263" i="3" s="1"/>
  <c r="G263" i="3" s="1"/>
  <c r="K263" i="3" s="1"/>
  <c r="E262" i="3"/>
  <c r="F262" i="3" s="1"/>
  <c r="G262" i="3" s="1"/>
  <c r="K262" i="3" s="1"/>
  <c r="E261" i="3"/>
  <c r="F261" i="3" s="1"/>
  <c r="G261" i="3" s="1"/>
  <c r="K261" i="3" s="1"/>
  <c r="E260" i="3"/>
  <c r="F260" i="3" s="1"/>
  <c r="G260" i="3" s="1"/>
  <c r="K260" i="3" s="1"/>
  <c r="E259" i="3"/>
  <c r="F259" i="3" s="1"/>
  <c r="G259" i="3" s="1"/>
  <c r="K259" i="3" s="1"/>
  <c r="E258" i="3"/>
  <c r="F258" i="3" s="1"/>
  <c r="G258" i="3" s="1"/>
  <c r="K258" i="3" s="1"/>
  <c r="E257" i="3"/>
  <c r="F257" i="3" s="1"/>
  <c r="G257" i="3" s="1"/>
  <c r="K257" i="3" s="1"/>
  <c r="E256" i="3"/>
  <c r="F256" i="3" s="1"/>
  <c r="G256" i="3" s="1"/>
  <c r="K256" i="3" s="1"/>
  <c r="E255" i="3"/>
  <c r="F255" i="3" s="1"/>
  <c r="G255" i="3" s="1"/>
  <c r="K255" i="3" s="1"/>
  <c r="E254" i="3"/>
  <c r="F254" i="3" s="1"/>
  <c r="G254" i="3" s="1"/>
  <c r="K254" i="3" s="1"/>
  <c r="E253" i="3"/>
  <c r="F253" i="3" s="1"/>
  <c r="G253" i="3" s="1"/>
  <c r="K253" i="3" s="1"/>
  <c r="E252" i="3"/>
  <c r="F252" i="3" s="1"/>
  <c r="G252" i="3" s="1"/>
  <c r="K252" i="3" s="1"/>
  <c r="E251" i="3"/>
  <c r="F251" i="3" s="1"/>
  <c r="G251" i="3" s="1"/>
  <c r="K251" i="3" s="1"/>
  <c r="E250" i="3"/>
  <c r="F250" i="3" s="1"/>
  <c r="G250" i="3" s="1"/>
  <c r="K250" i="3" s="1"/>
  <c r="E249" i="3"/>
  <c r="F249" i="3" s="1"/>
  <c r="G249" i="3" s="1"/>
  <c r="K249" i="3" s="1"/>
  <c r="E248" i="3"/>
  <c r="F248" i="3" s="1"/>
  <c r="G248" i="3" s="1"/>
  <c r="K248" i="3" s="1"/>
  <c r="E247" i="3"/>
  <c r="F247" i="3" s="1"/>
  <c r="G247" i="3" s="1"/>
  <c r="K247" i="3" s="1"/>
  <c r="E246" i="3"/>
  <c r="F246" i="3" s="1"/>
  <c r="G246" i="3" s="1"/>
  <c r="K246" i="3" s="1"/>
  <c r="E245" i="3"/>
  <c r="F245" i="3" s="1"/>
  <c r="G245" i="3" s="1"/>
  <c r="K245" i="3" s="1"/>
  <c r="E244" i="3"/>
  <c r="F244" i="3" s="1"/>
  <c r="G244" i="3" s="1"/>
  <c r="K244" i="3" s="1"/>
  <c r="E243" i="3"/>
  <c r="F243" i="3" s="1"/>
  <c r="G243" i="3" s="1"/>
  <c r="K243" i="3" s="1"/>
  <c r="E242" i="3"/>
  <c r="F242" i="3" s="1"/>
  <c r="G242" i="3" s="1"/>
  <c r="K242" i="3" s="1"/>
  <c r="E241" i="3"/>
  <c r="F241" i="3" s="1"/>
  <c r="G241" i="3" s="1"/>
  <c r="K241" i="3" s="1"/>
  <c r="E240" i="3"/>
  <c r="F240" i="3" s="1"/>
  <c r="G240" i="3" s="1"/>
  <c r="K240" i="3" s="1"/>
  <c r="E239" i="3"/>
  <c r="F239" i="3" s="1"/>
  <c r="G239" i="3" s="1"/>
  <c r="K239" i="3" s="1"/>
  <c r="E238" i="3"/>
  <c r="F238" i="3" s="1"/>
  <c r="G238" i="3" s="1"/>
  <c r="K238" i="3" s="1"/>
  <c r="E237" i="3"/>
  <c r="F237" i="3" s="1"/>
  <c r="G237" i="3" s="1"/>
  <c r="K237" i="3" s="1"/>
  <c r="E236" i="3"/>
  <c r="F236" i="3" s="1"/>
  <c r="G236" i="3" s="1"/>
  <c r="K236" i="3" s="1"/>
  <c r="E235" i="3"/>
  <c r="F235" i="3" s="1"/>
  <c r="G235" i="3" s="1"/>
  <c r="K235" i="3" s="1"/>
  <c r="E234" i="3"/>
  <c r="F234" i="3" s="1"/>
  <c r="G234" i="3" s="1"/>
  <c r="K234" i="3" s="1"/>
  <c r="E233" i="3"/>
  <c r="F233" i="3" s="1"/>
  <c r="G233" i="3" s="1"/>
  <c r="K233" i="3" s="1"/>
  <c r="E232" i="3"/>
  <c r="F232" i="3" s="1"/>
  <c r="G232" i="3" s="1"/>
  <c r="K232" i="3" s="1"/>
  <c r="E231" i="3"/>
  <c r="F231" i="3" s="1"/>
  <c r="G231" i="3" s="1"/>
  <c r="K231" i="3" s="1"/>
  <c r="E230" i="3"/>
  <c r="F230" i="3" s="1"/>
  <c r="G230" i="3" s="1"/>
  <c r="K230" i="3" s="1"/>
  <c r="E229" i="3"/>
  <c r="F229" i="3" s="1"/>
  <c r="G229" i="3" s="1"/>
  <c r="K229" i="3" s="1"/>
  <c r="E228" i="3"/>
  <c r="F228" i="3" s="1"/>
  <c r="G228" i="3" s="1"/>
  <c r="K228" i="3" s="1"/>
  <c r="E227" i="3"/>
  <c r="F227" i="3" s="1"/>
  <c r="G227" i="3" s="1"/>
  <c r="K227" i="3" s="1"/>
  <c r="E226" i="3"/>
  <c r="F226" i="3" s="1"/>
  <c r="G226" i="3" s="1"/>
  <c r="K226" i="3" s="1"/>
  <c r="E225" i="3"/>
  <c r="F225" i="3" s="1"/>
  <c r="G225" i="3" s="1"/>
  <c r="K225" i="3" s="1"/>
  <c r="E224" i="3"/>
  <c r="F224" i="3" s="1"/>
  <c r="G224" i="3" s="1"/>
  <c r="K224" i="3" s="1"/>
  <c r="E223" i="3"/>
  <c r="F223" i="3" s="1"/>
  <c r="G223" i="3" s="1"/>
  <c r="K223" i="3" s="1"/>
  <c r="E222" i="3"/>
  <c r="F222" i="3" s="1"/>
  <c r="G222" i="3" s="1"/>
  <c r="K222" i="3" s="1"/>
  <c r="E221" i="3"/>
  <c r="F221" i="3" s="1"/>
  <c r="G221" i="3" s="1"/>
  <c r="K221" i="3" s="1"/>
  <c r="E220" i="3"/>
  <c r="F220" i="3" s="1"/>
  <c r="G220" i="3" s="1"/>
  <c r="K220" i="3" s="1"/>
  <c r="E219" i="3"/>
  <c r="F219" i="3" s="1"/>
  <c r="G219" i="3" s="1"/>
  <c r="K219" i="3" s="1"/>
  <c r="E218" i="3"/>
  <c r="F218" i="3" s="1"/>
  <c r="G218" i="3" s="1"/>
  <c r="K218" i="3" s="1"/>
  <c r="E217" i="3"/>
  <c r="F217" i="3" s="1"/>
  <c r="G217" i="3" s="1"/>
  <c r="K217" i="3" s="1"/>
  <c r="E216" i="3"/>
  <c r="F216" i="3" s="1"/>
  <c r="G216" i="3" s="1"/>
  <c r="K216" i="3" s="1"/>
  <c r="E215" i="3"/>
  <c r="F215" i="3" s="1"/>
  <c r="G215" i="3" s="1"/>
  <c r="K215" i="3" s="1"/>
  <c r="E214" i="3"/>
  <c r="F214" i="3" s="1"/>
  <c r="G214" i="3" s="1"/>
  <c r="K214" i="3" s="1"/>
  <c r="E213" i="3"/>
  <c r="F213" i="3" s="1"/>
  <c r="G213" i="3" s="1"/>
  <c r="K213" i="3" s="1"/>
  <c r="E212" i="3"/>
  <c r="F212" i="3" s="1"/>
  <c r="G212" i="3" s="1"/>
  <c r="K212" i="3" s="1"/>
  <c r="E211" i="3"/>
  <c r="F211" i="3" s="1"/>
  <c r="G211" i="3" s="1"/>
  <c r="K211" i="3" s="1"/>
  <c r="E210" i="3"/>
  <c r="F210" i="3" s="1"/>
  <c r="G210" i="3" s="1"/>
  <c r="K210" i="3" s="1"/>
  <c r="E209" i="3"/>
  <c r="F209" i="3" s="1"/>
  <c r="G209" i="3" s="1"/>
  <c r="K209" i="3" s="1"/>
  <c r="E208" i="3"/>
  <c r="F208" i="3" s="1"/>
  <c r="G208" i="3" s="1"/>
  <c r="K208" i="3" s="1"/>
  <c r="E207" i="3"/>
  <c r="F207" i="3" s="1"/>
  <c r="G207" i="3" s="1"/>
  <c r="K207" i="3" s="1"/>
  <c r="E206" i="3"/>
  <c r="F206" i="3" s="1"/>
  <c r="G206" i="3" s="1"/>
  <c r="K206" i="3" s="1"/>
  <c r="E205" i="3"/>
  <c r="F205" i="3" s="1"/>
  <c r="G205" i="3" s="1"/>
  <c r="K205" i="3" s="1"/>
  <c r="E204" i="3"/>
  <c r="F204" i="3" s="1"/>
  <c r="G204" i="3" s="1"/>
  <c r="K204" i="3" s="1"/>
  <c r="E203" i="3"/>
  <c r="F203" i="3" s="1"/>
  <c r="G203" i="3" s="1"/>
  <c r="K203" i="3" s="1"/>
  <c r="E202" i="3"/>
  <c r="F202" i="3" s="1"/>
  <c r="G202" i="3" s="1"/>
  <c r="K202" i="3" s="1"/>
  <c r="E201" i="3"/>
  <c r="F201" i="3" s="1"/>
  <c r="G201" i="3" s="1"/>
  <c r="K201" i="3" s="1"/>
  <c r="E200" i="3"/>
  <c r="F200" i="3" s="1"/>
  <c r="G200" i="3" s="1"/>
  <c r="K200" i="3" s="1"/>
  <c r="E199" i="3"/>
  <c r="F199" i="3" s="1"/>
  <c r="G199" i="3" s="1"/>
  <c r="K199" i="3" s="1"/>
  <c r="E198" i="3"/>
  <c r="F198" i="3" s="1"/>
  <c r="G198" i="3" s="1"/>
  <c r="K198" i="3" s="1"/>
  <c r="E197" i="3"/>
  <c r="F197" i="3" s="1"/>
  <c r="G197" i="3" s="1"/>
  <c r="K197" i="3" s="1"/>
  <c r="E196" i="3"/>
  <c r="F196" i="3" s="1"/>
  <c r="G196" i="3" s="1"/>
  <c r="K196" i="3" s="1"/>
  <c r="E195" i="3"/>
  <c r="F195" i="3" s="1"/>
  <c r="G195" i="3" s="1"/>
  <c r="K195" i="3" s="1"/>
  <c r="E194" i="3"/>
  <c r="F194" i="3" s="1"/>
  <c r="G194" i="3" s="1"/>
  <c r="K194" i="3" s="1"/>
  <c r="E193" i="3"/>
  <c r="F193" i="3" s="1"/>
  <c r="G193" i="3" s="1"/>
  <c r="K193" i="3" s="1"/>
  <c r="E192" i="3"/>
  <c r="F192" i="3" s="1"/>
  <c r="G192" i="3" s="1"/>
  <c r="K192" i="3" s="1"/>
  <c r="E191" i="3"/>
  <c r="F191" i="3" s="1"/>
  <c r="G191" i="3" s="1"/>
  <c r="K191" i="3" s="1"/>
  <c r="E190" i="3"/>
  <c r="F190" i="3" s="1"/>
  <c r="G190" i="3" s="1"/>
  <c r="K190" i="3" s="1"/>
  <c r="E189" i="3"/>
  <c r="F189" i="3" s="1"/>
  <c r="G189" i="3" s="1"/>
  <c r="K189" i="3" s="1"/>
  <c r="E188" i="3"/>
  <c r="F188" i="3" s="1"/>
  <c r="G188" i="3" s="1"/>
  <c r="K188" i="3" s="1"/>
  <c r="E187" i="3"/>
  <c r="F187" i="3" s="1"/>
  <c r="G187" i="3" s="1"/>
  <c r="K187" i="3" s="1"/>
  <c r="E186" i="3"/>
  <c r="F186" i="3" s="1"/>
  <c r="G186" i="3" s="1"/>
  <c r="K186" i="3" s="1"/>
  <c r="E185" i="3"/>
  <c r="F185" i="3" s="1"/>
  <c r="G185" i="3" s="1"/>
  <c r="K185" i="3" s="1"/>
  <c r="E184" i="3"/>
  <c r="F184" i="3" s="1"/>
  <c r="G184" i="3" s="1"/>
  <c r="K184" i="3" s="1"/>
  <c r="E183" i="3"/>
  <c r="F183" i="3" s="1"/>
  <c r="G183" i="3" s="1"/>
  <c r="K183" i="3" s="1"/>
  <c r="E182" i="3"/>
  <c r="F182" i="3" s="1"/>
  <c r="G182" i="3" s="1"/>
  <c r="K182" i="3" s="1"/>
  <c r="E181" i="3"/>
  <c r="F181" i="3" s="1"/>
  <c r="G181" i="3" s="1"/>
  <c r="K181" i="3" s="1"/>
  <c r="E180" i="3"/>
  <c r="F180" i="3" s="1"/>
  <c r="G180" i="3" s="1"/>
  <c r="K180" i="3" s="1"/>
  <c r="E179" i="3"/>
  <c r="F179" i="3" s="1"/>
  <c r="G179" i="3" s="1"/>
  <c r="K179" i="3" s="1"/>
  <c r="E178" i="3"/>
  <c r="F178" i="3" s="1"/>
  <c r="G178" i="3" s="1"/>
  <c r="K178" i="3" s="1"/>
  <c r="E177" i="3"/>
  <c r="F177" i="3" s="1"/>
  <c r="G177" i="3" s="1"/>
  <c r="K177" i="3" s="1"/>
  <c r="E176" i="3"/>
  <c r="F176" i="3" s="1"/>
  <c r="G176" i="3" s="1"/>
  <c r="K176" i="3" s="1"/>
  <c r="E175" i="3"/>
  <c r="F175" i="3" s="1"/>
  <c r="G175" i="3" s="1"/>
  <c r="K175" i="3" s="1"/>
  <c r="E174" i="3"/>
  <c r="F174" i="3" s="1"/>
  <c r="G174" i="3" s="1"/>
  <c r="K174" i="3" s="1"/>
  <c r="E173" i="3"/>
  <c r="F173" i="3" s="1"/>
  <c r="G173" i="3" s="1"/>
  <c r="K173" i="3" s="1"/>
  <c r="E172" i="3"/>
  <c r="F172" i="3" s="1"/>
  <c r="G172" i="3" s="1"/>
  <c r="K172" i="3" s="1"/>
  <c r="E171" i="3"/>
  <c r="F171" i="3" s="1"/>
  <c r="G171" i="3" s="1"/>
  <c r="K171" i="3" s="1"/>
  <c r="E170" i="3"/>
  <c r="F170" i="3" s="1"/>
  <c r="G170" i="3" s="1"/>
  <c r="K170" i="3" s="1"/>
  <c r="E169" i="3"/>
  <c r="F169" i="3" s="1"/>
  <c r="G169" i="3" s="1"/>
  <c r="K169" i="3" s="1"/>
  <c r="E168" i="3"/>
  <c r="F168" i="3" s="1"/>
  <c r="G168" i="3" s="1"/>
  <c r="K168" i="3" s="1"/>
  <c r="E167" i="3"/>
  <c r="F167" i="3" s="1"/>
  <c r="G167" i="3" s="1"/>
  <c r="K167" i="3" s="1"/>
  <c r="E166" i="3"/>
  <c r="F166" i="3" s="1"/>
  <c r="G166" i="3" s="1"/>
  <c r="K166" i="3" s="1"/>
  <c r="E165" i="3"/>
  <c r="F165" i="3" s="1"/>
  <c r="G165" i="3" s="1"/>
  <c r="K165" i="3" s="1"/>
  <c r="E164" i="3"/>
  <c r="F164" i="3" s="1"/>
  <c r="G164" i="3" s="1"/>
  <c r="K164" i="3" s="1"/>
  <c r="E163" i="3"/>
  <c r="F163" i="3" s="1"/>
  <c r="G163" i="3" s="1"/>
  <c r="K163" i="3" s="1"/>
  <c r="E162" i="3"/>
  <c r="F162" i="3" s="1"/>
  <c r="G162" i="3" s="1"/>
  <c r="K162" i="3" s="1"/>
  <c r="E161" i="3"/>
  <c r="F161" i="3" s="1"/>
  <c r="G161" i="3" s="1"/>
  <c r="K161" i="3" s="1"/>
  <c r="E160" i="3"/>
  <c r="F160" i="3" s="1"/>
  <c r="G160" i="3" s="1"/>
  <c r="K160" i="3" s="1"/>
  <c r="E159" i="3"/>
  <c r="F159" i="3" s="1"/>
  <c r="G159" i="3" s="1"/>
  <c r="K159" i="3" s="1"/>
  <c r="E158" i="3"/>
  <c r="F158" i="3" s="1"/>
  <c r="G158" i="3" s="1"/>
  <c r="K158" i="3" s="1"/>
  <c r="E157" i="3"/>
  <c r="F157" i="3" s="1"/>
  <c r="G157" i="3" s="1"/>
  <c r="K157" i="3" s="1"/>
  <c r="E156" i="3"/>
  <c r="F156" i="3" s="1"/>
  <c r="G156" i="3" s="1"/>
  <c r="K156" i="3" s="1"/>
  <c r="E155" i="3"/>
  <c r="F155" i="3" s="1"/>
  <c r="G155" i="3" s="1"/>
  <c r="K155" i="3" s="1"/>
  <c r="E154" i="3"/>
  <c r="F154" i="3" s="1"/>
  <c r="G154" i="3" s="1"/>
  <c r="K154" i="3" s="1"/>
  <c r="E153" i="3"/>
  <c r="F153" i="3" s="1"/>
  <c r="G153" i="3" s="1"/>
  <c r="K153" i="3" s="1"/>
  <c r="E152" i="3"/>
  <c r="F152" i="3" s="1"/>
  <c r="G152" i="3" s="1"/>
  <c r="K152" i="3" s="1"/>
  <c r="E151" i="3"/>
  <c r="F151" i="3" s="1"/>
  <c r="G151" i="3" s="1"/>
  <c r="K151" i="3" s="1"/>
  <c r="E150" i="3"/>
  <c r="F150" i="3" s="1"/>
  <c r="G150" i="3" s="1"/>
  <c r="K150" i="3" s="1"/>
  <c r="E149" i="3"/>
  <c r="F149" i="3" s="1"/>
  <c r="G149" i="3" s="1"/>
  <c r="K149" i="3" s="1"/>
  <c r="E148" i="3"/>
  <c r="F148" i="3" s="1"/>
  <c r="G148" i="3" s="1"/>
  <c r="K148" i="3" s="1"/>
  <c r="E147" i="3"/>
  <c r="F147" i="3" s="1"/>
  <c r="G147" i="3" s="1"/>
  <c r="K147" i="3" s="1"/>
  <c r="E146" i="3"/>
  <c r="F146" i="3" s="1"/>
  <c r="G146" i="3" s="1"/>
  <c r="K146" i="3" s="1"/>
  <c r="E145" i="3"/>
  <c r="F145" i="3" s="1"/>
  <c r="G145" i="3" s="1"/>
  <c r="K145" i="3" s="1"/>
  <c r="E144" i="3"/>
  <c r="F144" i="3" s="1"/>
  <c r="G144" i="3" s="1"/>
  <c r="K144" i="3" s="1"/>
  <c r="E143" i="3"/>
  <c r="F143" i="3" s="1"/>
  <c r="G143" i="3" s="1"/>
  <c r="K143" i="3" s="1"/>
  <c r="E142" i="3"/>
  <c r="F142" i="3" s="1"/>
  <c r="G142" i="3" s="1"/>
  <c r="K142" i="3" s="1"/>
  <c r="E141" i="3"/>
  <c r="F141" i="3" s="1"/>
  <c r="G141" i="3" s="1"/>
  <c r="K141" i="3" s="1"/>
  <c r="E140" i="3"/>
  <c r="F140" i="3" s="1"/>
  <c r="G140" i="3" s="1"/>
  <c r="K140" i="3" s="1"/>
  <c r="E139" i="3"/>
  <c r="F139" i="3" s="1"/>
  <c r="G139" i="3" s="1"/>
  <c r="K139" i="3" s="1"/>
  <c r="E138" i="3"/>
  <c r="F138" i="3" s="1"/>
  <c r="G138" i="3" s="1"/>
  <c r="K138" i="3" s="1"/>
  <c r="E137" i="3"/>
  <c r="F137" i="3" s="1"/>
  <c r="G137" i="3" s="1"/>
  <c r="K137" i="3" s="1"/>
  <c r="E136" i="3"/>
  <c r="F136" i="3" s="1"/>
  <c r="G136" i="3" s="1"/>
  <c r="K136" i="3" s="1"/>
  <c r="E135" i="3"/>
  <c r="F135" i="3" s="1"/>
  <c r="G135" i="3" s="1"/>
  <c r="K135" i="3" s="1"/>
  <c r="E134" i="3"/>
  <c r="F134" i="3" s="1"/>
  <c r="G134" i="3" s="1"/>
  <c r="K134" i="3" s="1"/>
  <c r="E133" i="3"/>
  <c r="F133" i="3" s="1"/>
  <c r="G133" i="3" s="1"/>
  <c r="K133" i="3" s="1"/>
  <c r="E132" i="3"/>
  <c r="F132" i="3" s="1"/>
  <c r="G132" i="3" s="1"/>
  <c r="K132" i="3" s="1"/>
  <c r="E131" i="3"/>
  <c r="F131" i="3" s="1"/>
  <c r="G131" i="3" s="1"/>
  <c r="K131" i="3" s="1"/>
  <c r="E130" i="3"/>
  <c r="F130" i="3" s="1"/>
  <c r="G130" i="3" s="1"/>
  <c r="K130" i="3" s="1"/>
  <c r="E129" i="3"/>
  <c r="F129" i="3" s="1"/>
  <c r="G129" i="3" s="1"/>
  <c r="K129" i="3" s="1"/>
  <c r="E128" i="3"/>
  <c r="F128" i="3" s="1"/>
  <c r="G128" i="3" s="1"/>
  <c r="K128" i="3" s="1"/>
  <c r="E127" i="3"/>
  <c r="F127" i="3" s="1"/>
  <c r="G127" i="3" s="1"/>
  <c r="K127" i="3" s="1"/>
  <c r="E126" i="3"/>
  <c r="F126" i="3" s="1"/>
  <c r="G126" i="3" s="1"/>
  <c r="K126" i="3" s="1"/>
  <c r="E125" i="3"/>
  <c r="F125" i="3" s="1"/>
  <c r="G125" i="3" s="1"/>
  <c r="K125" i="3" s="1"/>
  <c r="E124" i="3"/>
  <c r="F124" i="3" s="1"/>
  <c r="G124" i="3" s="1"/>
  <c r="K124" i="3" s="1"/>
  <c r="E123" i="3"/>
  <c r="F123" i="3" s="1"/>
  <c r="G123" i="3" s="1"/>
  <c r="K123" i="3" s="1"/>
  <c r="E122" i="3"/>
  <c r="F122" i="3" s="1"/>
  <c r="G122" i="3" s="1"/>
  <c r="K122" i="3" s="1"/>
  <c r="E121" i="3"/>
  <c r="F121" i="3" s="1"/>
  <c r="G121" i="3" s="1"/>
  <c r="K121" i="3" s="1"/>
  <c r="E120" i="3"/>
  <c r="F120" i="3" s="1"/>
  <c r="G120" i="3" s="1"/>
  <c r="K120" i="3" s="1"/>
  <c r="E119" i="3"/>
  <c r="F119" i="3" s="1"/>
  <c r="G119" i="3" s="1"/>
  <c r="K119" i="3" s="1"/>
  <c r="E118" i="3"/>
  <c r="F118" i="3" s="1"/>
  <c r="G118" i="3" s="1"/>
  <c r="K118" i="3" s="1"/>
  <c r="E117" i="3"/>
  <c r="F117" i="3" s="1"/>
  <c r="G117" i="3" s="1"/>
  <c r="K117" i="3" s="1"/>
  <c r="E116" i="3"/>
  <c r="F116" i="3" s="1"/>
  <c r="G116" i="3" s="1"/>
  <c r="K116" i="3" s="1"/>
  <c r="E115" i="3"/>
  <c r="F115" i="3" s="1"/>
  <c r="G115" i="3" s="1"/>
  <c r="K115" i="3" s="1"/>
  <c r="E114" i="3"/>
  <c r="F114" i="3" s="1"/>
  <c r="G114" i="3" s="1"/>
  <c r="K114" i="3" s="1"/>
  <c r="E113" i="3"/>
  <c r="F113" i="3" s="1"/>
  <c r="G113" i="3" s="1"/>
  <c r="K113" i="3" s="1"/>
  <c r="E112" i="3"/>
  <c r="F112" i="3" s="1"/>
  <c r="G112" i="3" s="1"/>
  <c r="K112" i="3" s="1"/>
  <c r="E111" i="3"/>
  <c r="F111" i="3" s="1"/>
  <c r="G111" i="3" s="1"/>
  <c r="K111" i="3" s="1"/>
  <c r="E110" i="3"/>
  <c r="F110" i="3" s="1"/>
  <c r="G110" i="3" s="1"/>
  <c r="K110" i="3" s="1"/>
  <c r="E109" i="3"/>
  <c r="F109" i="3" s="1"/>
  <c r="G109" i="3" s="1"/>
  <c r="K109" i="3" s="1"/>
  <c r="E108" i="3"/>
  <c r="F108" i="3" s="1"/>
  <c r="G108" i="3" s="1"/>
  <c r="K108" i="3" s="1"/>
  <c r="E107" i="3"/>
  <c r="F107" i="3" s="1"/>
  <c r="G107" i="3" s="1"/>
  <c r="K107" i="3" s="1"/>
  <c r="E106" i="3"/>
  <c r="F106" i="3" s="1"/>
  <c r="G106" i="3" s="1"/>
  <c r="K106" i="3" s="1"/>
  <c r="E105" i="3"/>
  <c r="F105" i="3" s="1"/>
  <c r="G105" i="3" s="1"/>
  <c r="K105" i="3" s="1"/>
  <c r="E104" i="3"/>
  <c r="F104" i="3" s="1"/>
  <c r="G104" i="3" s="1"/>
  <c r="K104" i="3" s="1"/>
  <c r="E103" i="3"/>
  <c r="F103" i="3" s="1"/>
  <c r="G103" i="3" s="1"/>
  <c r="K103" i="3" s="1"/>
  <c r="E102" i="3"/>
  <c r="F102" i="3" s="1"/>
  <c r="G102" i="3" s="1"/>
  <c r="K102" i="3" s="1"/>
  <c r="E101" i="3"/>
  <c r="F101" i="3" s="1"/>
  <c r="G101" i="3" s="1"/>
  <c r="K101" i="3" s="1"/>
  <c r="E100" i="3"/>
  <c r="F100" i="3" s="1"/>
  <c r="G100" i="3" s="1"/>
  <c r="K100" i="3" s="1"/>
  <c r="E99" i="3"/>
  <c r="F99" i="3" s="1"/>
  <c r="G99" i="3" s="1"/>
  <c r="K99" i="3" s="1"/>
  <c r="E98" i="3"/>
  <c r="F98" i="3" s="1"/>
  <c r="G98" i="3" s="1"/>
  <c r="K98" i="3" s="1"/>
  <c r="E97" i="3"/>
  <c r="F97" i="3" s="1"/>
  <c r="G97" i="3" s="1"/>
  <c r="K97" i="3" s="1"/>
  <c r="E96" i="3"/>
  <c r="F96" i="3" s="1"/>
  <c r="G96" i="3" s="1"/>
  <c r="K96" i="3" s="1"/>
  <c r="E95" i="3"/>
  <c r="F95" i="3" s="1"/>
  <c r="G95" i="3" s="1"/>
  <c r="K95" i="3" s="1"/>
  <c r="E94" i="3"/>
  <c r="F94" i="3" s="1"/>
  <c r="G94" i="3" s="1"/>
  <c r="K94" i="3" s="1"/>
  <c r="E93" i="3"/>
  <c r="F93" i="3" s="1"/>
  <c r="G93" i="3" s="1"/>
  <c r="K93" i="3" s="1"/>
  <c r="E92" i="3"/>
  <c r="F92" i="3" s="1"/>
  <c r="G92" i="3" s="1"/>
  <c r="K92" i="3" s="1"/>
  <c r="E91" i="3"/>
  <c r="F91" i="3" s="1"/>
  <c r="G91" i="3" s="1"/>
  <c r="K91" i="3" s="1"/>
  <c r="E90" i="3"/>
  <c r="F90" i="3" s="1"/>
  <c r="G90" i="3" s="1"/>
  <c r="K90" i="3" s="1"/>
  <c r="E89" i="3"/>
  <c r="F89" i="3" s="1"/>
  <c r="G89" i="3" s="1"/>
  <c r="K89" i="3" s="1"/>
  <c r="E88" i="3"/>
  <c r="F88" i="3" s="1"/>
  <c r="G88" i="3" s="1"/>
  <c r="K88" i="3" s="1"/>
  <c r="E87" i="3"/>
  <c r="F87" i="3" s="1"/>
  <c r="G87" i="3" s="1"/>
  <c r="K87" i="3" s="1"/>
  <c r="E86" i="3"/>
  <c r="F86" i="3" s="1"/>
  <c r="G86" i="3" s="1"/>
  <c r="K86" i="3" s="1"/>
  <c r="E85" i="3"/>
  <c r="F85" i="3" s="1"/>
  <c r="G85" i="3" s="1"/>
  <c r="K85" i="3" s="1"/>
  <c r="E84" i="3"/>
  <c r="F84" i="3" s="1"/>
  <c r="G84" i="3" s="1"/>
  <c r="K84" i="3" s="1"/>
  <c r="E83" i="3"/>
  <c r="F83" i="3" s="1"/>
  <c r="G83" i="3" s="1"/>
  <c r="K83" i="3" s="1"/>
  <c r="E82" i="3"/>
  <c r="F82" i="3" s="1"/>
  <c r="G82" i="3" s="1"/>
  <c r="K82" i="3" s="1"/>
  <c r="E81" i="3"/>
  <c r="F81" i="3" s="1"/>
  <c r="G81" i="3" s="1"/>
  <c r="K81" i="3" s="1"/>
  <c r="E80" i="3"/>
  <c r="F80" i="3" s="1"/>
  <c r="G80" i="3" s="1"/>
  <c r="K80" i="3" s="1"/>
  <c r="E79" i="3"/>
  <c r="F79" i="3" s="1"/>
  <c r="G79" i="3" s="1"/>
  <c r="K79" i="3" s="1"/>
  <c r="E78" i="3"/>
  <c r="F78" i="3" s="1"/>
  <c r="G78" i="3" s="1"/>
  <c r="K78" i="3" s="1"/>
  <c r="E77" i="3"/>
  <c r="F77" i="3" s="1"/>
  <c r="G77" i="3" s="1"/>
  <c r="K77" i="3" s="1"/>
  <c r="E76" i="3"/>
  <c r="F76" i="3" s="1"/>
  <c r="G76" i="3" s="1"/>
  <c r="K76" i="3" s="1"/>
  <c r="E75" i="3"/>
  <c r="F75" i="3" s="1"/>
  <c r="G75" i="3" s="1"/>
  <c r="K75" i="3" s="1"/>
  <c r="E74" i="3"/>
  <c r="F74" i="3" s="1"/>
  <c r="G74" i="3" s="1"/>
  <c r="K74" i="3" s="1"/>
  <c r="E73" i="3"/>
  <c r="F73" i="3" s="1"/>
  <c r="G73" i="3" s="1"/>
  <c r="K73" i="3" s="1"/>
  <c r="E72" i="3"/>
  <c r="F72" i="3" s="1"/>
  <c r="G72" i="3" s="1"/>
  <c r="K72" i="3" s="1"/>
  <c r="E71" i="3"/>
  <c r="F71" i="3" s="1"/>
  <c r="G71" i="3" s="1"/>
  <c r="K71" i="3" s="1"/>
  <c r="E70" i="3"/>
  <c r="F70" i="3" s="1"/>
  <c r="G70" i="3" s="1"/>
  <c r="K70" i="3" s="1"/>
  <c r="E69" i="3"/>
  <c r="F69" i="3" s="1"/>
  <c r="G69" i="3" s="1"/>
  <c r="K69" i="3" s="1"/>
  <c r="E68" i="3"/>
  <c r="F68" i="3" s="1"/>
  <c r="G68" i="3" s="1"/>
  <c r="K68" i="3" s="1"/>
  <c r="E67" i="3"/>
  <c r="F67" i="3" s="1"/>
  <c r="G67" i="3" s="1"/>
  <c r="K67" i="3" s="1"/>
  <c r="E66" i="3"/>
  <c r="F66" i="3" s="1"/>
  <c r="G66" i="3" s="1"/>
  <c r="K66" i="3" s="1"/>
  <c r="E65" i="3"/>
  <c r="F65" i="3" s="1"/>
  <c r="G65" i="3" s="1"/>
  <c r="K65" i="3" s="1"/>
  <c r="E64" i="3"/>
  <c r="F64" i="3" s="1"/>
  <c r="G64" i="3" s="1"/>
  <c r="K64" i="3" s="1"/>
  <c r="E63" i="3"/>
  <c r="F63" i="3" s="1"/>
  <c r="G63" i="3" s="1"/>
  <c r="K63" i="3" s="1"/>
  <c r="E62" i="3"/>
  <c r="F62" i="3" s="1"/>
  <c r="G62" i="3" s="1"/>
  <c r="K62" i="3" s="1"/>
  <c r="E61" i="3"/>
  <c r="F61" i="3" s="1"/>
  <c r="G61" i="3" s="1"/>
  <c r="K61" i="3" s="1"/>
  <c r="E60" i="3"/>
  <c r="F60" i="3" s="1"/>
  <c r="G60" i="3" s="1"/>
  <c r="K60" i="3" s="1"/>
  <c r="E59" i="3"/>
  <c r="F59" i="3" s="1"/>
  <c r="G59" i="3" s="1"/>
  <c r="K59" i="3" s="1"/>
  <c r="E58" i="3"/>
  <c r="F58" i="3" s="1"/>
  <c r="G58" i="3" s="1"/>
  <c r="K58" i="3" s="1"/>
  <c r="E57" i="3"/>
  <c r="F57" i="3" s="1"/>
  <c r="G57" i="3" s="1"/>
  <c r="K57" i="3" s="1"/>
  <c r="E56" i="3"/>
  <c r="F56" i="3" s="1"/>
  <c r="G56" i="3" s="1"/>
  <c r="K56" i="3" s="1"/>
  <c r="E55" i="3"/>
  <c r="F55" i="3" s="1"/>
  <c r="G55" i="3" s="1"/>
  <c r="K55" i="3" s="1"/>
  <c r="E54" i="3"/>
  <c r="F54" i="3" s="1"/>
  <c r="G54" i="3" s="1"/>
  <c r="K54" i="3" s="1"/>
  <c r="E53" i="3"/>
  <c r="F53" i="3" s="1"/>
  <c r="G53" i="3" s="1"/>
  <c r="K53" i="3" s="1"/>
  <c r="E52" i="3"/>
  <c r="F52" i="3" s="1"/>
  <c r="G52" i="3" s="1"/>
  <c r="K52" i="3" s="1"/>
  <c r="E51" i="3"/>
  <c r="F51" i="3" s="1"/>
  <c r="G51" i="3" s="1"/>
  <c r="K51" i="3" s="1"/>
  <c r="E50" i="3"/>
  <c r="F50" i="3" s="1"/>
  <c r="G50" i="3" s="1"/>
  <c r="K50" i="3" s="1"/>
  <c r="E49" i="3"/>
  <c r="F49" i="3" s="1"/>
  <c r="G49" i="3" s="1"/>
  <c r="K49" i="3" s="1"/>
  <c r="E48" i="3"/>
  <c r="F48" i="3" s="1"/>
  <c r="G48" i="3" s="1"/>
  <c r="K48" i="3" s="1"/>
  <c r="E47" i="3"/>
  <c r="F47" i="3" s="1"/>
  <c r="G47" i="3" s="1"/>
  <c r="K47" i="3" s="1"/>
  <c r="E46" i="3"/>
  <c r="F46" i="3" s="1"/>
  <c r="G46" i="3" s="1"/>
  <c r="K46" i="3" s="1"/>
  <c r="E45" i="3"/>
  <c r="F45" i="3" s="1"/>
  <c r="G45" i="3" s="1"/>
  <c r="K45" i="3" s="1"/>
  <c r="E44" i="3"/>
  <c r="F44" i="3" s="1"/>
  <c r="G44" i="3" s="1"/>
  <c r="K44" i="3" s="1"/>
  <c r="E43" i="3"/>
  <c r="F43" i="3" s="1"/>
  <c r="G43" i="3" s="1"/>
  <c r="K43" i="3" s="1"/>
  <c r="E42" i="3"/>
  <c r="F42" i="3" s="1"/>
  <c r="G42" i="3" s="1"/>
  <c r="K42" i="3" s="1"/>
  <c r="E41" i="3"/>
  <c r="F41" i="3" s="1"/>
  <c r="G41" i="3" s="1"/>
  <c r="K41" i="3" s="1"/>
  <c r="E40" i="3"/>
  <c r="F40" i="3" s="1"/>
  <c r="G40" i="3" s="1"/>
  <c r="K40" i="3" s="1"/>
  <c r="E39" i="3"/>
  <c r="F39" i="3" s="1"/>
  <c r="G39" i="3" s="1"/>
  <c r="K39" i="3" s="1"/>
  <c r="E38" i="3"/>
  <c r="F38" i="3" s="1"/>
  <c r="G38" i="3" s="1"/>
  <c r="K38" i="3" s="1"/>
  <c r="E37" i="3"/>
  <c r="F37" i="3" s="1"/>
  <c r="G37" i="3" s="1"/>
  <c r="K37" i="3" s="1"/>
  <c r="E36" i="3"/>
  <c r="F36" i="3" s="1"/>
  <c r="G36" i="3" s="1"/>
  <c r="K36" i="3" s="1"/>
  <c r="E35" i="3"/>
  <c r="F35" i="3" s="1"/>
  <c r="G35" i="3" s="1"/>
  <c r="K35" i="3" s="1"/>
  <c r="E34" i="3"/>
  <c r="F34" i="3" s="1"/>
  <c r="G34" i="3" s="1"/>
  <c r="K34" i="3" s="1"/>
  <c r="E33" i="3"/>
  <c r="F33" i="3" s="1"/>
  <c r="G33" i="3" s="1"/>
  <c r="K33" i="3" s="1"/>
  <c r="E32" i="3"/>
  <c r="F32" i="3" s="1"/>
  <c r="G32" i="3" s="1"/>
  <c r="K32" i="3" s="1"/>
  <c r="E31" i="3"/>
  <c r="F31" i="3" s="1"/>
  <c r="G31" i="3" s="1"/>
  <c r="K31" i="3" s="1"/>
  <c r="E30" i="3"/>
  <c r="F30" i="3" s="1"/>
  <c r="G30" i="3" s="1"/>
  <c r="K30" i="3" s="1"/>
  <c r="E29" i="3"/>
  <c r="F29" i="3" s="1"/>
  <c r="G29" i="3" s="1"/>
  <c r="K29" i="3" s="1"/>
  <c r="E28" i="3"/>
  <c r="F28" i="3" s="1"/>
  <c r="G28" i="3" s="1"/>
  <c r="K28" i="3" s="1"/>
  <c r="E27" i="3"/>
  <c r="F27" i="3" s="1"/>
  <c r="G27" i="3" s="1"/>
  <c r="K27" i="3" s="1"/>
  <c r="E26" i="3"/>
  <c r="F26" i="3" s="1"/>
  <c r="G26" i="3" s="1"/>
  <c r="K26" i="3" s="1"/>
  <c r="E25" i="3"/>
  <c r="F25" i="3" s="1"/>
  <c r="G25" i="3" s="1"/>
  <c r="K25" i="3" s="1"/>
  <c r="E24" i="3"/>
  <c r="F24" i="3" s="1"/>
  <c r="G24" i="3" s="1"/>
  <c r="K24" i="3" s="1"/>
  <c r="E23" i="3"/>
  <c r="F23" i="3" s="1"/>
  <c r="G23" i="3" s="1"/>
  <c r="K23" i="3" s="1"/>
  <c r="E22" i="3"/>
  <c r="F22" i="3" s="1"/>
  <c r="G22" i="3" s="1"/>
  <c r="K22" i="3" s="1"/>
  <c r="E21" i="3"/>
  <c r="F21" i="3" s="1"/>
  <c r="G21" i="3" s="1"/>
  <c r="K21" i="3" s="1"/>
  <c r="E20" i="3"/>
  <c r="F20" i="3" s="1"/>
  <c r="G20" i="3" s="1"/>
  <c r="K20" i="3" s="1"/>
  <c r="E19" i="3"/>
  <c r="F18" i="3"/>
  <c r="G18" i="3" s="1"/>
  <c r="K18" i="3" s="1"/>
  <c r="H6" i="3"/>
  <c r="D6" i="3"/>
  <c r="C6" i="3"/>
  <c r="D1" i="3"/>
  <c r="F642" i="2"/>
  <c r="G642" i="2" s="1"/>
  <c r="K642" i="2" s="1"/>
  <c r="F622" i="2"/>
  <c r="G622" i="2" s="1"/>
  <c r="K622" i="2" s="1"/>
  <c r="F426" i="2"/>
  <c r="G426" i="2" s="1"/>
  <c r="K426" i="2" s="1"/>
  <c r="F406" i="2"/>
  <c r="G406" i="2" s="1"/>
  <c r="K406" i="2" s="1"/>
  <c r="F248" i="2"/>
  <c r="G248" i="2" s="1"/>
  <c r="K248" i="2" s="1"/>
  <c r="F235" i="2"/>
  <c r="G235" i="2" s="1"/>
  <c r="K235" i="2" s="1"/>
  <c r="F222" i="2"/>
  <c r="G222" i="2" s="1"/>
  <c r="K222" i="2" s="1"/>
  <c r="F156" i="2"/>
  <c r="G156" i="2" s="1"/>
  <c r="K156" i="2" s="1"/>
  <c r="F84" i="2"/>
  <c r="G84" i="2" s="1"/>
  <c r="K84" i="2" s="1"/>
  <c r="F72" i="2"/>
  <c r="G72" i="2" s="1"/>
  <c r="K72" i="2" s="1"/>
  <c r="F60" i="2"/>
  <c r="G60" i="2" s="1"/>
  <c r="K60" i="2" s="1"/>
  <c r="C5" i="2"/>
  <c r="D1" i="2"/>
  <c r="F1001" i="3" l="1"/>
  <c r="F979" i="3"/>
  <c r="F978" i="3"/>
  <c r="F993" i="3"/>
  <c r="F995" i="3"/>
  <c r="F977" i="3"/>
  <c r="F994" i="3"/>
  <c r="F997" i="3"/>
  <c r="F998" i="3"/>
  <c r="F992" i="3"/>
  <c r="F1005" i="3"/>
  <c r="F981" i="3"/>
  <c r="F983" i="3"/>
  <c r="F996" i="3"/>
  <c r="F1006" i="3"/>
  <c r="F1002" i="3"/>
  <c r="F980" i="3"/>
  <c r="F991" i="3"/>
  <c r="F1000" i="3"/>
  <c r="F982" i="3"/>
  <c r="F1004" i="3"/>
  <c r="G1003" i="3"/>
  <c r="K1003" i="3" s="1"/>
  <c r="G999" i="3"/>
  <c r="K999" i="3" s="1"/>
  <c r="F96" i="2"/>
  <c r="G96" i="2" s="1"/>
  <c r="K96" i="2" s="1"/>
  <c r="F262" i="2"/>
  <c r="G262" i="2" s="1"/>
  <c r="K262" i="2" s="1"/>
  <c r="F462" i="2"/>
  <c r="G462" i="2" s="1"/>
  <c r="K462" i="2" s="1"/>
  <c r="F683" i="2"/>
  <c r="G683" i="2" s="1"/>
  <c r="K683" i="2" s="1"/>
  <c r="F276" i="2"/>
  <c r="G276" i="2" s="1"/>
  <c r="K276" i="2" s="1"/>
  <c r="F478" i="2"/>
  <c r="G478" i="2" s="1"/>
  <c r="K478" i="2" s="1"/>
  <c r="F719" i="2"/>
  <c r="G719" i="2" s="1"/>
  <c r="K719" i="2" s="1"/>
  <c r="F659" i="2"/>
  <c r="G659" i="2" s="1"/>
  <c r="K659" i="2" s="1"/>
  <c r="F120" i="2"/>
  <c r="G120" i="2" s="1"/>
  <c r="K120" i="2" s="1"/>
  <c r="F132" i="2"/>
  <c r="G132" i="2" s="1"/>
  <c r="K132" i="2" s="1"/>
  <c r="F290" i="2"/>
  <c r="G290" i="2" s="1"/>
  <c r="K290" i="2" s="1"/>
  <c r="F498" i="2"/>
  <c r="G498" i="2" s="1"/>
  <c r="K498" i="2" s="1"/>
  <c r="F755" i="2"/>
  <c r="G755" i="2" s="1"/>
  <c r="K755" i="2" s="1"/>
  <c r="F108" i="2"/>
  <c r="G108" i="2" s="1"/>
  <c r="K108" i="2" s="1"/>
  <c r="F144" i="2"/>
  <c r="G144" i="2" s="1"/>
  <c r="K144" i="2" s="1"/>
  <c r="F306" i="2"/>
  <c r="G306" i="2" s="1"/>
  <c r="K306" i="2" s="1"/>
  <c r="F514" i="2"/>
  <c r="G514" i="2" s="1"/>
  <c r="K514" i="2" s="1"/>
  <c r="F791" i="2"/>
  <c r="G791" i="2" s="1"/>
  <c r="K791" i="2" s="1"/>
  <c r="F320" i="2"/>
  <c r="G320" i="2" s="1"/>
  <c r="K320" i="2" s="1"/>
  <c r="F534" i="2"/>
  <c r="G534" i="2" s="1"/>
  <c r="K534" i="2" s="1"/>
  <c r="F849" i="2"/>
  <c r="G849" i="2" s="1"/>
  <c r="K849" i="2" s="1"/>
  <c r="F169" i="2"/>
  <c r="G169" i="2" s="1"/>
  <c r="K169" i="2" s="1"/>
  <c r="F921" i="2"/>
  <c r="G921" i="2" s="1"/>
  <c r="K921" i="2" s="1"/>
  <c r="F442" i="2"/>
  <c r="G442" i="2" s="1"/>
  <c r="K442" i="2" s="1"/>
  <c r="F550" i="2"/>
  <c r="G550" i="2" s="1"/>
  <c r="K550" i="2" s="1"/>
  <c r="F36" i="2"/>
  <c r="G36" i="2" s="1"/>
  <c r="K36" i="2" s="1"/>
  <c r="F182" i="2"/>
  <c r="G182" i="2" s="1"/>
  <c r="K182" i="2" s="1"/>
  <c r="F354" i="2"/>
  <c r="G354" i="2" s="1"/>
  <c r="K354" i="2" s="1"/>
  <c r="F570" i="2"/>
  <c r="G570" i="2" s="1"/>
  <c r="K570" i="2" s="1"/>
  <c r="F24" i="2"/>
  <c r="G24" i="2" s="1"/>
  <c r="K24" i="2" s="1"/>
  <c r="F335" i="2"/>
  <c r="G335" i="2" s="1"/>
  <c r="K335" i="2" s="1"/>
  <c r="F48" i="2"/>
  <c r="G48" i="2" s="1"/>
  <c r="K48" i="2" s="1"/>
  <c r="F196" i="2"/>
  <c r="G196" i="2" s="1"/>
  <c r="K196" i="2" s="1"/>
  <c r="F370" i="2"/>
  <c r="G370" i="2" s="1"/>
  <c r="K370" i="2" s="1"/>
  <c r="F586" i="2"/>
  <c r="G586" i="2" s="1"/>
  <c r="K586" i="2" s="1"/>
  <c r="F209" i="2"/>
  <c r="G209" i="2" s="1"/>
  <c r="K209" i="2" s="1"/>
  <c r="F390" i="2"/>
  <c r="G390" i="2" s="1"/>
  <c r="K390" i="2" s="1"/>
  <c r="F109" i="2"/>
  <c r="G109" i="2" s="1"/>
  <c r="K109" i="2" s="1"/>
  <c r="F236" i="2"/>
  <c r="G236" i="2" s="1"/>
  <c r="K236" i="2" s="1"/>
  <c r="F249" i="2"/>
  <c r="G249" i="2" s="1"/>
  <c r="K249" i="2" s="1"/>
  <c r="F263" i="2"/>
  <c r="G263" i="2" s="1"/>
  <c r="K263" i="2" s="1"/>
  <c r="F277" i="2"/>
  <c r="G277" i="2" s="1"/>
  <c r="K277" i="2" s="1"/>
  <c r="F293" i="2"/>
  <c r="G293" i="2" s="1"/>
  <c r="K293" i="2" s="1"/>
  <c r="F307" i="2"/>
  <c r="G307" i="2" s="1"/>
  <c r="K307" i="2" s="1"/>
  <c r="F321" i="2"/>
  <c r="G321" i="2" s="1"/>
  <c r="K321" i="2" s="1"/>
  <c r="F336" i="2"/>
  <c r="G336" i="2" s="1"/>
  <c r="K336" i="2" s="1"/>
  <c r="F355" i="2"/>
  <c r="G355" i="2" s="1"/>
  <c r="K355" i="2" s="1"/>
  <c r="F371" i="2"/>
  <c r="G371" i="2" s="1"/>
  <c r="K371" i="2" s="1"/>
  <c r="F391" i="2"/>
  <c r="G391" i="2" s="1"/>
  <c r="K391" i="2" s="1"/>
  <c r="F407" i="2"/>
  <c r="G407" i="2" s="1"/>
  <c r="K407" i="2" s="1"/>
  <c r="F427" i="2"/>
  <c r="G427" i="2" s="1"/>
  <c r="K427" i="2" s="1"/>
  <c r="F443" i="2"/>
  <c r="G443" i="2" s="1"/>
  <c r="K443" i="2" s="1"/>
  <c r="F463" i="2"/>
  <c r="G463" i="2" s="1"/>
  <c r="K463" i="2" s="1"/>
  <c r="F479" i="2"/>
  <c r="G479" i="2" s="1"/>
  <c r="K479" i="2" s="1"/>
  <c r="F499" i="2"/>
  <c r="G499" i="2" s="1"/>
  <c r="K499" i="2" s="1"/>
  <c r="F515" i="2"/>
  <c r="G515" i="2" s="1"/>
  <c r="K515" i="2" s="1"/>
  <c r="F535" i="2"/>
  <c r="G535" i="2" s="1"/>
  <c r="K535" i="2" s="1"/>
  <c r="F551" i="2"/>
  <c r="G551" i="2" s="1"/>
  <c r="K551" i="2" s="1"/>
  <c r="F571" i="2"/>
  <c r="G571" i="2" s="1"/>
  <c r="K571" i="2" s="1"/>
  <c r="F587" i="2"/>
  <c r="G587" i="2" s="1"/>
  <c r="K587" i="2" s="1"/>
  <c r="F607" i="2"/>
  <c r="G607" i="2" s="1"/>
  <c r="K607" i="2" s="1"/>
  <c r="F623" i="2"/>
  <c r="G623" i="2" s="1"/>
  <c r="K623" i="2" s="1"/>
  <c r="F643" i="2"/>
  <c r="G643" i="2" s="1"/>
  <c r="K643" i="2" s="1"/>
  <c r="F660" i="2"/>
  <c r="G660" i="2" s="1"/>
  <c r="K660" i="2" s="1"/>
  <c r="F689" i="2"/>
  <c r="G689" i="2" s="1"/>
  <c r="K689" i="2" s="1"/>
  <c r="F725" i="2"/>
  <c r="G725" i="2" s="1"/>
  <c r="K725" i="2" s="1"/>
  <c r="F761" i="2"/>
  <c r="G761" i="2" s="1"/>
  <c r="K761" i="2" s="1"/>
  <c r="F797" i="2"/>
  <c r="G797" i="2" s="1"/>
  <c r="K797" i="2" s="1"/>
  <c r="F857" i="2"/>
  <c r="G857" i="2" s="1"/>
  <c r="K857" i="2" s="1"/>
  <c r="F933" i="2"/>
  <c r="G933" i="2" s="1"/>
  <c r="K933" i="2" s="1"/>
  <c r="F998" i="2"/>
  <c r="G998" i="2" s="1"/>
  <c r="K998" i="2" s="1"/>
  <c r="F170" i="2"/>
  <c r="G170" i="2" s="1"/>
  <c r="K170" i="2" s="1"/>
  <c r="F98" i="2"/>
  <c r="G98" i="2" s="1"/>
  <c r="K98" i="2" s="1"/>
  <c r="F224" i="2"/>
  <c r="G224" i="2" s="1"/>
  <c r="K224" i="2" s="1"/>
  <c r="F444" i="2"/>
  <c r="G444" i="2" s="1"/>
  <c r="K444" i="2" s="1"/>
  <c r="F500" i="2"/>
  <c r="G500" i="2" s="1"/>
  <c r="K500" i="2" s="1"/>
  <c r="F516" i="2"/>
  <c r="G516" i="2" s="1"/>
  <c r="K516" i="2" s="1"/>
  <c r="F536" i="2"/>
  <c r="G536" i="2" s="1"/>
  <c r="K536" i="2" s="1"/>
  <c r="F552" i="2"/>
  <c r="G552" i="2" s="1"/>
  <c r="K552" i="2" s="1"/>
  <c r="F572" i="2"/>
  <c r="G572" i="2" s="1"/>
  <c r="K572" i="2" s="1"/>
  <c r="F588" i="2"/>
  <c r="G588" i="2" s="1"/>
  <c r="K588" i="2" s="1"/>
  <c r="F608" i="2"/>
  <c r="G608" i="2" s="1"/>
  <c r="K608" i="2" s="1"/>
  <c r="F624" i="2"/>
  <c r="G624" i="2" s="1"/>
  <c r="K624" i="2" s="1"/>
  <c r="F644" i="2"/>
  <c r="G644" i="2" s="1"/>
  <c r="K644" i="2" s="1"/>
  <c r="F665" i="2"/>
  <c r="G665" i="2" s="1"/>
  <c r="K665" i="2" s="1"/>
  <c r="F691" i="2"/>
  <c r="G691" i="2" s="1"/>
  <c r="K691" i="2" s="1"/>
  <c r="F727" i="2"/>
  <c r="G727" i="2" s="1"/>
  <c r="K727" i="2" s="1"/>
  <c r="F763" i="2"/>
  <c r="G763" i="2" s="1"/>
  <c r="K763" i="2" s="1"/>
  <c r="F799" i="2"/>
  <c r="G799" i="2" s="1"/>
  <c r="K799" i="2" s="1"/>
  <c r="F861" i="2"/>
  <c r="G861" i="2" s="1"/>
  <c r="K861" i="2" s="1"/>
  <c r="F945" i="2"/>
  <c r="G945" i="2" s="1"/>
  <c r="K945" i="2" s="1"/>
  <c r="F133" i="2"/>
  <c r="G133" i="2" s="1"/>
  <c r="K133" i="2" s="1"/>
  <c r="F62" i="2"/>
  <c r="G62" i="2" s="1"/>
  <c r="K62" i="2" s="1"/>
  <c r="F264" i="2"/>
  <c r="G264" i="2" s="1"/>
  <c r="K264" i="2" s="1"/>
  <c r="F464" i="2"/>
  <c r="G464" i="2" s="1"/>
  <c r="K464" i="2" s="1"/>
  <c r="F111" i="2"/>
  <c r="G111" i="2" s="1"/>
  <c r="K111" i="2" s="1"/>
  <c r="F135" i="2"/>
  <c r="G135" i="2" s="1"/>
  <c r="K135" i="2" s="1"/>
  <c r="F147" i="2"/>
  <c r="G147" i="2" s="1"/>
  <c r="K147" i="2" s="1"/>
  <c r="F160" i="2"/>
  <c r="G160" i="2" s="1"/>
  <c r="K160" i="2" s="1"/>
  <c r="F173" i="2"/>
  <c r="G173" i="2" s="1"/>
  <c r="K173" i="2" s="1"/>
  <c r="F186" i="2"/>
  <c r="G186" i="2" s="1"/>
  <c r="K186" i="2" s="1"/>
  <c r="F199" i="2"/>
  <c r="G199" i="2" s="1"/>
  <c r="K199" i="2" s="1"/>
  <c r="F212" i="2"/>
  <c r="G212" i="2" s="1"/>
  <c r="K212" i="2" s="1"/>
  <c r="F225" i="2"/>
  <c r="G225" i="2" s="1"/>
  <c r="K225" i="2" s="1"/>
  <c r="F238" i="2"/>
  <c r="G238" i="2" s="1"/>
  <c r="K238" i="2" s="1"/>
  <c r="F251" i="2"/>
  <c r="G251" i="2" s="1"/>
  <c r="K251" i="2" s="1"/>
  <c r="F265" i="2"/>
  <c r="G265" i="2" s="1"/>
  <c r="K265" i="2" s="1"/>
  <c r="F281" i="2"/>
  <c r="G281" i="2" s="1"/>
  <c r="K281" i="2" s="1"/>
  <c r="F295" i="2"/>
  <c r="G295" i="2" s="1"/>
  <c r="K295" i="2" s="1"/>
  <c r="F309" i="2"/>
  <c r="G309" i="2" s="1"/>
  <c r="K309" i="2" s="1"/>
  <c r="F323" i="2"/>
  <c r="G323" i="2" s="1"/>
  <c r="K323" i="2" s="1"/>
  <c r="F341" i="2"/>
  <c r="G341" i="2" s="1"/>
  <c r="K341" i="2" s="1"/>
  <c r="F357" i="2"/>
  <c r="G357" i="2" s="1"/>
  <c r="K357" i="2" s="1"/>
  <c r="F377" i="2"/>
  <c r="G377" i="2" s="1"/>
  <c r="K377" i="2" s="1"/>
  <c r="F393" i="2"/>
  <c r="G393" i="2" s="1"/>
  <c r="K393" i="2" s="1"/>
  <c r="F413" i="2"/>
  <c r="G413" i="2" s="1"/>
  <c r="K413" i="2" s="1"/>
  <c r="F429" i="2"/>
  <c r="G429" i="2" s="1"/>
  <c r="K429" i="2" s="1"/>
  <c r="F449" i="2"/>
  <c r="G449" i="2" s="1"/>
  <c r="K449" i="2" s="1"/>
  <c r="F465" i="2"/>
  <c r="G465" i="2" s="1"/>
  <c r="K465" i="2" s="1"/>
  <c r="F485" i="2"/>
  <c r="G485" i="2" s="1"/>
  <c r="K485" i="2" s="1"/>
  <c r="F501" i="2"/>
  <c r="G501" i="2" s="1"/>
  <c r="K501" i="2" s="1"/>
  <c r="F521" i="2"/>
  <c r="G521" i="2" s="1"/>
  <c r="K521" i="2" s="1"/>
  <c r="F537" i="2"/>
  <c r="G537" i="2" s="1"/>
  <c r="K537" i="2" s="1"/>
  <c r="F557" i="2"/>
  <c r="G557" i="2" s="1"/>
  <c r="K557" i="2" s="1"/>
  <c r="F573" i="2"/>
  <c r="G573" i="2" s="1"/>
  <c r="K573" i="2" s="1"/>
  <c r="F593" i="2"/>
  <c r="G593" i="2" s="1"/>
  <c r="K593" i="2" s="1"/>
  <c r="F609" i="2"/>
  <c r="G609" i="2" s="1"/>
  <c r="K609" i="2" s="1"/>
  <c r="F629" i="2"/>
  <c r="G629" i="2" s="1"/>
  <c r="K629" i="2" s="1"/>
  <c r="F645" i="2"/>
  <c r="G645" i="2" s="1"/>
  <c r="K645" i="2" s="1"/>
  <c r="F666" i="2"/>
  <c r="G666" i="2" s="1"/>
  <c r="K666" i="2" s="1"/>
  <c r="F693" i="2"/>
  <c r="G693" i="2" s="1"/>
  <c r="K693" i="2" s="1"/>
  <c r="F729" i="2"/>
  <c r="G729" i="2" s="1"/>
  <c r="K729" i="2" s="1"/>
  <c r="F765" i="2"/>
  <c r="G765" i="2" s="1"/>
  <c r="K765" i="2" s="1"/>
  <c r="F801" i="2"/>
  <c r="G801" i="2" s="1"/>
  <c r="K801" i="2" s="1"/>
  <c r="F869" i="2"/>
  <c r="G869" i="2" s="1"/>
  <c r="K869" i="2" s="1"/>
  <c r="F957" i="2"/>
  <c r="G957" i="2" s="1"/>
  <c r="K957" i="2" s="1"/>
  <c r="F97" i="2"/>
  <c r="G97" i="2" s="1"/>
  <c r="K97" i="2" s="1"/>
  <c r="F26" i="2"/>
  <c r="G26" i="2" s="1"/>
  <c r="K26" i="2" s="1"/>
  <c r="F146" i="2"/>
  <c r="G146" i="2" s="1"/>
  <c r="K146" i="2" s="1"/>
  <c r="F337" i="2"/>
  <c r="G337" i="2" s="1"/>
  <c r="K337" i="2" s="1"/>
  <c r="F63" i="2"/>
  <c r="G63" i="2" s="1"/>
  <c r="K63" i="2" s="1"/>
  <c r="F52" i="2"/>
  <c r="G52" i="2" s="1"/>
  <c r="K52" i="2" s="1"/>
  <c r="F148" i="2"/>
  <c r="G148" i="2" s="1"/>
  <c r="K148" i="2" s="1"/>
  <c r="F266" i="2"/>
  <c r="G266" i="2" s="1"/>
  <c r="K266" i="2" s="1"/>
  <c r="F282" i="2"/>
  <c r="G282" i="2" s="1"/>
  <c r="K282" i="2" s="1"/>
  <c r="F296" i="2"/>
  <c r="G296" i="2" s="1"/>
  <c r="K296" i="2" s="1"/>
  <c r="F310" i="2"/>
  <c r="G310" i="2" s="1"/>
  <c r="K310" i="2" s="1"/>
  <c r="F324" i="2"/>
  <c r="G324" i="2" s="1"/>
  <c r="K324" i="2" s="1"/>
  <c r="F342" i="2"/>
  <c r="G342" i="2" s="1"/>
  <c r="K342" i="2" s="1"/>
  <c r="F358" i="2"/>
  <c r="G358" i="2" s="1"/>
  <c r="K358" i="2" s="1"/>
  <c r="F378" i="2"/>
  <c r="G378" i="2" s="1"/>
  <c r="K378" i="2" s="1"/>
  <c r="F394" i="2"/>
  <c r="G394" i="2" s="1"/>
  <c r="K394" i="2" s="1"/>
  <c r="F414" i="2"/>
  <c r="G414" i="2" s="1"/>
  <c r="K414" i="2" s="1"/>
  <c r="F430" i="2"/>
  <c r="G430" i="2" s="1"/>
  <c r="K430" i="2" s="1"/>
  <c r="F450" i="2"/>
  <c r="G450" i="2" s="1"/>
  <c r="K450" i="2" s="1"/>
  <c r="F466" i="2"/>
  <c r="G466" i="2" s="1"/>
  <c r="K466" i="2" s="1"/>
  <c r="F486" i="2"/>
  <c r="G486" i="2" s="1"/>
  <c r="K486" i="2" s="1"/>
  <c r="F502" i="2"/>
  <c r="G502" i="2" s="1"/>
  <c r="K502" i="2" s="1"/>
  <c r="F522" i="2"/>
  <c r="G522" i="2" s="1"/>
  <c r="K522" i="2" s="1"/>
  <c r="F538" i="2"/>
  <c r="G538" i="2" s="1"/>
  <c r="K538" i="2" s="1"/>
  <c r="F558" i="2"/>
  <c r="G558" i="2" s="1"/>
  <c r="K558" i="2" s="1"/>
  <c r="F574" i="2"/>
  <c r="G574" i="2" s="1"/>
  <c r="K574" i="2" s="1"/>
  <c r="F594" i="2"/>
  <c r="G594" i="2" s="1"/>
  <c r="K594" i="2" s="1"/>
  <c r="F610" i="2"/>
  <c r="G610" i="2" s="1"/>
  <c r="K610" i="2" s="1"/>
  <c r="F630" i="2"/>
  <c r="G630" i="2" s="1"/>
  <c r="K630" i="2" s="1"/>
  <c r="F646" i="2"/>
  <c r="G646" i="2" s="1"/>
  <c r="K646" i="2" s="1"/>
  <c r="F667" i="2"/>
  <c r="G667" i="2" s="1"/>
  <c r="K667" i="2" s="1"/>
  <c r="F695" i="2"/>
  <c r="G695" i="2" s="1"/>
  <c r="K695" i="2" s="1"/>
  <c r="F731" i="2"/>
  <c r="G731" i="2" s="1"/>
  <c r="K731" i="2" s="1"/>
  <c r="F767" i="2"/>
  <c r="G767" i="2" s="1"/>
  <c r="K767" i="2" s="1"/>
  <c r="F803" i="2"/>
  <c r="G803" i="2" s="1"/>
  <c r="K803" i="2" s="1"/>
  <c r="F873" i="2"/>
  <c r="G873" i="2" s="1"/>
  <c r="K873" i="2" s="1"/>
  <c r="F969" i="2"/>
  <c r="G969" i="2" s="1"/>
  <c r="K969" i="2" s="1"/>
  <c r="F49" i="2"/>
  <c r="G49" i="2" s="1"/>
  <c r="K49" i="2" s="1"/>
  <c r="F197" i="2"/>
  <c r="G197" i="2" s="1"/>
  <c r="K197" i="2" s="1"/>
  <c r="F122" i="2"/>
  <c r="G122" i="2" s="1"/>
  <c r="K122" i="2" s="1"/>
  <c r="F250" i="2"/>
  <c r="G250" i="2" s="1"/>
  <c r="K250" i="2" s="1"/>
  <c r="F428" i="2"/>
  <c r="G428" i="2" s="1"/>
  <c r="K428" i="2" s="1"/>
  <c r="F87" i="2"/>
  <c r="G87" i="2" s="1"/>
  <c r="K87" i="2" s="1"/>
  <c r="F112" i="2"/>
  <c r="G112" i="2" s="1"/>
  <c r="K112" i="2" s="1"/>
  <c r="F226" i="2"/>
  <c r="G226" i="2" s="1"/>
  <c r="K226" i="2" s="1"/>
  <c r="F65" i="2"/>
  <c r="G65" i="2" s="1"/>
  <c r="K65" i="2" s="1"/>
  <c r="F175" i="2"/>
  <c r="G175" i="2" s="1"/>
  <c r="K175" i="2" s="1"/>
  <c r="F214" i="2"/>
  <c r="G214" i="2" s="1"/>
  <c r="K214" i="2" s="1"/>
  <c r="F227" i="2"/>
  <c r="G227" i="2" s="1"/>
  <c r="K227" i="2" s="1"/>
  <c r="F240" i="2"/>
  <c r="G240" i="2" s="1"/>
  <c r="K240" i="2" s="1"/>
  <c r="F253" i="2"/>
  <c r="G253" i="2" s="1"/>
  <c r="K253" i="2" s="1"/>
  <c r="F269" i="2"/>
  <c r="G269" i="2" s="1"/>
  <c r="K269" i="2" s="1"/>
  <c r="F283" i="2"/>
  <c r="G283" i="2" s="1"/>
  <c r="K283" i="2" s="1"/>
  <c r="F297" i="2"/>
  <c r="G297" i="2" s="1"/>
  <c r="K297" i="2" s="1"/>
  <c r="F311" i="2"/>
  <c r="G311" i="2" s="1"/>
  <c r="K311" i="2" s="1"/>
  <c r="F325" i="2"/>
  <c r="G325" i="2" s="1"/>
  <c r="K325" i="2" s="1"/>
  <c r="F343" i="2"/>
  <c r="G343" i="2" s="1"/>
  <c r="K343" i="2" s="1"/>
  <c r="F359" i="2"/>
  <c r="G359" i="2" s="1"/>
  <c r="K359" i="2" s="1"/>
  <c r="F379" i="2"/>
  <c r="G379" i="2" s="1"/>
  <c r="K379" i="2" s="1"/>
  <c r="F395" i="2"/>
  <c r="G395" i="2" s="1"/>
  <c r="K395" i="2" s="1"/>
  <c r="F415" i="2"/>
  <c r="G415" i="2" s="1"/>
  <c r="K415" i="2" s="1"/>
  <c r="F431" i="2"/>
  <c r="G431" i="2" s="1"/>
  <c r="K431" i="2" s="1"/>
  <c r="F451" i="2"/>
  <c r="G451" i="2" s="1"/>
  <c r="K451" i="2" s="1"/>
  <c r="F467" i="2"/>
  <c r="G467" i="2" s="1"/>
  <c r="K467" i="2" s="1"/>
  <c r="F487" i="2"/>
  <c r="G487" i="2" s="1"/>
  <c r="K487" i="2" s="1"/>
  <c r="F503" i="2"/>
  <c r="G503" i="2" s="1"/>
  <c r="K503" i="2" s="1"/>
  <c r="F523" i="2"/>
  <c r="G523" i="2" s="1"/>
  <c r="K523" i="2" s="1"/>
  <c r="F539" i="2"/>
  <c r="G539" i="2" s="1"/>
  <c r="K539" i="2" s="1"/>
  <c r="F559" i="2"/>
  <c r="G559" i="2" s="1"/>
  <c r="K559" i="2" s="1"/>
  <c r="F575" i="2"/>
  <c r="G575" i="2" s="1"/>
  <c r="K575" i="2" s="1"/>
  <c r="F595" i="2"/>
  <c r="G595" i="2" s="1"/>
  <c r="K595" i="2" s="1"/>
  <c r="F611" i="2"/>
  <c r="G611" i="2" s="1"/>
  <c r="K611" i="2" s="1"/>
  <c r="F631" i="2"/>
  <c r="G631" i="2" s="1"/>
  <c r="K631" i="2" s="1"/>
  <c r="F647" i="2"/>
  <c r="G647" i="2" s="1"/>
  <c r="K647" i="2" s="1"/>
  <c r="F668" i="2"/>
  <c r="G668" i="2" s="1"/>
  <c r="K668" i="2" s="1"/>
  <c r="F701" i="2"/>
  <c r="G701" i="2" s="1"/>
  <c r="K701" i="2" s="1"/>
  <c r="F737" i="2"/>
  <c r="G737" i="2" s="1"/>
  <c r="K737" i="2" s="1"/>
  <c r="F773" i="2"/>
  <c r="G773" i="2" s="1"/>
  <c r="K773" i="2" s="1"/>
  <c r="F809" i="2"/>
  <c r="G809" i="2" s="1"/>
  <c r="K809" i="2" s="1"/>
  <c r="F881" i="2"/>
  <c r="G881" i="2" s="1"/>
  <c r="K881" i="2" s="1"/>
  <c r="F981" i="2"/>
  <c r="G981" i="2" s="1"/>
  <c r="K981" i="2" s="1"/>
  <c r="F145" i="2"/>
  <c r="G145" i="2" s="1"/>
  <c r="K145" i="2" s="1"/>
  <c r="F86" i="2"/>
  <c r="G86" i="2" s="1"/>
  <c r="K86" i="2" s="1"/>
  <c r="F211" i="2"/>
  <c r="G211" i="2" s="1"/>
  <c r="K211" i="2" s="1"/>
  <c r="F408" i="2"/>
  <c r="G408" i="2" s="1"/>
  <c r="K408" i="2" s="1"/>
  <c r="F75" i="2"/>
  <c r="G75" i="2" s="1"/>
  <c r="K75" i="2" s="1"/>
  <c r="F76" i="2"/>
  <c r="G76" i="2" s="1"/>
  <c r="K76" i="2" s="1"/>
  <c r="F213" i="2"/>
  <c r="G213" i="2" s="1"/>
  <c r="K213" i="2" s="1"/>
  <c r="F53" i="2"/>
  <c r="G53" i="2" s="1"/>
  <c r="K53" i="2" s="1"/>
  <c r="F201" i="2"/>
  <c r="G201" i="2" s="1"/>
  <c r="K201" i="2" s="1"/>
  <c r="F114" i="2"/>
  <c r="G114" i="2" s="1"/>
  <c r="K114" i="2" s="1"/>
  <c r="F176" i="2"/>
  <c r="G176" i="2" s="1"/>
  <c r="K176" i="2" s="1"/>
  <c r="F284" i="2"/>
  <c r="G284" i="2" s="1"/>
  <c r="K284" i="2" s="1"/>
  <c r="F396" i="2"/>
  <c r="G396" i="2" s="1"/>
  <c r="K396" i="2" s="1"/>
  <c r="F416" i="2"/>
  <c r="G416" i="2" s="1"/>
  <c r="K416" i="2" s="1"/>
  <c r="F432" i="2"/>
  <c r="G432" i="2" s="1"/>
  <c r="K432" i="2" s="1"/>
  <c r="F452" i="2"/>
  <c r="G452" i="2" s="1"/>
  <c r="K452" i="2" s="1"/>
  <c r="F468" i="2"/>
  <c r="G468" i="2" s="1"/>
  <c r="K468" i="2" s="1"/>
  <c r="F488" i="2"/>
  <c r="G488" i="2" s="1"/>
  <c r="K488" i="2" s="1"/>
  <c r="F504" i="2"/>
  <c r="G504" i="2" s="1"/>
  <c r="K504" i="2" s="1"/>
  <c r="F524" i="2"/>
  <c r="G524" i="2" s="1"/>
  <c r="K524" i="2" s="1"/>
  <c r="F540" i="2"/>
  <c r="G540" i="2" s="1"/>
  <c r="K540" i="2" s="1"/>
  <c r="F560" i="2"/>
  <c r="G560" i="2" s="1"/>
  <c r="K560" i="2" s="1"/>
  <c r="F576" i="2"/>
  <c r="G576" i="2" s="1"/>
  <c r="K576" i="2" s="1"/>
  <c r="F596" i="2"/>
  <c r="G596" i="2" s="1"/>
  <c r="K596" i="2" s="1"/>
  <c r="F612" i="2"/>
  <c r="G612" i="2" s="1"/>
  <c r="K612" i="2" s="1"/>
  <c r="F632" i="2"/>
  <c r="G632" i="2" s="1"/>
  <c r="K632" i="2" s="1"/>
  <c r="F648" i="2"/>
  <c r="G648" i="2" s="1"/>
  <c r="K648" i="2" s="1"/>
  <c r="F669" i="2"/>
  <c r="G669" i="2" s="1"/>
  <c r="K669" i="2" s="1"/>
  <c r="F703" i="2"/>
  <c r="G703" i="2" s="1"/>
  <c r="K703" i="2" s="1"/>
  <c r="F739" i="2"/>
  <c r="G739" i="2" s="1"/>
  <c r="K739" i="2" s="1"/>
  <c r="F775" i="2"/>
  <c r="G775" i="2" s="1"/>
  <c r="K775" i="2" s="1"/>
  <c r="F813" i="2"/>
  <c r="G813" i="2" s="1"/>
  <c r="K813" i="2" s="1"/>
  <c r="F885" i="2"/>
  <c r="G885" i="2" s="1"/>
  <c r="K885" i="2" s="1"/>
  <c r="F993" i="2"/>
  <c r="G993" i="2" s="1"/>
  <c r="K993" i="2" s="1"/>
  <c r="F73" i="2"/>
  <c r="G73" i="2" s="1"/>
  <c r="K73" i="2" s="1"/>
  <c r="F210" i="2"/>
  <c r="G210" i="2" s="1"/>
  <c r="K210" i="2" s="1"/>
  <c r="F185" i="2"/>
  <c r="G185" i="2" s="1"/>
  <c r="K185" i="2" s="1"/>
  <c r="F322" i="2"/>
  <c r="G322" i="2" s="1"/>
  <c r="K322" i="2" s="1"/>
  <c r="F39" i="2"/>
  <c r="G39" i="2" s="1"/>
  <c r="K39" i="2" s="1"/>
  <c r="F40" i="2"/>
  <c r="G40" i="2" s="1"/>
  <c r="K40" i="2" s="1"/>
  <c r="F136" i="2"/>
  <c r="G136" i="2" s="1"/>
  <c r="K136" i="2" s="1"/>
  <c r="F101" i="2"/>
  <c r="G101" i="2" s="1"/>
  <c r="K101" i="2" s="1"/>
  <c r="F188" i="2"/>
  <c r="G188" i="2" s="1"/>
  <c r="K188" i="2" s="1"/>
  <c r="F66" i="2"/>
  <c r="G66" i="2" s="1"/>
  <c r="K66" i="2" s="1"/>
  <c r="F163" i="2"/>
  <c r="G163" i="2" s="1"/>
  <c r="K163" i="2" s="1"/>
  <c r="F254" i="2"/>
  <c r="G254" i="2" s="1"/>
  <c r="K254" i="2" s="1"/>
  <c r="F380" i="2"/>
  <c r="G380" i="2" s="1"/>
  <c r="K380" i="2" s="1"/>
  <c r="F79" i="2"/>
  <c r="G79" i="2" s="1"/>
  <c r="K79" i="2" s="1"/>
  <c r="F151" i="2"/>
  <c r="G151" i="2" s="1"/>
  <c r="K151" i="2" s="1"/>
  <c r="F229" i="2"/>
  <c r="G229" i="2" s="1"/>
  <c r="K229" i="2" s="1"/>
  <c r="F313" i="2"/>
  <c r="G313" i="2" s="1"/>
  <c r="K313" i="2" s="1"/>
  <c r="F453" i="2"/>
  <c r="G453" i="2" s="1"/>
  <c r="K453" i="2" s="1"/>
  <c r="F545" i="2"/>
  <c r="G545" i="2" s="1"/>
  <c r="K545" i="2" s="1"/>
  <c r="F653" i="2"/>
  <c r="G653" i="2" s="1"/>
  <c r="K653" i="2" s="1"/>
  <c r="F893" i="2"/>
  <c r="G893" i="2" s="1"/>
  <c r="K893" i="2" s="1"/>
  <c r="F37" i="2"/>
  <c r="G37" i="2" s="1"/>
  <c r="K37" i="2" s="1"/>
  <c r="F223" i="2"/>
  <c r="G223" i="2" s="1"/>
  <c r="K223" i="2" s="1"/>
  <c r="F110" i="2"/>
  <c r="G110" i="2" s="1"/>
  <c r="K110" i="2" s="1"/>
  <c r="F198" i="2"/>
  <c r="G198" i="2" s="1"/>
  <c r="K198" i="2" s="1"/>
  <c r="F308" i="2"/>
  <c r="G308" i="2" s="1"/>
  <c r="K308" i="2" s="1"/>
  <c r="F27" i="2"/>
  <c r="G27" i="2" s="1"/>
  <c r="K27" i="2" s="1"/>
  <c r="F123" i="2"/>
  <c r="G123" i="2" s="1"/>
  <c r="K123" i="2" s="1"/>
  <c r="F88" i="2"/>
  <c r="G88" i="2" s="1"/>
  <c r="K88" i="2" s="1"/>
  <c r="F174" i="2"/>
  <c r="G174" i="2" s="1"/>
  <c r="K174" i="2" s="1"/>
  <c r="F239" i="2"/>
  <c r="G239" i="2" s="1"/>
  <c r="K239" i="2" s="1"/>
  <c r="F89" i="2"/>
  <c r="G89" i="2" s="1"/>
  <c r="K89" i="2" s="1"/>
  <c r="F149" i="2"/>
  <c r="G149" i="2" s="1"/>
  <c r="K149" i="2" s="1"/>
  <c r="F42" i="2"/>
  <c r="G42" i="2" s="1"/>
  <c r="K42" i="2" s="1"/>
  <c r="F102" i="2"/>
  <c r="G102" i="2" s="1"/>
  <c r="K102" i="2" s="1"/>
  <c r="F150" i="2"/>
  <c r="G150" i="2" s="1"/>
  <c r="K150" i="2" s="1"/>
  <c r="F215" i="2"/>
  <c r="G215" i="2" s="1"/>
  <c r="K215" i="2" s="1"/>
  <c r="F298" i="2"/>
  <c r="G298" i="2" s="1"/>
  <c r="K298" i="2" s="1"/>
  <c r="F360" i="2"/>
  <c r="G360" i="2" s="1"/>
  <c r="K360" i="2" s="1"/>
  <c r="F43" i="2"/>
  <c r="G43" i="2" s="1"/>
  <c r="K43" i="2" s="1"/>
  <c r="F103" i="2"/>
  <c r="G103" i="2" s="1"/>
  <c r="K103" i="2" s="1"/>
  <c r="F164" i="2"/>
  <c r="G164" i="2" s="1"/>
  <c r="K164" i="2" s="1"/>
  <c r="F242" i="2"/>
  <c r="G242" i="2" s="1"/>
  <c r="K242" i="2" s="1"/>
  <c r="F345" i="2"/>
  <c r="G345" i="2" s="1"/>
  <c r="K345" i="2" s="1"/>
  <c r="F401" i="2"/>
  <c r="G401" i="2" s="1"/>
  <c r="K401" i="2" s="1"/>
  <c r="F509" i="2"/>
  <c r="G509" i="2" s="1"/>
  <c r="K509" i="2" s="1"/>
  <c r="F597" i="2"/>
  <c r="G597" i="2" s="1"/>
  <c r="K597" i="2" s="1"/>
  <c r="F705" i="2"/>
  <c r="G705" i="2" s="1"/>
  <c r="K705" i="2" s="1"/>
  <c r="F44" i="2"/>
  <c r="G44" i="2" s="1"/>
  <c r="K44" i="2" s="1"/>
  <c r="F92" i="2"/>
  <c r="G92" i="2" s="1"/>
  <c r="K92" i="2" s="1"/>
  <c r="F116" i="2"/>
  <c r="G116" i="2" s="1"/>
  <c r="K116" i="2" s="1"/>
  <c r="F128" i="2"/>
  <c r="G128" i="2" s="1"/>
  <c r="K128" i="2" s="1"/>
  <c r="F140" i="2"/>
  <c r="G140" i="2" s="1"/>
  <c r="K140" i="2" s="1"/>
  <c r="F152" i="2"/>
  <c r="G152" i="2" s="1"/>
  <c r="K152" i="2" s="1"/>
  <c r="F165" i="2"/>
  <c r="G165" i="2" s="1"/>
  <c r="K165" i="2" s="1"/>
  <c r="F178" i="2"/>
  <c r="G178" i="2" s="1"/>
  <c r="K178" i="2" s="1"/>
  <c r="F191" i="2"/>
  <c r="G191" i="2" s="1"/>
  <c r="K191" i="2" s="1"/>
  <c r="F204" i="2"/>
  <c r="G204" i="2" s="1"/>
  <c r="K204" i="2" s="1"/>
  <c r="F217" i="2"/>
  <c r="G217" i="2" s="1"/>
  <c r="K217" i="2" s="1"/>
  <c r="F230" i="2"/>
  <c r="G230" i="2" s="1"/>
  <c r="K230" i="2" s="1"/>
  <c r="F244" i="2"/>
  <c r="G244" i="2" s="1"/>
  <c r="K244" i="2" s="1"/>
  <c r="F258" i="2"/>
  <c r="G258" i="2" s="1"/>
  <c r="K258" i="2" s="1"/>
  <c r="F272" i="2"/>
  <c r="G272" i="2" s="1"/>
  <c r="K272" i="2" s="1"/>
  <c r="F286" i="2"/>
  <c r="G286" i="2" s="1"/>
  <c r="K286" i="2" s="1"/>
  <c r="F300" i="2"/>
  <c r="G300" i="2" s="1"/>
  <c r="K300" i="2" s="1"/>
  <c r="F314" i="2"/>
  <c r="G314" i="2" s="1"/>
  <c r="K314" i="2" s="1"/>
  <c r="F331" i="2"/>
  <c r="G331" i="2" s="1"/>
  <c r="K331" i="2" s="1"/>
  <c r="F346" i="2"/>
  <c r="G346" i="2" s="1"/>
  <c r="K346" i="2" s="1"/>
  <c r="F366" i="2"/>
  <c r="G366" i="2" s="1"/>
  <c r="K366" i="2" s="1"/>
  <c r="F382" i="2"/>
  <c r="G382" i="2" s="1"/>
  <c r="K382" i="2" s="1"/>
  <c r="F402" i="2"/>
  <c r="G402" i="2" s="1"/>
  <c r="K402" i="2" s="1"/>
  <c r="F418" i="2"/>
  <c r="G418" i="2" s="1"/>
  <c r="K418" i="2" s="1"/>
  <c r="F438" i="2"/>
  <c r="G438" i="2" s="1"/>
  <c r="K438" i="2" s="1"/>
  <c r="F454" i="2"/>
  <c r="G454" i="2" s="1"/>
  <c r="K454" i="2" s="1"/>
  <c r="F474" i="2"/>
  <c r="G474" i="2" s="1"/>
  <c r="K474" i="2" s="1"/>
  <c r="F490" i="2"/>
  <c r="G490" i="2" s="1"/>
  <c r="K490" i="2" s="1"/>
  <c r="F510" i="2"/>
  <c r="G510" i="2" s="1"/>
  <c r="K510" i="2" s="1"/>
  <c r="F526" i="2"/>
  <c r="G526" i="2" s="1"/>
  <c r="K526" i="2" s="1"/>
  <c r="F546" i="2"/>
  <c r="G546" i="2" s="1"/>
  <c r="K546" i="2" s="1"/>
  <c r="F562" i="2"/>
  <c r="G562" i="2" s="1"/>
  <c r="K562" i="2" s="1"/>
  <c r="F582" i="2"/>
  <c r="G582" i="2" s="1"/>
  <c r="K582" i="2" s="1"/>
  <c r="F598" i="2"/>
  <c r="G598" i="2" s="1"/>
  <c r="K598" i="2" s="1"/>
  <c r="F618" i="2"/>
  <c r="G618" i="2" s="1"/>
  <c r="K618" i="2" s="1"/>
  <c r="F634" i="2"/>
  <c r="G634" i="2" s="1"/>
  <c r="K634" i="2" s="1"/>
  <c r="F654" i="2"/>
  <c r="G654" i="2" s="1"/>
  <c r="K654" i="2" s="1"/>
  <c r="F677" i="2"/>
  <c r="G677" i="2" s="1"/>
  <c r="K677" i="2" s="1"/>
  <c r="F707" i="2"/>
  <c r="G707" i="2" s="1"/>
  <c r="K707" i="2" s="1"/>
  <c r="F743" i="2"/>
  <c r="G743" i="2" s="1"/>
  <c r="K743" i="2" s="1"/>
  <c r="F779" i="2"/>
  <c r="G779" i="2" s="1"/>
  <c r="K779" i="2" s="1"/>
  <c r="F825" i="2"/>
  <c r="G825" i="2" s="1"/>
  <c r="K825" i="2" s="1"/>
  <c r="F897" i="2"/>
  <c r="G897" i="2" s="1"/>
  <c r="K897" i="2" s="1"/>
  <c r="F61" i="2"/>
  <c r="G61" i="2" s="1"/>
  <c r="K61" i="2" s="1"/>
  <c r="F157" i="2"/>
  <c r="G157" i="2" s="1"/>
  <c r="K157" i="2" s="1"/>
  <c r="F38" i="2"/>
  <c r="G38" i="2" s="1"/>
  <c r="K38" i="2" s="1"/>
  <c r="F134" i="2"/>
  <c r="G134" i="2" s="1"/>
  <c r="K134" i="2" s="1"/>
  <c r="F237" i="2"/>
  <c r="G237" i="2" s="1"/>
  <c r="K237" i="2" s="1"/>
  <c r="F356" i="2"/>
  <c r="G356" i="2" s="1"/>
  <c r="K356" i="2" s="1"/>
  <c r="F480" i="2"/>
  <c r="G480" i="2" s="1"/>
  <c r="K480" i="2" s="1"/>
  <c r="F28" i="2"/>
  <c r="G28" i="2" s="1"/>
  <c r="K28" i="2" s="1"/>
  <c r="F100" i="2"/>
  <c r="G100" i="2" s="1"/>
  <c r="K100" i="2" s="1"/>
  <c r="F161" i="2"/>
  <c r="G161" i="2" s="1"/>
  <c r="K161" i="2" s="1"/>
  <c r="F252" i="2"/>
  <c r="G252" i="2" s="1"/>
  <c r="K252" i="2" s="1"/>
  <c r="F77" i="2"/>
  <c r="G77" i="2" s="1"/>
  <c r="K77" i="2" s="1"/>
  <c r="F137" i="2"/>
  <c r="G137" i="2" s="1"/>
  <c r="K137" i="2" s="1"/>
  <c r="F18" i="2"/>
  <c r="G18" i="2" s="1"/>
  <c r="K18" i="2" s="1"/>
  <c r="F78" i="2"/>
  <c r="G78" i="2" s="1"/>
  <c r="K78" i="2" s="1"/>
  <c r="F189" i="2"/>
  <c r="G189" i="2" s="1"/>
  <c r="K189" i="2" s="1"/>
  <c r="F241" i="2"/>
  <c r="G241" i="2" s="1"/>
  <c r="K241" i="2" s="1"/>
  <c r="F312" i="2"/>
  <c r="G312" i="2" s="1"/>
  <c r="K312" i="2" s="1"/>
  <c r="F19" i="2"/>
  <c r="G19" i="2" s="1"/>
  <c r="K19" i="2" s="1"/>
  <c r="F55" i="2"/>
  <c r="G55" i="2" s="1"/>
  <c r="K55" i="2" s="1"/>
  <c r="F115" i="2"/>
  <c r="G115" i="2" s="1"/>
  <c r="K115" i="2" s="1"/>
  <c r="F177" i="2"/>
  <c r="G177" i="2" s="1"/>
  <c r="K177" i="2" s="1"/>
  <c r="F216" i="2"/>
  <c r="G216" i="2" s="1"/>
  <c r="K216" i="2" s="1"/>
  <c r="F271" i="2"/>
  <c r="G271" i="2" s="1"/>
  <c r="K271" i="2" s="1"/>
  <c r="F330" i="2"/>
  <c r="G330" i="2" s="1"/>
  <c r="K330" i="2" s="1"/>
  <c r="F417" i="2"/>
  <c r="G417" i="2" s="1"/>
  <c r="K417" i="2" s="1"/>
  <c r="F473" i="2"/>
  <c r="G473" i="2" s="1"/>
  <c r="K473" i="2" s="1"/>
  <c r="F561" i="2"/>
  <c r="G561" i="2" s="1"/>
  <c r="K561" i="2" s="1"/>
  <c r="F633" i="2"/>
  <c r="G633" i="2" s="1"/>
  <c r="K633" i="2" s="1"/>
  <c r="F741" i="2"/>
  <c r="G741" i="2" s="1"/>
  <c r="K741" i="2" s="1"/>
  <c r="F821" i="2"/>
  <c r="G821" i="2" s="1"/>
  <c r="K821" i="2" s="1"/>
  <c r="F32" i="2"/>
  <c r="G32" i="2" s="1"/>
  <c r="K32" i="2" s="1"/>
  <c r="F80" i="2"/>
  <c r="G80" i="2" s="1"/>
  <c r="K80" i="2" s="1"/>
  <c r="F57" i="2"/>
  <c r="G57" i="2" s="1"/>
  <c r="K57" i="2" s="1"/>
  <c r="F93" i="2"/>
  <c r="G93" i="2" s="1"/>
  <c r="K93" i="2" s="1"/>
  <c r="F105" i="2"/>
  <c r="G105" i="2" s="1"/>
  <c r="K105" i="2" s="1"/>
  <c r="F117" i="2"/>
  <c r="G117" i="2" s="1"/>
  <c r="K117" i="2" s="1"/>
  <c r="F129" i="2"/>
  <c r="G129" i="2" s="1"/>
  <c r="K129" i="2" s="1"/>
  <c r="F141" i="2"/>
  <c r="G141" i="2" s="1"/>
  <c r="K141" i="2" s="1"/>
  <c r="F153" i="2"/>
  <c r="G153" i="2" s="1"/>
  <c r="K153" i="2" s="1"/>
  <c r="F166" i="2"/>
  <c r="G166" i="2" s="1"/>
  <c r="K166" i="2" s="1"/>
  <c r="F179" i="2"/>
  <c r="G179" i="2" s="1"/>
  <c r="K179" i="2" s="1"/>
  <c r="F192" i="2"/>
  <c r="G192" i="2" s="1"/>
  <c r="K192" i="2" s="1"/>
  <c r="F205" i="2"/>
  <c r="G205" i="2" s="1"/>
  <c r="K205" i="2" s="1"/>
  <c r="F218" i="2"/>
  <c r="G218" i="2" s="1"/>
  <c r="K218" i="2" s="1"/>
  <c r="F232" i="2"/>
  <c r="G232" i="2" s="1"/>
  <c r="K232" i="2" s="1"/>
  <c r="F245" i="2"/>
  <c r="G245" i="2" s="1"/>
  <c r="K245" i="2" s="1"/>
  <c r="F259" i="2"/>
  <c r="G259" i="2" s="1"/>
  <c r="K259" i="2" s="1"/>
  <c r="F273" i="2"/>
  <c r="G273" i="2" s="1"/>
  <c r="K273" i="2" s="1"/>
  <c r="F287" i="2"/>
  <c r="G287" i="2" s="1"/>
  <c r="K287" i="2" s="1"/>
  <c r="F301" i="2"/>
  <c r="G301" i="2" s="1"/>
  <c r="K301" i="2" s="1"/>
  <c r="F317" i="2"/>
  <c r="G317" i="2" s="1"/>
  <c r="K317" i="2" s="1"/>
  <c r="F332" i="2"/>
  <c r="G332" i="2" s="1"/>
  <c r="K332" i="2" s="1"/>
  <c r="F347" i="2"/>
  <c r="G347" i="2" s="1"/>
  <c r="K347" i="2" s="1"/>
  <c r="F367" i="2"/>
  <c r="G367" i="2" s="1"/>
  <c r="K367" i="2" s="1"/>
  <c r="F383" i="2"/>
  <c r="G383" i="2" s="1"/>
  <c r="K383" i="2" s="1"/>
  <c r="F403" i="2"/>
  <c r="G403" i="2" s="1"/>
  <c r="K403" i="2" s="1"/>
  <c r="F419" i="2"/>
  <c r="G419" i="2" s="1"/>
  <c r="K419" i="2" s="1"/>
  <c r="F439" i="2"/>
  <c r="G439" i="2" s="1"/>
  <c r="K439" i="2" s="1"/>
  <c r="F455" i="2"/>
  <c r="G455" i="2" s="1"/>
  <c r="K455" i="2" s="1"/>
  <c r="F475" i="2"/>
  <c r="G475" i="2" s="1"/>
  <c r="K475" i="2" s="1"/>
  <c r="F491" i="2"/>
  <c r="G491" i="2" s="1"/>
  <c r="K491" i="2" s="1"/>
  <c r="F511" i="2"/>
  <c r="G511" i="2" s="1"/>
  <c r="K511" i="2" s="1"/>
  <c r="F527" i="2"/>
  <c r="G527" i="2" s="1"/>
  <c r="K527" i="2" s="1"/>
  <c r="F547" i="2"/>
  <c r="G547" i="2" s="1"/>
  <c r="K547" i="2" s="1"/>
  <c r="F563" i="2"/>
  <c r="G563" i="2" s="1"/>
  <c r="K563" i="2" s="1"/>
  <c r="F583" i="2"/>
  <c r="G583" i="2" s="1"/>
  <c r="K583" i="2" s="1"/>
  <c r="F599" i="2"/>
  <c r="G599" i="2" s="1"/>
  <c r="K599" i="2" s="1"/>
  <c r="F619" i="2"/>
  <c r="G619" i="2" s="1"/>
  <c r="K619" i="2" s="1"/>
  <c r="F635" i="2"/>
  <c r="G635" i="2" s="1"/>
  <c r="K635" i="2" s="1"/>
  <c r="F655" i="2"/>
  <c r="G655" i="2" s="1"/>
  <c r="K655" i="2" s="1"/>
  <c r="F678" i="2"/>
  <c r="G678" i="2" s="1"/>
  <c r="K678" i="2" s="1"/>
  <c r="F713" i="2"/>
  <c r="G713" i="2" s="1"/>
  <c r="K713" i="2" s="1"/>
  <c r="F749" i="2"/>
  <c r="G749" i="2" s="1"/>
  <c r="K749" i="2" s="1"/>
  <c r="F785" i="2"/>
  <c r="G785" i="2" s="1"/>
  <c r="K785" i="2" s="1"/>
  <c r="F833" i="2"/>
  <c r="G833" i="2" s="1"/>
  <c r="K833" i="2" s="1"/>
  <c r="F905" i="2"/>
  <c r="G905" i="2" s="1"/>
  <c r="K905" i="2" s="1"/>
  <c r="F25" i="2"/>
  <c r="G25" i="2" s="1"/>
  <c r="K25" i="2" s="1"/>
  <c r="F121" i="2"/>
  <c r="G121" i="2" s="1"/>
  <c r="K121" i="2" s="1"/>
  <c r="F74" i="2"/>
  <c r="G74" i="2" s="1"/>
  <c r="K74" i="2" s="1"/>
  <c r="F172" i="2"/>
  <c r="G172" i="2" s="1"/>
  <c r="K172" i="2" s="1"/>
  <c r="F294" i="2"/>
  <c r="G294" i="2" s="1"/>
  <c r="K294" i="2" s="1"/>
  <c r="F392" i="2"/>
  <c r="G392" i="2" s="1"/>
  <c r="K392" i="2" s="1"/>
  <c r="F99" i="2"/>
  <c r="G99" i="2" s="1"/>
  <c r="K99" i="2" s="1"/>
  <c r="F124" i="2"/>
  <c r="G124" i="2" s="1"/>
  <c r="K124" i="2" s="1"/>
  <c r="F200" i="2"/>
  <c r="G200" i="2" s="1"/>
  <c r="K200" i="2" s="1"/>
  <c r="F41" i="2"/>
  <c r="G41" i="2" s="1"/>
  <c r="K41" i="2" s="1"/>
  <c r="F113" i="2"/>
  <c r="G113" i="2" s="1"/>
  <c r="K113" i="2" s="1"/>
  <c r="F162" i="2"/>
  <c r="G162" i="2" s="1"/>
  <c r="K162" i="2" s="1"/>
  <c r="F30" i="2"/>
  <c r="G30" i="2" s="1"/>
  <c r="K30" i="2" s="1"/>
  <c r="F90" i="2"/>
  <c r="G90" i="2" s="1"/>
  <c r="K90" i="2" s="1"/>
  <c r="F138" i="2"/>
  <c r="G138" i="2" s="1"/>
  <c r="K138" i="2" s="1"/>
  <c r="F202" i="2"/>
  <c r="G202" i="2" s="1"/>
  <c r="K202" i="2" s="1"/>
  <c r="F270" i="2"/>
  <c r="G270" i="2" s="1"/>
  <c r="K270" i="2" s="1"/>
  <c r="F344" i="2"/>
  <c r="G344" i="2" s="1"/>
  <c r="K344" i="2" s="1"/>
  <c r="F31" i="2"/>
  <c r="G31" i="2" s="1"/>
  <c r="K31" i="2" s="1"/>
  <c r="F91" i="2"/>
  <c r="G91" i="2" s="1"/>
  <c r="K91" i="2" s="1"/>
  <c r="F139" i="2"/>
  <c r="G139" i="2" s="1"/>
  <c r="K139" i="2" s="1"/>
  <c r="F190" i="2"/>
  <c r="G190" i="2" s="1"/>
  <c r="K190" i="2" s="1"/>
  <c r="F285" i="2"/>
  <c r="G285" i="2" s="1"/>
  <c r="K285" i="2" s="1"/>
  <c r="F365" i="2"/>
  <c r="G365" i="2" s="1"/>
  <c r="K365" i="2" s="1"/>
  <c r="F437" i="2"/>
  <c r="G437" i="2" s="1"/>
  <c r="K437" i="2" s="1"/>
  <c r="F489" i="2"/>
  <c r="G489" i="2" s="1"/>
  <c r="K489" i="2" s="1"/>
  <c r="F581" i="2"/>
  <c r="G581" i="2" s="1"/>
  <c r="K581" i="2" s="1"/>
  <c r="F617" i="2"/>
  <c r="G617" i="2" s="1"/>
  <c r="K617" i="2" s="1"/>
  <c r="F777" i="2"/>
  <c r="G777" i="2" s="1"/>
  <c r="K777" i="2" s="1"/>
  <c r="F1005" i="2"/>
  <c r="G1005" i="2" s="1"/>
  <c r="K1005" i="2" s="1"/>
  <c r="F20" i="2"/>
  <c r="G20" i="2" s="1"/>
  <c r="K20" i="2" s="1"/>
  <c r="F68" i="2"/>
  <c r="G68" i="2" s="1"/>
  <c r="K68" i="2" s="1"/>
  <c r="F21" i="2"/>
  <c r="G21" i="2" s="1"/>
  <c r="K21" i="2" s="1"/>
  <c r="F45" i="2"/>
  <c r="G45" i="2" s="1"/>
  <c r="K45" i="2" s="1"/>
  <c r="F69" i="2"/>
  <c r="G69" i="2" s="1"/>
  <c r="K69" i="2" s="1"/>
  <c r="F22" i="2"/>
  <c r="G22" i="2" s="1"/>
  <c r="K22" i="2" s="1"/>
  <c r="F34" i="2"/>
  <c r="G34" i="2" s="1"/>
  <c r="K34" i="2" s="1"/>
  <c r="F46" i="2"/>
  <c r="G46" i="2" s="1"/>
  <c r="K46" i="2" s="1"/>
  <c r="F58" i="2"/>
  <c r="G58" i="2" s="1"/>
  <c r="K58" i="2" s="1"/>
  <c r="F70" i="2"/>
  <c r="G70" i="2" s="1"/>
  <c r="K70" i="2" s="1"/>
  <c r="F82" i="2"/>
  <c r="G82" i="2" s="1"/>
  <c r="K82" i="2" s="1"/>
  <c r="F94" i="2"/>
  <c r="G94" i="2" s="1"/>
  <c r="K94" i="2" s="1"/>
  <c r="F106" i="2"/>
  <c r="G106" i="2" s="1"/>
  <c r="K106" i="2" s="1"/>
  <c r="F118" i="2"/>
  <c r="G118" i="2" s="1"/>
  <c r="K118" i="2" s="1"/>
  <c r="F130" i="2"/>
  <c r="G130" i="2" s="1"/>
  <c r="K130" i="2" s="1"/>
  <c r="F142" i="2"/>
  <c r="G142" i="2" s="1"/>
  <c r="K142" i="2" s="1"/>
  <c r="F154" i="2"/>
  <c r="G154" i="2" s="1"/>
  <c r="K154" i="2" s="1"/>
  <c r="F167" i="2"/>
  <c r="G167" i="2" s="1"/>
  <c r="K167" i="2" s="1"/>
  <c r="F180" i="2"/>
  <c r="G180" i="2" s="1"/>
  <c r="K180" i="2" s="1"/>
  <c r="F193" i="2"/>
  <c r="G193" i="2" s="1"/>
  <c r="K193" i="2" s="1"/>
  <c r="F206" i="2"/>
  <c r="G206" i="2" s="1"/>
  <c r="K206" i="2" s="1"/>
  <c r="F220" i="2"/>
  <c r="G220" i="2" s="1"/>
  <c r="K220" i="2" s="1"/>
  <c r="F233" i="2"/>
  <c r="G233" i="2" s="1"/>
  <c r="K233" i="2" s="1"/>
  <c r="F246" i="2"/>
  <c r="G246" i="2" s="1"/>
  <c r="K246" i="2" s="1"/>
  <c r="F260" i="2"/>
  <c r="G260" i="2" s="1"/>
  <c r="K260" i="2" s="1"/>
  <c r="F274" i="2"/>
  <c r="G274" i="2" s="1"/>
  <c r="K274" i="2" s="1"/>
  <c r="F288" i="2"/>
  <c r="G288" i="2" s="1"/>
  <c r="K288" i="2" s="1"/>
  <c r="F302" i="2"/>
  <c r="G302" i="2" s="1"/>
  <c r="K302" i="2" s="1"/>
  <c r="F318" i="2"/>
  <c r="G318" i="2" s="1"/>
  <c r="K318" i="2" s="1"/>
  <c r="F333" i="2"/>
  <c r="G333" i="2" s="1"/>
  <c r="K333" i="2" s="1"/>
  <c r="F348" i="2"/>
  <c r="G348" i="2" s="1"/>
  <c r="K348" i="2" s="1"/>
  <c r="F368" i="2"/>
  <c r="G368" i="2" s="1"/>
  <c r="K368" i="2" s="1"/>
  <c r="F384" i="2"/>
  <c r="G384" i="2" s="1"/>
  <c r="K384" i="2" s="1"/>
  <c r="F404" i="2"/>
  <c r="G404" i="2" s="1"/>
  <c r="K404" i="2" s="1"/>
  <c r="F420" i="2"/>
  <c r="G420" i="2" s="1"/>
  <c r="K420" i="2" s="1"/>
  <c r="F440" i="2"/>
  <c r="G440" i="2" s="1"/>
  <c r="K440" i="2" s="1"/>
  <c r="F456" i="2"/>
  <c r="G456" i="2" s="1"/>
  <c r="K456" i="2" s="1"/>
  <c r="F476" i="2"/>
  <c r="G476" i="2" s="1"/>
  <c r="K476" i="2" s="1"/>
  <c r="F492" i="2"/>
  <c r="G492" i="2" s="1"/>
  <c r="K492" i="2" s="1"/>
  <c r="F512" i="2"/>
  <c r="G512" i="2" s="1"/>
  <c r="K512" i="2" s="1"/>
  <c r="F528" i="2"/>
  <c r="G528" i="2" s="1"/>
  <c r="K528" i="2" s="1"/>
  <c r="F548" i="2"/>
  <c r="G548" i="2" s="1"/>
  <c r="K548" i="2" s="1"/>
  <c r="F564" i="2"/>
  <c r="G564" i="2" s="1"/>
  <c r="K564" i="2" s="1"/>
  <c r="F584" i="2"/>
  <c r="G584" i="2" s="1"/>
  <c r="K584" i="2" s="1"/>
  <c r="F600" i="2"/>
  <c r="G600" i="2" s="1"/>
  <c r="K600" i="2" s="1"/>
  <c r="F620" i="2"/>
  <c r="G620" i="2" s="1"/>
  <c r="K620" i="2" s="1"/>
  <c r="F636" i="2"/>
  <c r="G636" i="2" s="1"/>
  <c r="K636" i="2" s="1"/>
  <c r="F656" i="2"/>
  <c r="G656" i="2" s="1"/>
  <c r="K656" i="2" s="1"/>
  <c r="F679" i="2"/>
  <c r="G679" i="2" s="1"/>
  <c r="K679" i="2" s="1"/>
  <c r="F715" i="2"/>
  <c r="G715" i="2" s="1"/>
  <c r="K715" i="2" s="1"/>
  <c r="F751" i="2"/>
  <c r="G751" i="2" s="1"/>
  <c r="K751" i="2" s="1"/>
  <c r="F787" i="2"/>
  <c r="G787" i="2" s="1"/>
  <c r="K787" i="2" s="1"/>
  <c r="F837" i="2"/>
  <c r="G837" i="2" s="1"/>
  <c r="K837" i="2" s="1"/>
  <c r="F909" i="2"/>
  <c r="G909" i="2" s="1"/>
  <c r="K909" i="2" s="1"/>
  <c r="F85" i="2"/>
  <c r="G85" i="2" s="1"/>
  <c r="K85" i="2" s="1"/>
  <c r="F184" i="2"/>
  <c r="G184" i="2" s="1"/>
  <c r="K184" i="2" s="1"/>
  <c r="F50" i="2"/>
  <c r="G50" i="2" s="1"/>
  <c r="K50" i="2" s="1"/>
  <c r="F158" i="2"/>
  <c r="G158" i="2" s="1"/>
  <c r="K158" i="2" s="1"/>
  <c r="F278" i="2"/>
  <c r="G278" i="2" s="1"/>
  <c r="K278" i="2" s="1"/>
  <c r="F372" i="2"/>
  <c r="G372" i="2" s="1"/>
  <c r="K372" i="2" s="1"/>
  <c r="F51" i="2"/>
  <c r="G51" i="2" s="1"/>
  <c r="K51" i="2" s="1"/>
  <c r="F64" i="2"/>
  <c r="G64" i="2" s="1"/>
  <c r="K64" i="2" s="1"/>
  <c r="F187" i="2"/>
  <c r="G187" i="2" s="1"/>
  <c r="K187" i="2" s="1"/>
  <c r="F29" i="2"/>
  <c r="G29" i="2" s="1"/>
  <c r="K29" i="2" s="1"/>
  <c r="F125" i="2"/>
  <c r="G125" i="2" s="1"/>
  <c r="K125" i="2" s="1"/>
  <c r="F54" i="2"/>
  <c r="G54" i="2" s="1"/>
  <c r="K54" i="2" s="1"/>
  <c r="F126" i="2"/>
  <c r="G126" i="2" s="1"/>
  <c r="K126" i="2" s="1"/>
  <c r="F228" i="2"/>
  <c r="G228" i="2" s="1"/>
  <c r="K228" i="2" s="1"/>
  <c r="F329" i="2"/>
  <c r="G329" i="2" s="1"/>
  <c r="K329" i="2" s="1"/>
  <c r="F67" i="2"/>
  <c r="G67" i="2" s="1"/>
  <c r="K67" i="2" s="1"/>
  <c r="F127" i="2"/>
  <c r="G127" i="2" s="1"/>
  <c r="K127" i="2" s="1"/>
  <c r="F203" i="2"/>
  <c r="G203" i="2" s="1"/>
  <c r="K203" i="2" s="1"/>
  <c r="F257" i="2"/>
  <c r="G257" i="2" s="1"/>
  <c r="K257" i="2" s="1"/>
  <c r="F299" i="2"/>
  <c r="G299" i="2" s="1"/>
  <c r="K299" i="2" s="1"/>
  <c r="F381" i="2"/>
  <c r="G381" i="2" s="1"/>
  <c r="K381" i="2" s="1"/>
  <c r="F525" i="2"/>
  <c r="G525" i="2" s="1"/>
  <c r="K525" i="2" s="1"/>
  <c r="F671" i="2"/>
  <c r="G671" i="2" s="1"/>
  <c r="K671" i="2" s="1"/>
  <c r="F56" i="2"/>
  <c r="G56" i="2" s="1"/>
  <c r="K56" i="2" s="1"/>
  <c r="F104" i="2"/>
  <c r="G104" i="2" s="1"/>
  <c r="K104" i="2" s="1"/>
  <c r="F33" i="2"/>
  <c r="G33" i="2" s="1"/>
  <c r="K33" i="2" s="1"/>
  <c r="F81" i="2"/>
  <c r="G81" i="2" s="1"/>
  <c r="K81" i="2" s="1"/>
  <c r="F23" i="2"/>
  <c r="G23" i="2" s="1"/>
  <c r="K23" i="2" s="1"/>
  <c r="F35" i="2"/>
  <c r="G35" i="2" s="1"/>
  <c r="K35" i="2" s="1"/>
  <c r="F47" i="2"/>
  <c r="G47" i="2" s="1"/>
  <c r="K47" i="2" s="1"/>
  <c r="F59" i="2"/>
  <c r="G59" i="2" s="1"/>
  <c r="K59" i="2" s="1"/>
  <c r="F71" i="2"/>
  <c r="G71" i="2" s="1"/>
  <c r="K71" i="2" s="1"/>
  <c r="F83" i="2"/>
  <c r="G83" i="2" s="1"/>
  <c r="K83" i="2" s="1"/>
  <c r="F95" i="2"/>
  <c r="G95" i="2" s="1"/>
  <c r="K95" i="2" s="1"/>
  <c r="F107" i="2"/>
  <c r="G107" i="2" s="1"/>
  <c r="K107" i="2" s="1"/>
  <c r="F119" i="2"/>
  <c r="G119" i="2" s="1"/>
  <c r="K119" i="2" s="1"/>
  <c r="F131" i="2"/>
  <c r="G131" i="2" s="1"/>
  <c r="K131" i="2" s="1"/>
  <c r="F143" i="2"/>
  <c r="G143" i="2" s="1"/>
  <c r="K143" i="2" s="1"/>
  <c r="F155" i="2"/>
  <c r="G155" i="2" s="1"/>
  <c r="K155" i="2" s="1"/>
  <c r="F168" i="2"/>
  <c r="G168" i="2" s="1"/>
  <c r="K168" i="2" s="1"/>
  <c r="F181" i="2"/>
  <c r="G181" i="2" s="1"/>
  <c r="K181" i="2" s="1"/>
  <c r="F194" i="2"/>
  <c r="G194" i="2" s="1"/>
  <c r="K194" i="2" s="1"/>
  <c r="F208" i="2"/>
  <c r="G208" i="2" s="1"/>
  <c r="K208" i="2" s="1"/>
  <c r="F221" i="2"/>
  <c r="G221" i="2" s="1"/>
  <c r="K221" i="2" s="1"/>
  <c r="F234" i="2"/>
  <c r="G234" i="2" s="1"/>
  <c r="K234" i="2" s="1"/>
  <c r="F247" i="2"/>
  <c r="G247" i="2" s="1"/>
  <c r="K247" i="2" s="1"/>
  <c r="F261" i="2"/>
  <c r="G261" i="2" s="1"/>
  <c r="K261" i="2" s="1"/>
  <c r="F275" i="2"/>
  <c r="G275" i="2" s="1"/>
  <c r="K275" i="2" s="1"/>
  <c r="F289" i="2"/>
  <c r="G289" i="2" s="1"/>
  <c r="K289" i="2" s="1"/>
  <c r="F305" i="2"/>
  <c r="G305" i="2" s="1"/>
  <c r="K305" i="2" s="1"/>
  <c r="F319" i="2"/>
  <c r="G319" i="2" s="1"/>
  <c r="K319" i="2" s="1"/>
  <c r="F334" i="2"/>
  <c r="G334" i="2" s="1"/>
  <c r="K334" i="2" s="1"/>
  <c r="F353" i="2"/>
  <c r="G353" i="2" s="1"/>
  <c r="K353" i="2" s="1"/>
  <c r="F369" i="2"/>
  <c r="G369" i="2" s="1"/>
  <c r="K369" i="2" s="1"/>
  <c r="F389" i="2"/>
  <c r="G389" i="2" s="1"/>
  <c r="K389" i="2" s="1"/>
  <c r="F405" i="2"/>
  <c r="G405" i="2" s="1"/>
  <c r="K405" i="2" s="1"/>
  <c r="F425" i="2"/>
  <c r="G425" i="2" s="1"/>
  <c r="K425" i="2" s="1"/>
  <c r="F441" i="2"/>
  <c r="G441" i="2" s="1"/>
  <c r="K441" i="2" s="1"/>
  <c r="F461" i="2"/>
  <c r="G461" i="2" s="1"/>
  <c r="K461" i="2" s="1"/>
  <c r="F477" i="2"/>
  <c r="G477" i="2" s="1"/>
  <c r="K477" i="2" s="1"/>
  <c r="F497" i="2"/>
  <c r="G497" i="2" s="1"/>
  <c r="K497" i="2" s="1"/>
  <c r="F513" i="2"/>
  <c r="G513" i="2" s="1"/>
  <c r="K513" i="2" s="1"/>
  <c r="F533" i="2"/>
  <c r="G533" i="2" s="1"/>
  <c r="K533" i="2" s="1"/>
  <c r="F549" i="2"/>
  <c r="G549" i="2" s="1"/>
  <c r="K549" i="2" s="1"/>
  <c r="F569" i="2"/>
  <c r="G569" i="2" s="1"/>
  <c r="K569" i="2" s="1"/>
  <c r="F585" i="2"/>
  <c r="G585" i="2" s="1"/>
  <c r="K585" i="2" s="1"/>
  <c r="F605" i="2"/>
  <c r="G605" i="2" s="1"/>
  <c r="K605" i="2" s="1"/>
  <c r="F621" i="2"/>
  <c r="G621" i="2" s="1"/>
  <c r="K621" i="2" s="1"/>
  <c r="F641" i="2"/>
  <c r="G641" i="2" s="1"/>
  <c r="K641" i="2" s="1"/>
  <c r="F657" i="2"/>
  <c r="G657" i="2" s="1"/>
  <c r="K657" i="2" s="1"/>
  <c r="F681" i="2"/>
  <c r="G681" i="2" s="1"/>
  <c r="K681" i="2" s="1"/>
  <c r="F717" i="2"/>
  <c r="G717" i="2" s="1"/>
  <c r="K717" i="2" s="1"/>
  <c r="F753" i="2"/>
  <c r="G753" i="2" s="1"/>
  <c r="K753" i="2" s="1"/>
  <c r="F789" i="2"/>
  <c r="G789" i="2" s="1"/>
  <c r="K789" i="2" s="1"/>
  <c r="F845" i="2"/>
  <c r="G845" i="2" s="1"/>
  <c r="K845" i="2" s="1"/>
  <c r="F917" i="2"/>
  <c r="G917" i="2" s="1"/>
  <c r="K917" i="2" s="1"/>
  <c r="F326" i="2"/>
  <c r="G326" i="2" s="1"/>
  <c r="K326" i="2" s="1"/>
  <c r="F338" i="2"/>
  <c r="G338" i="2" s="1"/>
  <c r="K338" i="2" s="1"/>
  <c r="F350" i="2"/>
  <c r="G350" i="2" s="1"/>
  <c r="K350" i="2" s="1"/>
  <c r="F362" i="2"/>
  <c r="G362" i="2" s="1"/>
  <c r="K362" i="2" s="1"/>
  <c r="F374" i="2"/>
  <c r="G374" i="2" s="1"/>
  <c r="K374" i="2" s="1"/>
  <c r="F386" i="2"/>
  <c r="G386" i="2" s="1"/>
  <c r="K386" i="2" s="1"/>
  <c r="F398" i="2"/>
  <c r="G398" i="2" s="1"/>
  <c r="K398" i="2" s="1"/>
  <c r="F410" i="2"/>
  <c r="G410" i="2" s="1"/>
  <c r="K410" i="2" s="1"/>
  <c r="F422" i="2"/>
  <c r="G422" i="2" s="1"/>
  <c r="K422" i="2" s="1"/>
  <c r="F434" i="2"/>
  <c r="G434" i="2" s="1"/>
  <c r="K434" i="2" s="1"/>
  <c r="F446" i="2"/>
  <c r="G446" i="2" s="1"/>
  <c r="K446" i="2" s="1"/>
  <c r="F458" i="2"/>
  <c r="G458" i="2" s="1"/>
  <c r="K458" i="2" s="1"/>
  <c r="F470" i="2"/>
  <c r="G470" i="2" s="1"/>
  <c r="K470" i="2" s="1"/>
  <c r="F482" i="2"/>
  <c r="G482" i="2" s="1"/>
  <c r="K482" i="2" s="1"/>
  <c r="F494" i="2"/>
  <c r="G494" i="2" s="1"/>
  <c r="K494" i="2" s="1"/>
  <c r="F506" i="2"/>
  <c r="G506" i="2" s="1"/>
  <c r="K506" i="2" s="1"/>
  <c r="F518" i="2"/>
  <c r="G518" i="2" s="1"/>
  <c r="K518" i="2" s="1"/>
  <c r="F530" i="2"/>
  <c r="G530" i="2" s="1"/>
  <c r="K530" i="2" s="1"/>
  <c r="F542" i="2"/>
  <c r="G542" i="2" s="1"/>
  <c r="K542" i="2" s="1"/>
  <c r="F554" i="2"/>
  <c r="G554" i="2" s="1"/>
  <c r="K554" i="2" s="1"/>
  <c r="F566" i="2"/>
  <c r="G566" i="2" s="1"/>
  <c r="K566" i="2" s="1"/>
  <c r="F578" i="2"/>
  <c r="G578" i="2" s="1"/>
  <c r="K578" i="2" s="1"/>
  <c r="F590" i="2"/>
  <c r="G590" i="2" s="1"/>
  <c r="K590" i="2" s="1"/>
  <c r="F602" i="2"/>
  <c r="G602" i="2" s="1"/>
  <c r="K602" i="2" s="1"/>
  <c r="F614" i="2"/>
  <c r="G614" i="2" s="1"/>
  <c r="K614" i="2" s="1"/>
  <c r="F626" i="2"/>
  <c r="G626" i="2" s="1"/>
  <c r="K626" i="2" s="1"/>
  <c r="F638" i="2"/>
  <c r="G638" i="2" s="1"/>
  <c r="K638" i="2" s="1"/>
  <c r="F650" i="2"/>
  <c r="G650" i="2" s="1"/>
  <c r="K650" i="2" s="1"/>
  <c r="F662" i="2"/>
  <c r="G662" i="2" s="1"/>
  <c r="K662" i="2" s="1"/>
  <c r="F674" i="2"/>
  <c r="G674" i="2" s="1"/>
  <c r="K674" i="2" s="1"/>
  <c r="F686" i="2"/>
  <c r="G686" i="2" s="1"/>
  <c r="K686" i="2" s="1"/>
  <c r="F698" i="2"/>
  <c r="G698" i="2" s="1"/>
  <c r="K698" i="2" s="1"/>
  <c r="F710" i="2"/>
  <c r="G710" i="2" s="1"/>
  <c r="K710" i="2" s="1"/>
  <c r="F722" i="2"/>
  <c r="G722" i="2" s="1"/>
  <c r="K722" i="2" s="1"/>
  <c r="F734" i="2"/>
  <c r="G734" i="2" s="1"/>
  <c r="K734" i="2" s="1"/>
  <c r="F746" i="2"/>
  <c r="G746" i="2" s="1"/>
  <c r="K746" i="2" s="1"/>
  <c r="F758" i="2"/>
  <c r="G758" i="2" s="1"/>
  <c r="K758" i="2" s="1"/>
  <c r="F770" i="2"/>
  <c r="G770" i="2" s="1"/>
  <c r="K770" i="2" s="1"/>
  <c r="F782" i="2"/>
  <c r="G782" i="2" s="1"/>
  <c r="K782" i="2" s="1"/>
  <c r="F794" i="2"/>
  <c r="G794" i="2" s="1"/>
  <c r="K794" i="2" s="1"/>
  <c r="F806" i="2"/>
  <c r="G806" i="2" s="1"/>
  <c r="K806" i="2" s="1"/>
  <c r="F818" i="2"/>
  <c r="G818" i="2" s="1"/>
  <c r="K818" i="2" s="1"/>
  <c r="F830" i="2"/>
  <c r="G830" i="2" s="1"/>
  <c r="K830" i="2" s="1"/>
  <c r="F842" i="2"/>
  <c r="G842" i="2" s="1"/>
  <c r="K842" i="2" s="1"/>
  <c r="F854" i="2"/>
  <c r="G854" i="2" s="1"/>
  <c r="K854" i="2" s="1"/>
  <c r="F866" i="2"/>
  <c r="G866" i="2" s="1"/>
  <c r="K866" i="2" s="1"/>
  <c r="F878" i="2"/>
  <c r="G878" i="2" s="1"/>
  <c r="K878" i="2" s="1"/>
  <c r="F890" i="2"/>
  <c r="G890" i="2" s="1"/>
  <c r="K890" i="2" s="1"/>
  <c r="F902" i="2"/>
  <c r="G902" i="2" s="1"/>
  <c r="K902" i="2" s="1"/>
  <c r="F914" i="2"/>
  <c r="G914" i="2" s="1"/>
  <c r="K914" i="2" s="1"/>
  <c r="F926" i="2"/>
  <c r="G926" i="2" s="1"/>
  <c r="K926" i="2" s="1"/>
  <c r="F938" i="2"/>
  <c r="G938" i="2" s="1"/>
  <c r="K938" i="2" s="1"/>
  <c r="F950" i="2"/>
  <c r="G950" i="2" s="1"/>
  <c r="K950" i="2" s="1"/>
  <c r="F962" i="2"/>
  <c r="G962" i="2" s="1"/>
  <c r="K962" i="2" s="1"/>
  <c r="F974" i="2"/>
  <c r="G974" i="2" s="1"/>
  <c r="K974" i="2" s="1"/>
  <c r="F986" i="2"/>
  <c r="F159" i="2"/>
  <c r="G159" i="2" s="1"/>
  <c r="K159" i="2" s="1"/>
  <c r="F171" i="2"/>
  <c r="G171" i="2" s="1"/>
  <c r="K171" i="2" s="1"/>
  <c r="F183" i="2"/>
  <c r="G183" i="2" s="1"/>
  <c r="K183" i="2" s="1"/>
  <c r="F195" i="2"/>
  <c r="G195" i="2" s="1"/>
  <c r="K195" i="2" s="1"/>
  <c r="F207" i="2"/>
  <c r="G207" i="2" s="1"/>
  <c r="K207" i="2" s="1"/>
  <c r="F219" i="2"/>
  <c r="G219" i="2" s="1"/>
  <c r="K219" i="2" s="1"/>
  <c r="F231" i="2"/>
  <c r="G231" i="2" s="1"/>
  <c r="K231" i="2" s="1"/>
  <c r="F243" i="2"/>
  <c r="G243" i="2" s="1"/>
  <c r="K243" i="2" s="1"/>
  <c r="F255" i="2"/>
  <c r="G255" i="2" s="1"/>
  <c r="K255" i="2" s="1"/>
  <c r="F267" i="2"/>
  <c r="G267" i="2" s="1"/>
  <c r="K267" i="2" s="1"/>
  <c r="F279" i="2"/>
  <c r="G279" i="2" s="1"/>
  <c r="K279" i="2" s="1"/>
  <c r="F291" i="2"/>
  <c r="G291" i="2" s="1"/>
  <c r="K291" i="2" s="1"/>
  <c r="F303" i="2"/>
  <c r="G303" i="2" s="1"/>
  <c r="K303" i="2" s="1"/>
  <c r="F315" i="2"/>
  <c r="G315" i="2" s="1"/>
  <c r="K315" i="2" s="1"/>
  <c r="F327" i="2"/>
  <c r="G327" i="2" s="1"/>
  <c r="K327" i="2" s="1"/>
  <c r="F339" i="2"/>
  <c r="G339" i="2" s="1"/>
  <c r="K339" i="2" s="1"/>
  <c r="F351" i="2"/>
  <c r="G351" i="2" s="1"/>
  <c r="K351" i="2" s="1"/>
  <c r="F363" i="2"/>
  <c r="G363" i="2" s="1"/>
  <c r="K363" i="2" s="1"/>
  <c r="F375" i="2"/>
  <c r="G375" i="2" s="1"/>
  <c r="K375" i="2" s="1"/>
  <c r="F387" i="2"/>
  <c r="G387" i="2" s="1"/>
  <c r="K387" i="2" s="1"/>
  <c r="F399" i="2"/>
  <c r="G399" i="2" s="1"/>
  <c r="K399" i="2" s="1"/>
  <c r="F411" i="2"/>
  <c r="G411" i="2" s="1"/>
  <c r="K411" i="2" s="1"/>
  <c r="F423" i="2"/>
  <c r="G423" i="2" s="1"/>
  <c r="K423" i="2" s="1"/>
  <c r="F435" i="2"/>
  <c r="G435" i="2" s="1"/>
  <c r="K435" i="2" s="1"/>
  <c r="F447" i="2"/>
  <c r="G447" i="2" s="1"/>
  <c r="K447" i="2" s="1"/>
  <c r="F459" i="2"/>
  <c r="G459" i="2" s="1"/>
  <c r="K459" i="2" s="1"/>
  <c r="F471" i="2"/>
  <c r="G471" i="2" s="1"/>
  <c r="K471" i="2" s="1"/>
  <c r="F483" i="2"/>
  <c r="G483" i="2" s="1"/>
  <c r="K483" i="2" s="1"/>
  <c r="F495" i="2"/>
  <c r="G495" i="2" s="1"/>
  <c r="K495" i="2" s="1"/>
  <c r="F507" i="2"/>
  <c r="G507" i="2" s="1"/>
  <c r="K507" i="2" s="1"/>
  <c r="F519" i="2"/>
  <c r="G519" i="2" s="1"/>
  <c r="K519" i="2" s="1"/>
  <c r="F531" i="2"/>
  <c r="G531" i="2" s="1"/>
  <c r="K531" i="2" s="1"/>
  <c r="F543" i="2"/>
  <c r="G543" i="2" s="1"/>
  <c r="K543" i="2" s="1"/>
  <c r="F555" i="2"/>
  <c r="G555" i="2" s="1"/>
  <c r="K555" i="2" s="1"/>
  <c r="F567" i="2"/>
  <c r="G567" i="2" s="1"/>
  <c r="K567" i="2" s="1"/>
  <c r="F579" i="2"/>
  <c r="G579" i="2" s="1"/>
  <c r="K579" i="2" s="1"/>
  <c r="F591" i="2"/>
  <c r="G591" i="2" s="1"/>
  <c r="K591" i="2" s="1"/>
  <c r="F603" i="2"/>
  <c r="G603" i="2" s="1"/>
  <c r="K603" i="2" s="1"/>
  <c r="F615" i="2"/>
  <c r="G615" i="2" s="1"/>
  <c r="K615" i="2" s="1"/>
  <c r="F627" i="2"/>
  <c r="G627" i="2" s="1"/>
  <c r="K627" i="2" s="1"/>
  <c r="F639" i="2"/>
  <c r="G639" i="2" s="1"/>
  <c r="K639" i="2" s="1"/>
  <c r="F651" i="2"/>
  <c r="G651" i="2" s="1"/>
  <c r="K651" i="2" s="1"/>
  <c r="F663" i="2"/>
  <c r="G663" i="2" s="1"/>
  <c r="K663" i="2" s="1"/>
  <c r="F675" i="2"/>
  <c r="G675" i="2" s="1"/>
  <c r="K675" i="2" s="1"/>
  <c r="F687" i="2"/>
  <c r="G687" i="2" s="1"/>
  <c r="K687" i="2" s="1"/>
  <c r="F699" i="2"/>
  <c r="G699" i="2" s="1"/>
  <c r="K699" i="2" s="1"/>
  <c r="F711" i="2"/>
  <c r="G711" i="2" s="1"/>
  <c r="K711" i="2" s="1"/>
  <c r="F723" i="2"/>
  <c r="G723" i="2" s="1"/>
  <c r="K723" i="2" s="1"/>
  <c r="F735" i="2"/>
  <c r="G735" i="2" s="1"/>
  <c r="K735" i="2" s="1"/>
  <c r="F747" i="2"/>
  <c r="G747" i="2" s="1"/>
  <c r="K747" i="2" s="1"/>
  <c r="F759" i="2"/>
  <c r="G759" i="2" s="1"/>
  <c r="K759" i="2" s="1"/>
  <c r="F771" i="2"/>
  <c r="G771" i="2" s="1"/>
  <c r="K771" i="2" s="1"/>
  <c r="F783" i="2"/>
  <c r="G783" i="2" s="1"/>
  <c r="K783" i="2" s="1"/>
  <c r="F795" i="2"/>
  <c r="G795" i="2" s="1"/>
  <c r="K795" i="2" s="1"/>
  <c r="F807" i="2"/>
  <c r="G807" i="2" s="1"/>
  <c r="K807" i="2" s="1"/>
  <c r="F819" i="2"/>
  <c r="G819" i="2" s="1"/>
  <c r="K819" i="2" s="1"/>
  <c r="F831" i="2"/>
  <c r="G831" i="2" s="1"/>
  <c r="K831" i="2" s="1"/>
  <c r="F843" i="2"/>
  <c r="G843" i="2" s="1"/>
  <c r="K843" i="2" s="1"/>
  <c r="F855" i="2"/>
  <c r="G855" i="2" s="1"/>
  <c r="K855" i="2" s="1"/>
  <c r="F867" i="2"/>
  <c r="G867" i="2" s="1"/>
  <c r="K867" i="2" s="1"/>
  <c r="F879" i="2"/>
  <c r="G879" i="2" s="1"/>
  <c r="K879" i="2" s="1"/>
  <c r="F891" i="2"/>
  <c r="G891" i="2" s="1"/>
  <c r="K891" i="2" s="1"/>
  <c r="F903" i="2"/>
  <c r="G903" i="2" s="1"/>
  <c r="K903" i="2" s="1"/>
  <c r="F915" i="2"/>
  <c r="G915" i="2" s="1"/>
  <c r="K915" i="2" s="1"/>
  <c r="F927" i="2"/>
  <c r="G927" i="2" s="1"/>
  <c r="K927" i="2" s="1"/>
  <c r="F939" i="2"/>
  <c r="G939" i="2" s="1"/>
  <c r="K939" i="2" s="1"/>
  <c r="F951" i="2"/>
  <c r="G951" i="2" s="1"/>
  <c r="K951" i="2" s="1"/>
  <c r="F963" i="2"/>
  <c r="G963" i="2" s="1"/>
  <c r="K963" i="2" s="1"/>
  <c r="F975" i="2"/>
  <c r="G975" i="2" s="1"/>
  <c r="K975" i="2" s="1"/>
  <c r="F987" i="2"/>
  <c r="F999" i="2"/>
  <c r="G999" i="2" s="1"/>
  <c r="K999" i="2" s="1"/>
  <c r="F15" i="2"/>
  <c r="G15" i="2" s="1"/>
  <c r="K15" i="2" s="1"/>
  <c r="F17" i="2"/>
  <c r="G17" i="2" s="1"/>
  <c r="K17" i="2" s="1"/>
  <c r="F16" i="2"/>
  <c r="G16" i="2" s="1"/>
  <c r="K16" i="2" s="1"/>
  <c r="F13" i="2"/>
  <c r="G13" i="2" s="1"/>
  <c r="K13" i="2" s="1"/>
  <c r="F11" i="2"/>
  <c r="G11" i="2" s="1"/>
  <c r="K11" i="2" s="1"/>
  <c r="F10" i="2"/>
  <c r="G10" i="2" s="1"/>
  <c r="K10" i="2" s="1"/>
  <c r="F14" i="2"/>
  <c r="G14" i="2" s="1"/>
  <c r="K14" i="2" s="1"/>
  <c r="F12" i="2"/>
  <c r="G12" i="2" s="1"/>
  <c r="K12" i="2" s="1"/>
  <c r="F256" i="2"/>
  <c r="G256" i="2" s="1"/>
  <c r="K256" i="2" s="1"/>
  <c r="F268" i="2"/>
  <c r="G268" i="2" s="1"/>
  <c r="K268" i="2" s="1"/>
  <c r="F280" i="2"/>
  <c r="G280" i="2" s="1"/>
  <c r="K280" i="2" s="1"/>
  <c r="F292" i="2"/>
  <c r="G292" i="2" s="1"/>
  <c r="K292" i="2" s="1"/>
  <c r="F304" i="2"/>
  <c r="G304" i="2" s="1"/>
  <c r="K304" i="2" s="1"/>
  <c r="F316" i="2"/>
  <c r="G316" i="2" s="1"/>
  <c r="K316" i="2" s="1"/>
  <c r="F328" i="2"/>
  <c r="G328" i="2" s="1"/>
  <c r="K328" i="2" s="1"/>
  <c r="F340" i="2"/>
  <c r="G340" i="2" s="1"/>
  <c r="K340" i="2" s="1"/>
  <c r="F352" i="2"/>
  <c r="G352" i="2" s="1"/>
  <c r="K352" i="2" s="1"/>
  <c r="F364" i="2"/>
  <c r="G364" i="2" s="1"/>
  <c r="K364" i="2" s="1"/>
  <c r="F376" i="2"/>
  <c r="G376" i="2" s="1"/>
  <c r="K376" i="2" s="1"/>
  <c r="F388" i="2"/>
  <c r="G388" i="2" s="1"/>
  <c r="K388" i="2" s="1"/>
  <c r="F400" i="2"/>
  <c r="G400" i="2" s="1"/>
  <c r="K400" i="2" s="1"/>
  <c r="F412" i="2"/>
  <c r="G412" i="2" s="1"/>
  <c r="K412" i="2" s="1"/>
  <c r="F424" i="2"/>
  <c r="G424" i="2" s="1"/>
  <c r="K424" i="2" s="1"/>
  <c r="F436" i="2"/>
  <c r="G436" i="2" s="1"/>
  <c r="K436" i="2" s="1"/>
  <c r="F448" i="2"/>
  <c r="G448" i="2" s="1"/>
  <c r="K448" i="2" s="1"/>
  <c r="F460" i="2"/>
  <c r="G460" i="2" s="1"/>
  <c r="K460" i="2" s="1"/>
  <c r="F472" i="2"/>
  <c r="G472" i="2" s="1"/>
  <c r="K472" i="2" s="1"/>
  <c r="F484" i="2"/>
  <c r="G484" i="2" s="1"/>
  <c r="K484" i="2" s="1"/>
  <c r="F496" i="2"/>
  <c r="G496" i="2" s="1"/>
  <c r="K496" i="2" s="1"/>
  <c r="F508" i="2"/>
  <c r="G508" i="2" s="1"/>
  <c r="K508" i="2" s="1"/>
  <c r="F520" i="2"/>
  <c r="G520" i="2" s="1"/>
  <c r="K520" i="2" s="1"/>
  <c r="F532" i="2"/>
  <c r="G532" i="2" s="1"/>
  <c r="K532" i="2" s="1"/>
  <c r="F544" i="2"/>
  <c r="G544" i="2" s="1"/>
  <c r="K544" i="2" s="1"/>
  <c r="F556" i="2"/>
  <c r="G556" i="2" s="1"/>
  <c r="K556" i="2" s="1"/>
  <c r="F568" i="2"/>
  <c r="G568" i="2" s="1"/>
  <c r="K568" i="2" s="1"/>
  <c r="F580" i="2"/>
  <c r="G580" i="2" s="1"/>
  <c r="K580" i="2" s="1"/>
  <c r="F592" i="2"/>
  <c r="G592" i="2" s="1"/>
  <c r="K592" i="2" s="1"/>
  <c r="F604" i="2"/>
  <c r="G604" i="2" s="1"/>
  <c r="K604" i="2" s="1"/>
  <c r="F616" i="2"/>
  <c r="G616" i="2" s="1"/>
  <c r="K616" i="2" s="1"/>
  <c r="F628" i="2"/>
  <c r="G628" i="2" s="1"/>
  <c r="K628" i="2" s="1"/>
  <c r="F640" i="2"/>
  <c r="G640" i="2" s="1"/>
  <c r="K640" i="2" s="1"/>
  <c r="F652" i="2"/>
  <c r="G652" i="2" s="1"/>
  <c r="K652" i="2" s="1"/>
  <c r="F664" i="2"/>
  <c r="G664" i="2" s="1"/>
  <c r="K664" i="2" s="1"/>
  <c r="F676" i="2"/>
  <c r="G676" i="2" s="1"/>
  <c r="K676" i="2" s="1"/>
  <c r="F688" i="2"/>
  <c r="G688" i="2" s="1"/>
  <c r="K688" i="2" s="1"/>
  <c r="F700" i="2"/>
  <c r="G700" i="2" s="1"/>
  <c r="K700" i="2" s="1"/>
  <c r="F712" i="2"/>
  <c r="G712" i="2" s="1"/>
  <c r="K712" i="2" s="1"/>
  <c r="F724" i="2"/>
  <c r="G724" i="2" s="1"/>
  <c r="K724" i="2" s="1"/>
  <c r="F736" i="2"/>
  <c r="G736" i="2" s="1"/>
  <c r="K736" i="2" s="1"/>
  <c r="F748" i="2"/>
  <c r="G748" i="2" s="1"/>
  <c r="K748" i="2" s="1"/>
  <c r="F760" i="2"/>
  <c r="G760" i="2" s="1"/>
  <c r="K760" i="2" s="1"/>
  <c r="F772" i="2"/>
  <c r="G772" i="2" s="1"/>
  <c r="K772" i="2" s="1"/>
  <c r="F784" i="2"/>
  <c r="G784" i="2" s="1"/>
  <c r="K784" i="2" s="1"/>
  <c r="F796" i="2"/>
  <c r="G796" i="2" s="1"/>
  <c r="K796" i="2" s="1"/>
  <c r="F808" i="2"/>
  <c r="G808" i="2" s="1"/>
  <c r="K808" i="2" s="1"/>
  <c r="F820" i="2"/>
  <c r="G820" i="2" s="1"/>
  <c r="K820" i="2" s="1"/>
  <c r="F832" i="2"/>
  <c r="G832" i="2" s="1"/>
  <c r="K832" i="2" s="1"/>
  <c r="F844" i="2"/>
  <c r="G844" i="2" s="1"/>
  <c r="K844" i="2" s="1"/>
  <c r="F856" i="2"/>
  <c r="G856" i="2" s="1"/>
  <c r="K856" i="2" s="1"/>
  <c r="F868" i="2"/>
  <c r="G868" i="2" s="1"/>
  <c r="K868" i="2" s="1"/>
  <c r="F880" i="2"/>
  <c r="G880" i="2" s="1"/>
  <c r="K880" i="2" s="1"/>
  <c r="F892" i="2"/>
  <c r="G892" i="2" s="1"/>
  <c r="K892" i="2" s="1"/>
  <c r="F904" i="2"/>
  <c r="G904" i="2" s="1"/>
  <c r="K904" i="2" s="1"/>
  <c r="F916" i="2"/>
  <c r="G916" i="2" s="1"/>
  <c r="K916" i="2" s="1"/>
  <c r="F928" i="2"/>
  <c r="G928" i="2" s="1"/>
  <c r="K928" i="2" s="1"/>
  <c r="F940" i="2"/>
  <c r="G940" i="2" s="1"/>
  <c r="K940" i="2" s="1"/>
  <c r="F952" i="2"/>
  <c r="G952" i="2" s="1"/>
  <c r="K952" i="2" s="1"/>
  <c r="F964" i="2"/>
  <c r="G964" i="2" s="1"/>
  <c r="K964" i="2" s="1"/>
  <c r="F976" i="2"/>
  <c r="G976" i="2" s="1"/>
  <c r="K976" i="2" s="1"/>
  <c r="F988" i="2"/>
  <c r="F1000" i="2"/>
  <c r="G1000" i="2" s="1"/>
  <c r="K1000" i="2" s="1"/>
  <c r="F929" i="2"/>
  <c r="G929" i="2" s="1"/>
  <c r="K929" i="2" s="1"/>
  <c r="F941" i="2"/>
  <c r="G941" i="2" s="1"/>
  <c r="K941" i="2" s="1"/>
  <c r="F953" i="2"/>
  <c r="G953" i="2" s="1"/>
  <c r="K953" i="2" s="1"/>
  <c r="F965" i="2"/>
  <c r="G965" i="2" s="1"/>
  <c r="K965" i="2" s="1"/>
  <c r="F977" i="2"/>
  <c r="G977" i="2" s="1"/>
  <c r="K977" i="2" s="1"/>
  <c r="F989" i="2"/>
  <c r="F1001" i="2"/>
  <c r="G1001" i="2" s="1"/>
  <c r="K1001" i="2" s="1"/>
  <c r="G991" i="3"/>
  <c r="K991" i="3" s="1"/>
  <c r="F690" i="2"/>
  <c r="G690" i="2" s="1"/>
  <c r="K690" i="2" s="1"/>
  <c r="F702" i="2"/>
  <c r="G702" i="2" s="1"/>
  <c r="K702" i="2" s="1"/>
  <c r="F714" i="2"/>
  <c r="G714" i="2" s="1"/>
  <c r="K714" i="2" s="1"/>
  <c r="F726" i="2"/>
  <c r="G726" i="2" s="1"/>
  <c r="K726" i="2" s="1"/>
  <c r="F738" i="2"/>
  <c r="G738" i="2" s="1"/>
  <c r="K738" i="2" s="1"/>
  <c r="F750" i="2"/>
  <c r="G750" i="2" s="1"/>
  <c r="K750" i="2" s="1"/>
  <c r="F762" i="2"/>
  <c r="G762" i="2" s="1"/>
  <c r="K762" i="2" s="1"/>
  <c r="F774" i="2"/>
  <c r="G774" i="2" s="1"/>
  <c r="K774" i="2" s="1"/>
  <c r="F786" i="2"/>
  <c r="G786" i="2" s="1"/>
  <c r="K786" i="2" s="1"/>
  <c r="F798" i="2"/>
  <c r="G798" i="2" s="1"/>
  <c r="K798" i="2" s="1"/>
  <c r="F810" i="2"/>
  <c r="G810" i="2" s="1"/>
  <c r="K810" i="2" s="1"/>
  <c r="F822" i="2"/>
  <c r="G822" i="2" s="1"/>
  <c r="K822" i="2" s="1"/>
  <c r="F834" i="2"/>
  <c r="G834" i="2" s="1"/>
  <c r="K834" i="2" s="1"/>
  <c r="F846" i="2"/>
  <c r="G846" i="2" s="1"/>
  <c r="K846" i="2" s="1"/>
  <c r="F858" i="2"/>
  <c r="G858" i="2" s="1"/>
  <c r="K858" i="2" s="1"/>
  <c r="F870" i="2"/>
  <c r="G870" i="2" s="1"/>
  <c r="K870" i="2" s="1"/>
  <c r="F882" i="2"/>
  <c r="G882" i="2" s="1"/>
  <c r="K882" i="2" s="1"/>
  <c r="F894" i="2"/>
  <c r="G894" i="2" s="1"/>
  <c r="K894" i="2" s="1"/>
  <c r="F906" i="2"/>
  <c r="G906" i="2" s="1"/>
  <c r="K906" i="2" s="1"/>
  <c r="F918" i="2"/>
  <c r="G918" i="2" s="1"/>
  <c r="K918" i="2" s="1"/>
  <c r="F930" i="2"/>
  <c r="G930" i="2" s="1"/>
  <c r="K930" i="2" s="1"/>
  <c r="F942" i="2"/>
  <c r="G942" i="2" s="1"/>
  <c r="K942" i="2" s="1"/>
  <c r="F954" i="2"/>
  <c r="G954" i="2" s="1"/>
  <c r="K954" i="2" s="1"/>
  <c r="F966" i="2"/>
  <c r="G966" i="2" s="1"/>
  <c r="K966" i="2" s="1"/>
  <c r="F978" i="2"/>
  <c r="G978" i="2" s="1"/>
  <c r="K978" i="2" s="1"/>
  <c r="F990" i="2"/>
  <c r="G990" i="2" s="1"/>
  <c r="K990" i="2" s="1"/>
  <c r="F1002" i="2"/>
  <c r="G1002" i="2" s="1"/>
  <c r="K1002" i="2" s="1"/>
  <c r="F811" i="2"/>
  <c r="G811" i="2" s="1"/>
  <c r="K811" i="2" s="1"/>
  <c r="F823" i="2"/>
  <c r="G823" i="2" s="1"/>
  <c r="K823" i="2" s="1"/>
  <c r="F835" i="2"/>
  <c r="G835" i="2" s="1"/>
  <c r="K835" i="2" s="1"/>
  <c r="F847" i="2"/>
  <c r="G847" i="2" s="1"/>
  <c r="K847" i="2" s="1"/>
  <c r="F859" i="2"/>
  <c r="G859" i="2" s="1"/>
  <c r="K859" i="2" s="1"/>
  <c r="F871" i="2"/>
  <c r="G871" i="2" s="1"/>
  <c r="K871" i="2" s="1"/>
  <c r="F883" i="2"/>
  <c r="G883" i="2" s="1"/>
  <c r="K883" i="2" s="1"/>
  <c r="F895" i="2"/>
  <c r="G895" i="2" s="1"/>
  <c r="K895" i="2" s="1"/>
  <c r="F907" i="2"/>
  <c r="G907" i="2" s="1"/>
  <c r="K907" i="2" s="1"/>
  <c r="F919" i="2"/>
  <c r="G919" i="2" s="1"/>
  <c r="K919" i="2" s="1"/>
  <c r="F931" i="2"/>
  <c r="G931" i="2" s="1"/>
  <c r="K931" i="2" s="1"/>
  <c r="F943" i="2"/>
  <c r="G943" i="2" s="1"/>
  <c r="K943" i="2" s="1"/>
  <c r="F955" i="2"/>
  <c r="G955" i="2" s="1"/>
  <c r="K955" i="2" s="1"/>
  <c r="F967" i="2"/>
  <c r="G967" i="2" s="1"/>
  <c r="K967" i="2" s="1"/>
  <c r="F979" i="2"/>
  <c r="G979" i="2" s="1"/>
  <c r="K979" i="2" s="1"/>
  <c r="F991" i="2"/>
  <c r="G991" i="2" s="1"/>
  <c r="K991" i="2" s="1"/>
  <c r="F1003" i="2"/>
  <c r="G1003" i="2" s="1"/>
  <c r="K1003" i="2" s="1"/>
  <c r="F680" i="2"/>
  <c r="G680" i="2" s="1"/>
  <c r="K680" i="2" s="1"/>
  <c r="F692" i="2"/>
  <c r="G692" i="2" s="1"/>
  <c r="K692" i="2" s="1"/>
  <c r="F704" i="2"/>
  <c r="G704" i="2" s="1"/>
  <c r="K704" i="2" s="1"/>
  <c r="F716" i="2"/>
  <c r="G716" i="2" s="1"/>
  <c r="K716" i="2" s="1"/>
  <c r="F728" i="2"/>
  <c r="G728" i="2" s="1"/>
  <c r="K728" i="2" s="1"/>
  <c r="F740" i="2"/>
  <c r="G740" i="2" s="1"/>
  <c r="K740" i="2" s="1"/>
  <c r="F752" i="2"/>
  <c r="G752" i="2" s="1"/>
  <c r="K752" i="2" s="1"/>
  <c r="F764" i="2"/>
  <c r="G764" i="2" s="1"/>
  <c r="K764" i="2" s="1"/>
  <c r="F776" i="2"/>
  <c r="G776" i="2" s="1"/>
  <c r="K776" i="2" s="1"/>
  <c r="F788" i="2"/>
  <c r="G788" i="2" s="1"/>
  <c r="K788" i="2" s="1"/>
  <c r="F800" i="2"/>
  <c r="G800" i="2" s="1"/>
  <c r="K800" i="2" s="1"/>
  <c r="F812" i="2"/>
  <c r="G812" i="2" s="1"/>
  <c r="K812" i="2" s="1"/>
  <c r="F824" i="2"/>
  <c r="G824" i="2" s="1"/>
  <c r="K824" i="2" s="1"/>
  <c r="F836" i="2"/>
  <c r="G836" i="2" s="1"/>
  <c r="K836" i="2" s="1"/>
  <c r="F848" i="2"/>
  <c r="G848" i="2" s="1"/>
  <c r="K848" i="2" s="1"/>
  <c r="F860" i="2"/>
  <c r="G860" i="2" s="1"/>
  <c r="K860" i="2" s="1"/>
  <c r="F872" i="2"/>
  <c r="G872" i="2" s="1"/>
  <c r="K872" i="2" s="1"/>
  <c r="F884" i="2"/>
  <c r="G884" i="2" s="1"/>
  <c r="K884" i="2" s="1"/>
  <c r="F896" i="2"/>
  <c r="G896" i="2" s="1"/>
  <c r="K896" i="2" s="1"/>
  <c r="F908" i="2"/>
  <c r="G908" i="2" s="1"/>
  <c r="K908" i="2" s="1"/>
  <c r="F920" i="2"/>
  <c r="G920" i="2" s="1"/>
  <c r="K920" i="2" s="1"/>
  <c r="F932" i="2"/>
  <c r="G932" i="2" s="1"/>
  <c r="K932" i="2" s="1"/>
  <c r="F944" i="2"/>
  <c r="G944" i="2" s="1"/>
  <c r="K944" i="2" s="1"/>
  <c r="F956" i="2"/>
  <c r="G956" i="2" s="1"/>
  <c r="K956" i="2" s="1"/>
  <c r="F968" i="2"/>
  <c r="G968" i="2" s="1"/>
  <c r="K968" i="2" s="1"/>
  <c r="F980" i="2"/>
  <c r="G980" i="2" s="1"/>
  <c r="K980" i="2" s="1"/>
  <c r="F992" i="2"/>
  <c r="G992" i="2" s="1"/>
  <c r="K992" i="2" s="1"/>
  <c r="F1004" i="2"/>
  <c r="G1004" i="2" s="1"/>
  <c r="K1004" i="2" s="1"/>
  <c r="F658" i="2"/>
  <c r="G658" i="2" s="1"/>
  <c r="K658" i="2" s="1"/>
  <c r="F670" i="2"/>
  <c r="G670" i="2" s="1"/>
  <c r="K670" i="2" s="1"/>
  <c r="F682" i="2"/>
  <c r="G682" i="2" s="1"/>
  <c r="K682" i="2" s="1"/>
  <c r="F694" i="2"/>
  <c r="G694" i="2" s="1"/>
  <c r="K694" i="2" s="1"/>
  <c r="F706" i="2"/>
  <c r="G706" i="2" s="1"/>
  <c r="K706" i="2" s="1"/>
  <c r="F718" i="2"/>
  <c r="G718" i="2" s="1"/>
  <c r="K718" i="2" s="1"/>
  <c r="F730" i="2"/>
  <c r="G730" i="2" s="1"/>
  <c r="K730" i="2" s="1"/>
  <c r="F742" i="2"/>
  <c r="G742" i="2" s="1"/>
  <c r="K742" i="2" s="1"/>
  <c r="F754" i="2"/>
  <c r="G754" i="2" s="1"/>
  <c r="K754" i="2" s="1"/>
  <c r="F766" i="2"/>
  <c r="G766" i="2" s="1"/>
  <c r="K766" i="2" s="1"/>
  <c r="F778" i="2"/>
  <c r="G778" i="2" s="1"/>
  <c r="K778" i="2" s="1"/>
  <c r="F790" i="2"/>
  <c r="G790" i="2" s="1"/>
  <c r="K790" i="2" s="1"/>
  <c r="F802" i="2"/>
  <c r="G802" i="2" s="1"/>
  <c r="K802" i="2" s="1"/>
  <c r="F814" i="2"/>
  <c r="G814" i="2" s="1"/>
  <c r="K814" i="2" s="1"/>
  <c r="F826" i="2"/>
  <c r="G826" i="2" s="1"/>
  <c r="K826" i="2" s="1"/>
  <c r="F838" i="2"/>
  <c r="G838" i="2" s="1"/>
  <c r="K838" i="2" s="1"/>
  <c r="F850" i="2"/>
  <c r="G850" i="2" s="1"/>
  <c r="K850" i="2" s="1"/>
  <c r="F862" i="2"/>
  <c r="G862" i="2" s="1"/>
  <c r="K862" i="2" s="1"/>
  <c r="F874" i="2"/>
  <c r="G874" i="2" s="1"/>
  <c r="K874" i="2" s="1"/>
  <c r="F886" i="2"/>
  <c r="G886" i="2" s="1"/>
  <c r="K886" i="2" s="1"/>
  <c r="F898" i="2"/>
  <c r="G898" i="2" s="1"/>
  <c r="K898" i="2" s="1"/>
  <c r="F910" i="2"/>
  <c r="G910" i="2" s="1"/>
  <c r="K910" i="2" s="1"/>
  <c r="F922" i="2"/>
  <c r="G922" i="2" s="1"/>
  <c r="K922" i="2" s="1"/>
  <c r="F934" i="2"/>
  <c r="G934" i="2" s="1"/>
  <c r="K934" i="2" s="1"/>
  <c r="F946" i="2"/>
  <c r="G946" i="2" s="1"/>
  <c r="K946" i="2" s="1"/>
  <c r="F958" i="2"/>
  <c r="G958" i="2" s="1"/>
  <c r="K958" i="2" s="1"/>
  <c r="F970" i="2"/>
  <c r="G970" i="2" s="1"/>
  <c r="K970" i="2" s="1"/>
  <c r="F982" i="2"/>
  <c r="G982" i="2" s="1"/>
  <c r="K982" i="2" s="1"/>
  <c r="F994" i="2"/>
  <c r="G994" i="2" s="1"/>
  <c r="K994" i="2" s="1"/>
  <c r="F815" i="2"/>
  <c r="G815" i="2" s="1"/>
  <c r="K815" i="2" s="1"/>
  <c r="F827" i="2"/>
  <c r="G827" i="2" s="1"/>
  <c r="K827" i="2" s="1"/>
  <c r="F839" i="2"/>
  <c r="G839" i="2" s="1"/>
  <c r="K839" i="2" s="1"/>
  <c r="F851" i="2"/>
  <c r="G851" i="2" s="1"/>
  <c r="K851" i="2" s="1"/>
  <c r="F863" i="2"/>
  <c r="G863" i="2" s="1"/>
  <c r="K863" i="2" s="1"/>
  <c r="F875" i="2"/>
  <c r="G875" i="2" s="1"/>
  <c r="K875" i="2" s="1"/>
  <c r="F887" i="2"/>
  <c r="G887" i="2" s="1"/>
  <c r="K887" i="2" s="1"/>
  <c r="F899" i="2"/>
  <c r="G899" i="2" s="1"/>
  <c r="K899" i="2" s="1"/>
  <c r="F911" i="2"/>
  <c r="G911" i="2" s="1"/>
  <c r="K911" i="2" s="1"/>
  <c r="F923" i="2"/>
  <c r="G923" i="2" s="1"/>
  <c r="K923" i="2" s="1"/>
  <c r="F935" i="2"/>
  <c r="G935" i="2" s="1"/>
  <c r="K935" i="2" s="1"/>
  <c r="F947" i="2"/>
  <c r="G947" i="2" s="1"/>
  <c r="K947" i="2" s="1"/>
  <c r="F959" i="2"/>
  <c r="G959" i="2" s="1"/>
  <c r="K959" i="2" s="1"/>
  <c r="F971" i="2"/>
  <c r="G971" i="2" s="1"/>
  <c r="K971" i="2" s="1"/>
  <c r="F983" i="2"/>
  <c r="F995" i="2"/>
  <c r="G995" i="2" s="1"/>
  <c r="K995" i="2" s="1"/>
  <c r="F672" i="2"/>
  <c r="G672" i="2" s="1"/>
  <c r="K672" i="2" s="1"/>
  <c r="F684" i="2"/>
  <c r="G684" i="2" s="1"/>
  <c r="K684" i="2" s="1"/>
  <c r="F696" i="2"/>
  <c r="G696" i="2" s="1"/>
  <c r="K696" i="2" s="1"/>
  <c r="F708" i="2"/>
  <c r="G708" i="2" s="1"/>
  <c r="K708" i="2" s="1"/>
  <c r="F720" i="2"/>
  <c r="G720" i="2" s="1"/>
  <c r="K720" i="2" s="1"/>
  <c r="F732" i="2"/>
  <c r="G732" i="2" s="1"/>
  <c r="K732" i="2" s="1"/>
  <c r="F744" i="2"/>
  <c r="G744" i="2" s="1"/>
  <c r="K744" i="2" s="1"/>
  <c r="F756" i="2"/>
  <c r="G756" i="2" s="1"/>
  <c r="K756" i="2" s="1"/>
  <c r="F768" i="2"/>
  <c r="G768" i="2" s="1"/>
  <c r="K768" i="2" s="1"/>
  <c r="F780" i="2"/>
  <c r="G780" i="2" s="1"/>
  <c r="K780" i="2" s="1"/>
  <c r="F792" i="2"/>
  <c r="G792" i="2" s="1"/>
  <c r="K792" i="2" s="1"/>
  <c r="F804" i="2"/>
  <c r="G804" i="2" s="1"/>
  <c r="K804" i="2" s="1"/>
  <c r="F816" i="2"/>
  <c r="G816" i="2" s="1"/>
  <c r="K816" i="2" s="1"/>
  <c r="F828" i="2"/>
  <c r="G828" i="2" s="1"/>
  <c r="K828" i="2" s="1"/>
  <c r="F840" i="2"/>
  <c r="G840" i="2" s="1"/>
  <c r="K840" i="2" s="1"/>
  <c r="F852" i="2"/>
  <c r="G852" i="2" s="1"/>
  <c r="K852" i="2" s="1"/>
  <c r="F864" i="2"/>
  <c r="G864" i="2" s="1"/>
  <c r="K864" i="2" s="1"/>
  <c r="F876" i="2"/>
  <c r="G876" i="2" s="1"/>
  <c r="K876" i="2" s="1"/>
  <c r="F888" i="2"/>
  <c r="G888" i="2" s="1"/>
  <c r="K888" i="2" s="1"/>
  <c r="F900" i="2"/>
  <c r="G900" i="2" s="1"/>
  <c r="K900" i="2" s="1"/>
  <c r="F912" i="2"/>
  <c r="G912" i="2" s="1"/>
  <c r="K912" i="2" s="1"/>
  <c r="F924" i="2"/>
  <c r="G924" i="2" s="1"/>
  <c r="K924" i="2" s="1"/>
  <c r="F936" i="2"/>
  <c r="G936" i="2" s="1"/>
  <c r="K936" i="2" s="1"/>
  <c r="F948" i="2"/>
  <c r="G948" i="2" s="1"/>
  <c r="K948" i="2" s="1"/>
  <c r="F960" i="2"/>
  <c r="G960" i="2" s="1"/>
  <c r="K960" i="2" s="1"/>
  <c r="F972" i="2"/>
  <c r="G972" i="2" s="1"/>
  <c r="K972" i="2" s="1"/>
  <c r="F984" i="2"/>
  <c r="F996" i="2"/>
  <c r="G996" i="2" s="1"/>
  <c r="K996" i="2" s="1"/>
  <c r="F349" i="2"/>
  <c r="G349" i="2" s="1"/>
  <c r="K349" i="2" s="1"/>
  <c r="F361" i="2"/>
  <c r="G361" i="2" s="1"/>
  <c r="K361" i="2" s="1"/>
  <c r="F373" i="2"/>
  <c r="G373" i="2" s="1"/>
  <c r="K373" i="2" s="1"/>
  <c r="F385" i="2"/>
  <c r="G385" i="2" s="1"/>
  <c r="K385" i="2" s="1"/>
  <c r="F397" i="2"/>
  <c r="G397" i="2" s="1"/>
  <c r="K397" i="2" s="1"/>
  <c r="F409" i="2"/>
  <c r="G409" i="2" s="1"/>
  <c r="K409" i="2" s="1"/>
  <c r="F421" i="2"/>
  <c r="G421" i="2" s="1"/>
  <c r="K421" i="2" s="1"/>
  <c r="F433" i="2"/>
  <c r="G433" i="2" s="1"/>
  <c r="K433" i="2" s="1"/>
  <c r="F445" i="2"/>
  <c r="G445" i="2" s="1"/>
  <c r="K445" i="2" s="1"/>
  <c r="F457" i="2"/>
  <c r="G457" i="2" s="1"/>
  <c r="K457" i="2" s="1"/>
  <c r="F469" i="2"/>
  <c r="G469" i="2" s="1"/>
  <c r="K469" i="2" s="1"/>
  <c r="F481" i="2"/>
  <c r="G481" i="2" s="1"/>
  <c r="K481" i="2" s="1"/>
  <c r="F493" i="2"/>
  <c r="G493" i="2" s="1"/>
  <c r="K493" i="2" s="1"/>
  <c r="F505" i="2"/>
  <c r="G505" i="2" s="1"/>
  <c r="K505" i="2" s="1"/>
  <c r="F517" i="2"/>
  <c r="G517" i="2" s="1"/>
  <c r="K517" i="2" s="1"/>
  <c r="F529" i="2"/>
  <c r="G529" i="2" s="1"/>
  <c r="K529" i="2" s="1"/>
  <c r="F541" i="2"/>
  <c r="G541" i="2" s="1"/>
  <c r="K541" i="2" s="1"/>
  <c r="F553" i="2"/>
  <c r="G553" i="2" s="1"/>
  <c r="K553" i="2" s="1"/>
  <c r="F565" i="2"/>
  <c r="G565" i="2" s="1"/>
  <c r="K565" i="2" s="1"/>
  <c r="F577" i="2"/>
  <c r="G577" i="2" s="1"/>
  <c r="K577" i="2" s="1"/>
  <c r="F589" i="2"/>
  <c r="G589" i="2" s="1"/>
  <c r="K589" i="2" s="1"/>
  <c r="F601" i="2"/>
  <c r="G601" i="2" s="1"/>
  <c r="K601" i="2" s="1"/>
  <c r="F613" i="2"/>
  <c r="G613" i="2" s="1"/>
  <c r="K613" i="2" s="1"/>
  <c r="F625" i="2"/>
  <c r="G625" i="2" s="1"/>
  <c r="K625" i="2" s="1"/>
  <c r="F637" i="2"/>
  <c r="G637" i="2" s="1"/>
  <c r="K637" i="2" s="1"/>
  <c r="F649" i="2"/>
  <c r="G649" i="2" s="1"/>
  <c r="K649" i="2" s="1"/>
  <c r="F661" i="2"/>
  <c r="G661" i="2" s="1"/>
  <c r="K661" i="2" s="1"/>
  <c r="F673" i="2"/>
  <c r="G673" i="2" s="1"/>
  <c r="K673" i="2" s="1"/>
  <c r="F685" i="2"/>
  <c r="G685" i="2" s="1"/>
  <c r="K685" i="2" s="1"/>
  <c r="F697" i="2"/>
  <c r="G697" i="2" s="1"/>
  <c r="K697" i="2" s="1"/>
  <c r="F709" i="2"/>
  <c r="G709" i="2" s="1"/>
  <c r="K709" i="2" s="1"/>
  <c r="F721" i="2"/>
  <c r="G721" i="2" s="1"/>
  <c r="K721" i="2" s="1"/>
  <c r="F733" i="2"/>
  <c r="G733" i="2" s="1"/>
  <c r="K733" i="2" s="1"/>
  <c r="F745" i="2"/>
  <c r="G745" i="2" s="1"/>
  <c r="K745" i="2" s="1"/>
  <c r="F757" i="2"/>
  <c r="G757" i="2" s="1"/>
  <c r="K757" i="2" s="1"/>
  <c r="F769" i="2"/>
  <c r="G769" i="2" s="1"/>
  <c r="K769" i="2" s="1"/>
  <c r="F781" i="2"/>
  <c r="G781" i="2" s="1"/>
  <c r="K781" i="2" s="1"/>
  <c r="F793" i="2"/>
  <c r="G793" i="2" s="1"/>
  <c r="K793" i="2" s="1"/>
  <c r="F805" i="2"/>
  <c r="G805" i="2" s="1"/>
  <c r="K805" i="2" s="1"/>
  <c r="F817" i="2"/>
  <c r="G817" i="2" s="1"/>
  <c r="K817" i="2" s="1"/>
  <c r="F829" i="2"/>
  <c r="G829" i="2" s="1"/>
  <c r="K829" i="2" s="1"/>
  <c r="F841" i="2"/>
  <c r="G841" i="2" s="1"/>
  <c r="K841" i="2" s="1"/>
  <c r="F853" i="2"/>
  <c r="G853" i="2" s="1"/>
  <c r="K853" i="2" s="1"/>
  <c r="F865" i="2"/>
  <c r="G865" i="2" s="1"/>
  <c r="K865" i="2" s="1"/>
  <c r="F877" i="2"/>
  <c r="G877" i="2" s="1"/>
  <c r="K877" i="2" s="1"/>
  <c r="F889" i="2"/>
  <c r="G889" i="2" s="1"/>
  <c r="K889" i="2" s="1"/>
  <c r="F901" i="2"/>
  <c r="G901" i="2" s="1"/>
  <c r="K901" i="2" s="1"/>
  <c r="F913" i="2"/>
  <c r="G913" i="2" s="1"/>
  <c r="K913" i="2" s="1"/>
  <c r="F925" i="2"/>
  <c r="G925" i="2" s="1"/>
  <c r="K925" i="2" s="1"/>
  <c r="F937" i="2"/>
  <c r="G937" i="2" s="1"/>
  <c r="K937" i="2" s="1"/>
  <c r="F949" i="2"/>
  <c r="G949" i="2" s="1"/>
  <c r="K949" i="2" s="1"/>
  <c r="F961" i="2"/>
  <c r="G961" i="2" s="1"/>
  <c r="K961" i="2" s="1"/>
  <c r="F973" i="2"/>
  <c r="G973" i="2" s="1"/>
  <c r="K973" i="2" s="1"/>
  <c r="F985" i="2"/>
  <c r="F997" i="2"/>
  <c r="G997" i="2" s="1"/>
  <c r="K997" i="2" s="1"/>
  <c r="H2" i="7"/>
  <c r="F9" i="2"/>
  <c r="G9" i="2" s="1"/>
  <c r="K9" i="2" s="1"/>
  <c r="F7" i="2"/>
  <c r="G7" i="2" s="1"/>
  <c r="K7" i="2" s="1"/>
  <c r="F6" i="2"/>
  <c r="G6" i="2" s="1"/>
  <c r="K6" i="2" s="1"/>
  <c r="F8" i="2"/>
  <c r="G8" i="2" s="1"/>
  <c r="K8" i="2" s="1"/>
  <c r="I7" i="7"/>
  <c r="I5" i="7" s="1"/>
  <c r="I6" i="9"/>
  <c r="I5" i="9" s="1"/>
  <c r="H2" i="9"/>
  <c r="F19" i="3"/>
  <c r="G19" i="3" s="1"/>
  <c r="K19" i="3" s="1"/>
  <c r="G14" i="8"/>
  <c r="K14" i="8" s="1"/>
  <c r="E8" i="8"/>
  <c r="G8" i="8" s="1"/>
  <c r="K8" i="8" s="1"/>
  <c r="G7" i="8"/>
  <c r="K7" i="8" s="1"/>
  <c r="G12" i="8"/>
  <c r="K12" i="8" s="1"/>
  <c r="G10" i="8"/>
  <c r="K10" i="8" s="1"/>
  <c r="E9" i="8"/>
  <c r="G9" i="8" s="1"/>
  <c r="K9" i="8" s="1"/>
  <c r="G11" i="8"/>
  <c r="K11" i="8" s="1"/>
  <c r="E13" i="8"/>
  <c r="G13" i="8" s="1"/>
  <c r="K13" i="8" s="1"/>
  <c r="H2" i="11"/>
  <c r="I6" i="11"/>
  <c r="I5" i="11" s="1"/>
  <c r="G7" i="3"/>
  <c r="K7" i="3" s="1"/>
  <c r="I5" i="6"/>
  <c r="H2" i="6"/>
  <c r="K8" i="3"/>
  <c r="G989" i="2" l="1"/>
  <c r="K989" i="2" s="1"/>
  <c r="G983" i="2"/>
  <c r="K983" i="2" s="1"/>
  <c r="G985" i="2"/>
  <c r="K985" i="2" s="1"/>
  <c r="G986" i="2"/>
  <c r="K986" i="2" s="1"/>
  <c r="G987" i="2"/>
  <c r="K987" i="2" s="1"/>
  <c r="G988" i="2"/>
  <c r="K988" i="2" s="1"/>
  <c r="G984" i="2"/>
  <c r="K984" i="2" s="1"/>
  <c r="H2" i="3"/>
  <c r="J2" i="2"/>
  <c r="C12" i="1" s="1"/>
  <c r="K6" i="3"/>
  <c r="K5" i="2" l="1"/>
  <c r="C13" i="1" s="1"/>
  <c r="C14" i="1" s="1"/>
  <c r="H12" i="1"/>
  <c r="H13" i="1"/>
  <c r="H14" i="1" l="1"/>
  <c r="G7" i="10"/>
  <c r="H2" i="10" s="1"/>
  <c r="G6" i="8"/>
  <c r="C15" i="1" l="1"/>
  <c r="C16" i="1" s="1"/>
  <c r="K7" i="10"/>
  <c r="K6" i="10" s="1"/>
  <c r="K6" i="8"/>
  <c r="K5" i="8" s="1"/>
  <c r="J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00000000-0006-0000-0100-000001000000}">
      <text>
        <r>
          <rPr>
            <b/>
            <sz val="12"/>
            <color indexed="81"/>
            <rFont val="MS P ゴシック"/>
            <family val="3"/>
            <charset val="128"/>
          </rPr>
          <t>全従業員を
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00000000-0006-0000-0200-000001000000}">
      <text>
        <r>
          <rPr>
            <b/>
            <sz val="12"/>
            <color indexed="81"/>
            <rFont val="MS P ゴシック"/>
            <family val="3"/>
            <charset val="128"/>
          </rPr>
          <t>全従業員を
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00000000-0006-0000-0300-000001000000}">
      <text>
        <r>
          <rPr>
            <b/>
            <sz val="12"/>
            <color indexed="81"/>
            <rFont val="MS P ゴシック"/>
            <family val="3"/>
            <charset val="128"/>
          </rPr>
          <t>全従業員を
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00000000-0006-0000-0400-000001000000}">
      <text>
        <r>
          <rPr>
            <b/>
            <sz val="12"/>
            <color indexed="81"/>
            <rFont val="MS P ゴシック"/>
            <family val="3"/>
            <charset val="128"/>
          </rPr>
          <t>全従業員を
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00000000-0006-0000-0500-000001000000}">
      <text>
        <r>
          <rPr>
            <sz val="12"/>
            <color indexed="81"/>
            <rFont val="MS P ゴシック"/>
            <family val="3"/>
            <charset val="128"/>
          </rPr>
          <t>原則、全従業員を
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00000000-0006-0000-0600-000001000000}">
      <text>
        <r>
          <rPr>
            <b/>
            <sz val="12"/>
            <color indexed="81"/>
            <rFont val="MS P ゴシック"/>
            <family val="3"/>
            <charset val="128"/>
          </rPr>
          <t>全従業員を
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00000000-0006-0000-0700-000001000000}">
      <text>
        <r>
          <rPr>
            <sz val="12"/>
            <color indexed="81"/>
            <rFont val="MS P ゴシック"/>
            <family val="3"/>
            <charset val="128"/>
          </rPr>
          <t>原則、全従業員を
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00000000-0006-0000-0800-000001000000}">
      <text>
        <r>
          <rPr>
            <b/>
            <sz val="12"/>
            <color indexed="81"/>
            <rFont val="MS P ゴシック"/>
            <family val="3"/>
            <charset val="128"/>
          </rPr>
          <t>全従業員を
記載してください。</t>
        </r>
      </text>
    </comment>
  </commentList>
</comments>
</file>

<file path=xl/sharedStrings.xml><?xml version="1.0" encoding="utf-8"?>
<sst xmlns="http://schemas.openxmlformats.org/spreadsheetml/2006/main" count="210" uniqueCount="92">
  <si>
    <t>年</t>
    <rPh sb="0" eb="1">
      <t>ネン</t>
    </rPh>
    <phoneticPr fontId="6"/>
  </si>
  <si>
    <t>月</t>
    <rPh sb="0" eb="1">
      <t>ガツ</t>
    </rPh>
    <phoneticPr fontId="6"/>
  </si>
  <si>
    <t>日</t>
    <rPh sb="0" eb="1">
      <t>ニチ</t>
    </rPh>
    <phoneticPr fontId="6"/>
  </si>
  <si>
    <t>所在地</t>
    <rPh sb="0" eb="3">
      <t>ショザイチ</t>
    </rPh>
    <phoneticPr fontId="6"/>
  </si>
  <si>
    <t>企業名</t>
    <rPh sb="0" eb="3">
      <t>キギョウメイ</t>
    </rPh>
    <phoneticPr fontId="6"/>
  </si>
  <si>
    <t>代表者氏名</t>
    <rPh sb="0" eb="5">
      <t>ダイヒョウシャシメイ</t>
    </rPh>
    <phoneticPr fontId="6"/>
  </si>
  <si>
    <t>賃上げ実施報告書</t>
    <rPh sb="0" eb="2">
      <t>チンア</t>
    </rPh>
    <rPh sb="3" eb="8">
      <t>ジッシホウコクショ</t>
    </rPh>
    <phoneticPr fontId="6"/>
  </si>
  <si>
    <t>対　　象　　月</t>
    <rPh sb="0" eb="1">
      <t>タイ</t>
    </rPh>
    <rPh sb="3" eb="4">
      <t>ゾウ</t>
    </rPh>
    <rPh sb="6" eb="7">
      <t>ヅキ</t>
    </rPh>
    <phoneticPr fontId="6"/>
  </si>
  <si>
    <t>対象従業員数</t>
    <rPh sb="0" eb="2">
      <t>タイショウ</t>
    </rPh>
    <rPh sb="2" eb="3">
      <t>ジュウ</t>
    </rPh>
    <rPh sb="3" eb="4">
      <t>ギョウ</t>
    </rPh>
    <rPh sb="4" eb="5">
      <t>イン</t>
    </rPh>
    <rPh sb="5" eb="6">
      <t>スウ</t>
    </rPh>
    <phoneticPr fontId="6"/>
  </si>
  <si>
    <t>●対象者は、雇用保険に加入しており、賃上げ前・賃上げ後に共通して在籍している従業員となります。</t>
    <rPh sb="1" eb="3">
      <t>タイショウ</t>
    </rPh>
    <rPh sb="3" eb="4">
      <t>シャ</t>
    </rPh>
    <rPh sb="6" eb="8">
      <t>コヨウ</t>
    </rPh>
    <rPh sb="8" eb="10">
      <t>ホケン</t>
    </rPh>
    <rPh sb="11" eb="13">
      <t>カニュウ</t>
    </rPh>
    <rPh sb="18" eb="20">
      <t>チンア</t>
    </rPh>
    <rPh sb="21" eb="22">
      <t>マエ</t>
    </rPh>
    <rPh sb="23" eb="25">
      <t>チンア</t>
    </rPh>
    <rPh sb="26" eb="27">
      <t>ゴ</t>
    </rPh>
    <rPh sb="28" eb="30">
      <t>キョウツウ</t>
    </rPh>
    <rPh sb="32" eb="34">
      <t>ザイセキ</t>
    </rPh>
    <rPh sb="38" eb="41">
      <t>ジュウギョウイン</t>
    </rPh>
    <phoneticPr fontId="3"/>
  </si>
  <si>
    <t>賃　上　げ　率</t>
    <rPh sb="0" eb="1">
      <t>チン</t>
    </rPh>
    <rPh sb="2" eb="3">
      <t>ジョウ</t>
    </rPh>
    <rPh sb="6" eb="7">
      <t>リツ</t>
    </rPh>
    <phoneticPr fontId="6"/>
  </si>
  <si>
    <t>備考欄</t>
    <rPh sb="0" eb="2">
      <t>ビコウ</t>
    </rPh>
    <rPh sb="2" eb="3">
      <t>ラン</t>
    </rPh>
    <phoneticPr fontId="3"/>
  </si>
  <si>
    <t>対象月</t>
    <rPh sb="0" eb="3">
      <t>タイショウツキ</t>
    </rPh>
    <phoneticPr fontId="6"/>
  </si>
  <si>
    <t>対象従業員数</t>
    <rPh sb="0" eb="6">
      <t>タイショウジュウギョウインスウ</t>
    </rPh>
    <phoneticPr fontId="3"/>
  </si>
  <si>
    <t>非表示</t>
    <rPh sb="0" eb="3">
      <t>ヒヒョウジ</t>
    </rPh>
    <phoneticPr fontId="3"/>
  </si>
  <si>
    <t>非表示</t>
    <phoneticPr fontId="3"/>
  </si>
  <si>
    <t>（単位：円）</t>
    <phoneticPr fontId="3"/>
  </si>
  <si>
    <t>従業員名</t>
    <rPh sb="0" eb="3">
      <t>ジュウギョウイン</t>
    </rPh>
    <rPh sb="3" eb="4">
      <t>メイ</t>
    </rPh>
    <phoneticPr fontId="6"/>
  </si>
  <si>
    <t>賃上げ後(1年度)在籍？</t>
    <rPh sb="0" eb="2">
      <t>チンア</t>
    </rPh>
    <rPh sb="3" eb="4">
      <t>ゴ</t>
    </rPh>
    <rPh sb="6" eb="8">
      <t>ネンド</t>
    </rPh>
    <rPh sb="7" eb="8">
      <t>ド</t>
    </rPh>
    <rPh sb="9" eb="11">
      <t>ザイセキ</t>
    </rPh>
    <phoneticPr fontId="3"/>
  </si>
  <si>
    <t>対象or除外
（自動判定）</t>
    <rPh sb="0" eb="2">
      <t>タイショウ</t>
    </rPh>
    <rPh sb="4" eb="6">
      <t>ジョガイ</t>
    </rPh>
    <rPh sb="8" eb="10">
      <t>ジドウ</t>
    </rPh>
    <rPh sb="10" eb="12">
      <t>ハンテイ</t>
    </rPh>
    <phoneticPr fontId="3"/>
  </si>
  <si>
    <t>基本給
（給料）</t>
    <rPh sb="5" eb="7">
      <t>キュウリョウ</t>
    </rPh>
    <phoneticPr fontId="6"/>
  </si>
  <si>
    <t>基本給のみ
（対象者）</t>
    <rPh sb="0" eb="3">
      <t>キホンキュウ</t>
    </rPh>
    <rPh sb="7" eb="10">
      <t>タイショウシャ</t>
    </rPh>
    <phoneticPr fontId="3"/>
  </si>
  <si>
    <t>合計</t>
    <rPh sb="0" eb="2">
      <t>ゴウケイ</t>
    </rPh>
    <phoneticPr fontId="6"/>
  </si>
  <si>
    <t>対象従業員数</t>
    <rPh sb="0" eb="5">
      <t>タイショウジュウギョウイン</t>
    </rPh>
    <rPh sb="5" eb="6">
      <t>スウ</t>
    </rPh>
    <phoneticPr fontId="3"/>
  </si>
  <si>
    <t>賃上げ後(1年前)在籍？</t>
    <rPh sb="0" eb="2">
      <t>チンア</t>
    </rPh>
    <rPh sb="3" eb="4">
      <t>ゴ</t>
    </rPh>
    <rPh sb="7" eb="8">
      <t>マエ</t>
    </rPh>
    <rPh sb="9" eb="11">
      <t>ザイセキ</t>
    </rPh>
    <phoneticPr fontId="3"/>
  </si>
  <si>
    <t>雇用保険
被保険者番号</t>
    <rPh sb="0" eb="4">
      <t>コヨウホケン</t>
    </rPh>
    <rPh sb="5" eb="9">
      <t>ヒホケンシャ</t>
    </rPh>
    <rPh sb="9" eb="11">
      <t>バンゴウ</t>
    </rPh>
    <phoneticPr fontId="6"/>
  </si>
  <si>
    <t>賃上げ前
（R7.12 または　R6.12）</t>
    <rPh sb="0" eb="2">
      <t>チンア</t>
    </rPh>
    <rPh sb="3" eb="4">
      <t>マエ</t>
    </rPh>
    <phoneticPr fontId="6"/>
  </si>
  <si>
    <t>賃上げ後
（賃金改定後の任意の月）</t>
    <rPh sb="0" eb="2">
      <t>チンア</t>
    </rPh>
    <rPh sb="3" eb="4">
      <t>ゴ</t>
    </rPh>
    <rPh sb="6" eb="11">
      <t>チンギンカイテイゴ</t>
    </rPh>
    <rPh sb="12" eb="14">
      <t>ニンイ</t>
    </rPh>
    <rPh sb="15" eb="16">
      <t>ツキ</t>
    </rPh>
    <phoneticPr fontId="6"/>
  </si>
  <si>
    <t>賃上げ要件　
達成or未達</t>
    <rPh sb="0" eb="2">
      <t>チンア</t>
    </rPh>
    <rPh sb="3" eb="5">
      <t>ヨウケン</t>
    </rPh>
    <rPh sb="7" eb="9">
      <t>タッセイ</t>
    </rPh>
    <rPh sb="11" eb="13">
      <t>ミタツ</t>
    </rPh>
    <phoneticPr fontId="3"/>
  </si>
  <si>
    <t>R7.9</t>
  </si>
  <si>
    <t>R7.1</t>
    <phoneticPr fontId="3"/>
  </si>
  <si>
    <t>R7.2</t>
    <phoneticPr fontId="3"/>
  </si>
  <si>
    <t>R7.3</t>
  </si>
  <si>
    <t>R7.4</t>
  </si>
  <si>
    <t>R7.5</t>
  </si>
  <si>
    <t>R7.6</t>
  </si>
  <si>
    <t>R7.7</t>
  </si>
  <si>
    <t>R7.8</t>
  </si>
  <si>
    <t>R7.10</t>
  </si>
  <si>
    <t>R7.11</t>
  </si>
  <si>
    <t>R7.12</t>
  </si>
  <si>
    <t>R8.1</t>
    <phoneticPr fontId="3"/>
  </si>
  <si>
    <t>R8.2</t>
    <phoneticPr fontId="3"/>
  </si>
  <si>
    <t>R8.3</t>
  </si>
  <si>
    <t>R8.4</t>
  </si>
  <si>
    <t>R8.5</t>
  </si>
  <si>
    <t>R8.6</t>
  </si>
  <si>
    <t>R8.7</t>
  </si>
  <si>
    <t>R8.8</t>
  </si>
  <si>
    <t>R8.9</t>
  </si>
  <si>
    <t>←プルダウンから選択
　黄色セルのみ入力</t>
    <rPh sb="8" eb="10">
      <t>センタク</t>
    </rPh>
    <rPh sb="12" eb="14">
      <t>キイロ</t>
    </rPh>
    <rPh sb="18" eb="20">
      <t>ニュウリョク</t>
    </rPh>
    <phoneticPr fontId="3"/>
  </si>
  <si>
    <t>令和</t>
    <rPh sb="0" eb="2">
      <t>レイワ</t>
    </rPh>
    <phoneticPr fontId="3"/>
  </si>
  <si>
    <t>給料総額</t>
    <rPh sb="0" eb="2">
      <t>キュウリョウ</t>
    </rPh>
    <rPh sb="2" eb="4">
      <t>ソウガク</t>
    </rPh>
    <phoneticPr fontId="6"/>
  </si>
  <si>
    <t>一人当たりの
平均給料</t>
    <rPh sb="0" eb="3">
      <t>ヒトリア</t>
    </rPh>
    <rPh sb="7" eb="9">
      <t>ヘイキン</t>
    </rPh>
    <rPh sb="9" eb="11">
      <t>キュウリョウ</t>
    </rPh>
    <phoneticPr fontId="6"/>
  </si>
  <si>
    <t>基本給（時給）
（対象者）</t>
    <rPh sb="0" eb="3">
      <t>キホンキュウ</t>
    </rPh>
    <rPh sb="4" eb="6">
      <t>ジキュウ</t>
    </rPh>
    <rPh sb="9" eb="12">
      <t>タイショウシャ</t>
    </rPh>
    <phoneticPr fontId="3"/>
  </si>
  <si>
    <t>基本給
（月給）</t>
    <rPh sb="5" eb="7">
      <t>ゲッキュウ</t>
    </rPh>
    <phoneticPr fontId="6"/>
  </si>
  <si>
    <t>基本給
（時給）</t>
    <rPh sb="0" eb="3">
      <t>キホンキュウ</t>
    </rPh>
    <rPh sb="5" eb="7">
      <t>ジキュウ</t>
    </rPh>
    <phoneticPr fontId="3"/>
  </si>
  <si>
    <t>基本給
（時給）</t>
    <rPh sb="5" eb="7">
      <t>ジキュウ</t>
    </rPh>
    <phoneticPr fontId="6"/>
  </si>
  <si>
    <t>所定労働時間（時間≪hour≫）</t>
    <phoneticPr fontId="3"/>
  </si>
  <si>
    <t>所定労働時間
（時間≪hour≫）</t>
    <rPh sb="0" eb="2">
      <t>ショテイ</t>
    </rPh>
    <rPh sb="2" eb="4">
      <t>ロウドウ</t>
    </rPh>
    <rPh sb="4" eb="6">
      <t>ジカン</t>
    </rPh>
    <rPh sb="8" eb="10">
      <t>ジカン</t>
    </rPh>
    <phoneticPr fontId="3"/>
  </si>
  <si>
    <r>
      <t xml:space="preserve">算定から除外
</t>
    </r>
    <r>
      <rPr>
        <sz val="12"/>
        <color theme="1"/>
        <rFont val="Meiryo UI"/>
        <family val="3"/>
        <charset val="128"/>
      </rPr>
      <t>プルダウンで【◎】を選択</t>
    </r>
    <rPh sb="0" eb="2">
      <t>サンテイ</t>
    </rPh>
    <rPh sb="4" eb="6">
      <t>ジョガイ</t>
    </rPh>
    <rPh sb="17" eb="19">
      <t>センタク</t>
    </rPh>
    <phoneticPr fontId="3"/>
  </si>
  <si>
    <t>除外の理由
プルダウンで選択</t>
    <rPh sb="0" eb="2">
      <t>ジョガイ</t>
    </rPh>
    <rPh sb="3" eb="5">
      <t>リユウ</t>
    </rPh>
    <rPh sb="12" eb="14">
      <t>センタク</t>
    </rPh>
    <phoneticPr fontId="3"/>
  </si>
  <si>
    <t>石川　太郎</t>
    <rPh sb="0" eb="2">
      <t>イシカワ</t>
    </rPh>
    <rPh sb="3" eb="5">
      <t>タロウ</t>
    </rPh>
    <phoneticPr fontId="3"/>
  </si>
  <si>
    <t>3849-105482-7</t>
  </si>
  <si>
    <t>労働　五郎</t>
    <rPh sb="0" eb="2">
      <t>ロウドウ</t>
    </rPh>
    <rPh sb="3" eb="5">
      <t>ゴロウ</t>
    </rPh>
    <phoneticPr fontId="3"/>
  </si>
  <si>
    <t>7291-884013-3</t>
  </si>
  <si>
    <t>北村　奈津美</t>
    <rPh sb="0" eb="2">
      <t>キタムラ</t>
    </rPh>
    <rPh sb="3" eb="6">
      <t>ナツミ</t>
    </rPh>
    <phoneticPr fontId="3"/>
  </si>
  <si>
    <t>4520-117904-5</t>
  </si>
  <si>
    <t>岩井　一</t>
    <rPh sb="0" eb="2">
      <t>イワイ</t>
    </rPh>
    <rPh sb="3" eb="4">
      <t>ハジメ</t>
    </rPh>
    <phoneticPr fontId="3"/>
  </si>
  <si>
    <t>8034-662591-9</t>
  </si>
  <si>
    <t>田中　宏</t>
    <rPh sb="0" eb="2">
      <t>タナカ</t>
    </rPh>
    <rPh sb="3" eb="4">
      <t>ヒロシ</t>
    </rPh>
    <phoneticPr fontId="3"/>
  </si>
  <si>
    <t>1107-590374-1</t>
  </si>
  <si>
    <t>久保　貴</t>
    <rPh sb="0" eb="2">
      <t>クボ</t>
    </rPh>
    <rPh sb="3" eb="4">
      <t>タカシ</t>
    </rPh>
    <phoneticPr fontId="3"/>
  </si>
  <si>
    <t>6642-738250-8</t>
  </si>
  <si>
    <t>杉原　秀一</t>
    <rPh sb="0" eb="2">
      <t>スギハラ</t>
    </rPh>
    <rPh sb="3" eb="4">
      <t>ヒデ</t>
    </rPh>
    <rPh sb="4" eb="5">
      <t>イチ</t>
    </rPh>
    <phoneticPr fontId="3"/>
  </si>
  <si>
    <t>5903-402817-4</t>
  </si>
  <si>
    <t>野崎　祥二</t>
    <rPh sb="0" eb="2">
      <t>ノザキ</t>
    </rPh>
    <rPh sb="3" eb="5">
      <t>ショウジ</t>
    </rPh>
    <phoneticPr fontId="3"/>
  </si>
  <si>
    <t>2486-913025-2</t>
  </si>
  <si>
    <t>山口　久男</t>
    <rPh sb="0" eb="2">
      <t>ヤマグチ</t>
    </rPh>
    <rPh sb="3" eb="5">
      <t>ヒサオ</t>
    </rPh>
    <phoneticPr fontId="3"/>
  </si>
  <si>
    <t>9710-508639-6</t>
  </si>
  <si>
    <t>坂越　雄太</t>
    <rPh sb="0" eb="2">
      <t>サカゴシ</t>
    </rPh>
    <rPh sb="3" eb="5">
      <t>ユウタ</t>
    </rPh>
    <phoneticPr fontId="3"/>
  </si>
  <si>
    <t>8259-130954-4</t>
  </si>
  <si>
    <t>浅井　拓郎</t>
    <rPh sb="0" eb="2">
      <t>アサイ</t>
    </rPh>
    <rPh sb="3" eb="5">
      <t>タクロウ</t>
    </rPh>
    <phoneticPr fontId="3"/>
  </si>
  <si>
    <t>4083-925761-2</t>
  </si>
  <si>
    <t>矢田　新次郎</t>
    <rPh sb="0" eb="2">
      <t>ヤタ</t>
    </rPh>
    <rPh sb="3" eb="6">
      <t>シンジロウ</t>
    </rPh>
    <phoneticPr fontId="3"/>
  </si>
  <si>
    <t>1198-347820-7</t>
  </si>
  <si>
    <t>堤　光子</t>
    <rPh sb="0" eb="1">
      <t>ツツミ</t>
    </rPh>
    <rPh sb="2" eb="4">
      <t>ミツコ</t>
    </rPh>
    <phoneticPr fontId="3"/>
  </si>
  <si>
    <t>5431-881006-3</t>
  </si>
  <si>
    <t>◎</t>
  </si>
  <si>
    <t>役職定年</t>
  </si>
  <si>
    <t>R7.12</t>
    <phoneticPr fontId="3"/>
  </si>
  <si>
    <t>R8.5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</si>
</sst>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
    <numFmt numFmtId="177" formatCode="0&quot;人&quot;"/>
    <numFmt numFmtId="178" formatCode="0.0%"/>
    <numFmt numFmtId="179" formatCode="#,##0\ &quot;人&quot;"/>
    <numFmt numFmtId="180" formatCode="#,##0\ &quot;時間&quot;"/>
    <numFmt numFmtId="181" formatCode="#,##0.0\ &quot;時間&quot;"/>
    <numFmt numFmtId="182" formatCode="#,##0.0;[Red]\-#,##0.0"/>
    <numFmt numFmtId="183" formatCode="#,##0.0&quot;円&quot;"/>
  </numFmts>
  <fonts count="36">
    <font>
      <sz val="11"/>
      <color theme="1"/>
      <name val="游ゴシック"/>
      <family val="2"/>
      <charset val="128"/>
      <scheme val="minor"/>
    </font>
    <font>
      <sz val="11"/>
      <color theme="1"/>
      <name val="游ゴシック"/>
      <family val="2"/>
      <scheme val="minor"/>
    </font>
    <font>
      <sz val="12"/>
      <color theme="1"/>
      <name val="Meiryo UI"/>
      <family val="3"/>
      <charset val="128"/>
    </font>
    <font>
      <sz val="6"/>
      <name val="游ゴシック"/>
      <family val="2"/>
      <charset val="128"/>
      <scheme val="minor"/>
    </font>
    <font>
      <sz val="12"/>
      <color rgb="FF0070C0"/>
      <name val="Meiryo UI"/>
      <family val="3"/>
      <charset val="128"/>
    </font>
    <font>
      <sz val="14"/>
      <color theme="1"/>
      <name val="Meiryo UI"/>
      <family val="3"/>
      <charset val="128"/>
    </font>
    <font>
      <sz val="6"/>
      <name val="游ゴシック"/>
      <family val="3"/>
      <charset val="128"/>
      <scheme val="minor"/>
    </font>
    <font>
      <b/>
      <i/>
      <sz val="12"/>
      <color rgb="FFFF0000"/>
      <name val="Meiryo UI"/>
      <family val="3"/>
      <charset val="128"/>
    </font>
    <font>
      <b/>
      <sz val="14"/>
      <color rgb="FFFF0000"/>
      <name val="Meiryo UI"/>
      <family val="3"/>
      <charset val="128"/>
    </font>
    <font>
      <b/>
      <sz val="16"/>
      <color rgb="FFFF0000"/>
      <name val="Meiryo UI"/>
      <family val="3"/>
      <charset val="128"/>
    </font>
    <font>
      <b/>
      <sz val="12"/>
      <color rgb="FFFF0000"/>
      <name val="Meiryo UI"/>
      <family val="3"/>
      <charset val="128"/>
    </font>
    <font>
      <sz val="14"/>
      <name val="Meiryo UI"/>
      <family val="3"/>
      <charset val="128"/>
    </font>
    <font>
      <b/>
      <sz val="12"/>
      <color rgb="FF003399"/>
      <name val="Meiryo UI"/>
      <family val="3"/>
      <charset val="128"/>
    </font>
    <font>
      <sz val="12"/>
      <color rgb="FF003399"/>
      <name val="Meiryo UI"/>
      <family val="3"/>
      <charset val="128"/>
    </font>
    <font>
      <b/>
      <sz val="12"/>
      <color rgb="FFFFFF00"/>
      <name val="Meiryo UI"/>
      <family val="3"/>
      <charset val="128"/>
    </font>
    <font>
      <b/>
      <sz val="12"/>
      <name val="Meiryo UI"/>
      <family val="3"/>
      <charset val="128"/>
    </font>
    <font>
      <b/>
      <sz val="12"/>
      <color rgb="FF0070C0"/>
      <name val="Meiryo UI"/>
      <family val="3"/>
      <charset val="128"/>
    </font>
    <font>
      <b/>
      <sz val="20"/>
      <name val="Meiryo UI"/>
      <family val="3"/>
      <charset val="128"/>
    </font>
    <font>
      <b/>
      <sz val="20"/>
      <color rgb="FFC00000"/>
      <name val="Meiryo UI"/>
      <family val="3"/>
      <charset val="128"/>
    </font>
    <font>
      <sz val="18"/>
      <color rgb="FFFF0000"/>
      <name val="Meiryo UI"/>
      <family val="3"/>
      <charset val="128"/>
    </font>
    <font>
      <sz val="13"/>
      <color theme="1"/>
      <name val="Meiryo UI"/>
      <family val="3"/>
      <charset val="128"/>
    </font>
    <font>
      <b/>
      <sz val="14"/>
      <color theme="1"/>
      <name val="Meiryo UI"/>
      <family val="3"/>
      <charset val="128"/>
    </font>
    <font>
      <b/>
      <sz val="12"/>
      <color indexed="81"/>
      <name val="MS P ゴシック"/>
      <family val="3"/>
      <charset val="128"/>
    </font>
    <font>
      <sz val="12"/>
      <color indexed="81"/>
      <name val="MS P ゴシック"/>
      <family val="3"/>
      <charset val="128"/>
    </font>
    <font>
      <sz val="22"/>
      <color theme="1"/>
      <name val="Meiryo UI"/>
      <family val="3"/>
      <charset val="128"/>
    </font>
    <font>
      <sz val="22"/>
      <color rgb="FF0070C0"/>
      <name val="Meiryo UI"/>
      <family val="3"/>
      <charset val="128"/>
    </font>
    <font>
      <b/>
      <i/>
      <sz val="22"/>
      <color rgb="FFFF0000"/>
      <name val="Meiryo UI"/>
      <family val="3"/>
      <charset val="128"/>
    </font>
    <font>
      <b/>
      <sz val="11"/>
      <color rgb="FFFF0000"/>
      <name val="Meiryo UI"/>
      <family val="3"/>
      <charset val="128"/>
    </font>
    <font>
      <sz val="12"/>
      <color theme="0"/>
      <name val="Meiryo UI"/>
      <family val="3"/>
      <charset val="128"/>
    </font>
    <font>
      <b/>
      <sz val="14"/>
      <color rgb="FF0000FF"/>
      <name val="Meiryo UI"/>
      <family val="3"/>
      <charset val="128"/>
    </font>
    <font>
      <b/>
      <sz val="12"/>
      <color theme="1"/>
      <name val="Meiryo UI"/>
      <family val="3"/>
      <charset val="128"/>
    </font>
    <font>
      <sz val="11"/>
      <color theme="1"/>
      <name val="游ゴシック"/>
      <family val="2"/>
      <charset val="128"/>
      <scheme val="minor"/>
    </font>
    <font>
      <b/>
      <sz val="18"/>
      <color rgb="FF0000FF"/>
      <name val="Meiryo UI"/>
      <family val="3"/>
      <charset val="128"/>
    </font>
    <font>
      <b/>
      <sz val="18"/>
      <color rgb="FFFFFF00"/>
      <name val="Meiryo UI"/>
      <family val="3"/>
      <charset val="128"/>
    </font>
    <font>
      <sz val="18"/>
      <color theme="1"/>
      <name val="Meiryo UI"/>
      <family val="3"/>
      <charset val="128"/>
    </font>
    <font>
      <sz val="14"/>
      <color rgb="FFFF0000"/>
      <name val="Meiryo UI"/>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theme="2" tint="-9.9917600024414813E-2"/>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s>
  <borders count="47">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theme="0" tint="-0.14996795556505021"/>
      </bottom>
      <diagonal/>
    </border>
    <border>
      <left style="hair">
        <color indexed="64"/>
      </left>
      <right style="hair">
        <color indexed="64"/>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style="hair">
        <color indexed="64"/>
      </right>
      <top style="thin">
        <color theme="0" tint="-0.14996795556505021"/>
      </top>
      <bottom style="thin">
        <color theme="0" tint="-0.14996795556505021"/>
      </bottom>
      <diagonal/>
    </border>
    <border>
      <left style="hair">
        <color indexed="64"/>
      </left>
      <right style="hair">
        <color indexed="64"/>
      </right>
      <top style="thin">
        <color theme="0" tint="-0.14996795556505021"/>
      </top>
      <bottom style="thin">
        <color theme="0" tint="-0.14996795556505021"/>
      </bottom>
      <diagonal/>
    </border>
    <border>
      <left style="thin">
        <color indexed="64"/>
      </left>
      <right style="hair">
        <color indexed="64"/>
      </right>
      <top style="thin">
        <color theme="0" tint="-0.14996795556505021"/>
      </top>
      <bottom style="thin">
        <color indexed="64"/>
      </bottom>
      <diagonal/>
    </border>
    <border>
      <left style="hair">
        <color indexed="64"/>
      </left>
      <right style="hair">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style="thick">
        <color indexed="64"/>
      </left>
      <right/>
      <top/>
      <bottom/>
      <diagonal/>
    </border>
    <border>
      <left style="thin">
        <color indexed="64"/>
      </left>
      <right/>
      <top style="thin">
        <color indexed="64"/>
      </top>
      <bottom/>
      <diagonal/>
    </border>
    <border>
      <left style="thin">
        <color indexed="64"/>
      </left>
      <right style="thin">
        <color indexed="64"/>
      </right>
      <top/>
      <bottom style="thin">
        <color theme="0" tint="-0.14996795556505021"/>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31" fillId="0" borderId="0" applyFont="0" applyFill="0" applyBorder="0" applyAlignment="0" applyProtection="0">
      <alignment vertical="center"/>
    </xf>
  </cellStyleXfs>
  <cellXfs count="176">
    <xf numFmtId="0" fontId="0" fillId="0" borderId="0" xfId="0">
      <alignment vertical="center"/>
    </xf>
    <xf numFmtId="0" fontId="2" fillId="0" borderId="0" xfId="1" applyFont="1"/>
    <xf numFmtId="0" fontId="4" fillId="0" borderId="0" xfId="1" applyFont="1"/>
    <xf numFmtId="0" fontId="2" fillId="0" borderId="0" xfId="1" applyFont="1" applyAlignment="1">
      <alignment vertical="center"/>
    </xf>
    <xf numFmtId="0" fontId="2" fillId="0" borderId="0" xfId="1" applyFont="1" applyAlignment="1">
      <alignment horizontal="left" vertical="center"/>
    </xf>
    <xf numFmtId="0" fontId="7" fillId="0" borderId="0" xfId="1" applyFont="1"/>
    <xf numFmtId="0" fontId="2" fillId="0" borderId="0" xfId="1" applyFont="1" applyAlignment="1">
      <alignment horizontal="center"/>
    </xf>
    <xf numFmtId="0" fontId="9" fillId="0" borderId="0" xfId="0" applyFont="1" applyAlignment="1">
      <alignment horizontal="left" vertical="center"/>
    </xf>
    <xf numFmtId="0" fontId="10" fillId="0" borderId="0" xfId="1" applyFont="1"/>
    <xf numFmtId="0" fontId="2" fillId="0" borderId="1" xfId="1" applyFont="1" applyBorder="1" applyAlignment="1">
      <alignment vertical="center"/>
    </xf>
    <xf numFmtId="0" fontId="2" fillId="4" borderId="7" xfId="1" applyFont="1" applyFill="1" applyBorder="1" applyAlignment="1">
      <alignment horizontal="center" vertical="center"/>
    </xf>
    <xf numFmtId="0" fontId="13" fillId="0" borderId="0" xfId="1" applyFont="1"/>
    <xf numFmtId="0" fontId="2" fillId="4" borderId="7" xfId="1" applyFont="1" applyFill="1" applyBorder="1" applyAlignment="1">
      <alignment horizontal="center" vertical="center" wrapText="1"/>
    </xf>
    <xf numFmtId="0" fontId="14" fillId="0" borderId="0" xfId="1" applyFont="1"/>
    <xf numFmtId="0" fontId="12" fillId="0" borderId="0" xfId="1" applyFont="1" applyAlignment="1">
      <alignment vertical="top" wrapText="1"/>
    </xf>
    <xf numFmtId="9" fontId="15" fillId="0" borderId="0" xfId="1" applyNumberFormat="1" applyFont="1" applyAlignment="1">
      <alignment horizontal="left" vertical="center" wrapText="1"/>
    </xf>
    <xf numFmtId="0" fontId="2" fillId="0" borderId="0" xfId="1" applyFont="1" applyAlignment="1">
      <alignment vertical="center" wrapText="1"/>
    </xf>
    <xf numFmtId="0" fontId="16" fillId="0" borderId="0" xfId="1" applyFont="1" applyAlignment="1">
      <alignment vertical="top" wrapText="1"/>
    </xf>
    <xf numFmtId="0" fontId="5" fillId="0" borderId="0" xfId="1" applyFont="1" applyAlignment="1">
      <alignment vertical="center"/>
    </xf>
    <xf numFmtId="0" fontId="17" fillId="2" borderId="0" xfId="1" applyFont="1" applyFill="1" applyAlignment="1">
      <alignment horizontal="center" vertical="center"/>
    </xf>
    <xf numFmtId="176" fontId="17" fillId="2" borderId="0" xfId="1" applyNumberFormat="1" applyFont="1" applyFill="1" applyAlignment="1">
      <alignment horizontal="left" vertical="center"/>
    </xf>
    <xf numFmtId="176" fontId="18" fillId="5" borderId="0" xfId="1" applyNumberFormat="1" applyFont="1" applyFill="1" applyAlignment="1">
      <alignment vertical="center"/>
    </xf>
    <xf numFmtId="0" fontId="5" fillId="0" borderId="0" xfId="1" applyFont="1"/>
    <xf numFmtId="0" fontId="19" fillId="0" borderId="0" xfId="1" applyFont="1"/>
    <xf numFmtId="0" fontId="11" fillId="0" borderId="0" xfId="1" applyFont="1" applyAlignment="1">
      <alignment horizontal="center"/>
    </xf>
    <xf numFmtId="0" fontId="5" fillId="0" borderId="1" xfId="1" applyFont="1" applyBorder="1" applyAlignment="1">
      <alignment vertical="center"/>
    </xf>
    <xf numFmtId="179" fontId="5" fillId="0" borderId="7" xfId="1" applyNumberFormat="1" applyFont="1" applyBorder="1" applyAlignment="1">
      <alignment horizontal="center" vertical="center"/>
    </xf>
    <xf numFmtId="0" fontId="5" fillId="0" borderId="0" xfId="1" applyFont="1" applyAlignment="1">
      <alignment horizontal="right"/>
    </xf>
    <xf numFmtId="0" fontId="21" fillId="0" borderId="0" xfId="1" applyFont="1" applyAlignment="1">
      <alignment vertical="center" wrapText="1"/>
    </xf>
    <xf numFmtId="0" fontId="5" fillId="0" borderId="0" xfId="1" applyFont="1" applyAlignment="1">
      <alignment vertical="center" wrapText="1"/>
    </xf>
    <xf numFmtId="0" fontId="5" fillId="0" borderId="0" xfId="1" applyFont="1" applyAlignment="1">
      <alignment horizontal="right" vertical="center" wrapText="1"/>
    </xf>
    <xf numFmtId="179" fontId="5" fillId="6" borderId="29" xfId="1" applyNumberFormat="1" applyFont="1" applyFill="1" applyBorder="1" applyAlignment="1">
      <alignment horizontal="right" vertical="center"/>
    </xf>
    <xf numFmtId="179" fontId="5" fillId="6" borderId="30" xfId="1" applyNumberFormat="1" applyFont="1" applyFill="1" applyBorder="1" applyAlignment="1">
      <alignment horizontal="right" vertical="center"/>
    </xf>
    <xf numFmtId="179" fontId="5" fillId="6" borderId="31" xfId="1" applyNumberFormat="1" applyFont="1" applyFill="1" applyBorder="1" applyAlignment="1">
      <alignment horizontal="right" vertical="center"/>
    </xf>
    <xf numFmtId="179" fontId="5" fillId="6" borderId="15" xfId="1" applyNumberFormat="1" applyFont="1" applyFill="1" applyBorder="1" applyAlignment="1">
      <alignment horizontal="right" vertical="center"/>
    </xf>
    <xf numFmtId="38" fontId="5" fillId="6" borderId="1" xfId="2" applyFont="1" applyFill="1" applyBorder="1" applyAlignment="1" applyProtection="1">
      <alignment vertical="center"/>
    </xf>
    <xf numFmtId="38" fontId="5" fillId="6" borderId="1" xfId="1" applyNumberFormat="1" applyFont="1" applyFill="1" applyBorder="1" applyAlignment="1">
      <alignment vertical="center" wrapText="1"/>
    </xf>
    <xf numFmtId="0" fontId="5" fillId="7" borderId="32" xfId="1" applyFont="1" applyFill="1" applyBorder="1" applyAlignment="1" applyProtection="1">
      <alignment vertical="center"/>
      <protection locked="0"/>
    </xf>
    <xf numFmtId="0" fontId="5" fillId="0" borderId="33" xfId="1" applyFont="1" applyBorder="1" applyAlignment="1">
      <alignment vertical="center"/>
    </xf>
    <xf numFmtId="0" fontId="5" fillId="0" borderId="34" xfId="1" applyFont="1" applyBorder="1" applyAlignment="1">
      <alignment vertical="center"/>
    </xf>
    <xf numFmtId="0" fontId="5" fillId="7" borderId="33" xfId="1" applyFont="1" applyFill="1" applyBorder="1" applyAlignment="1" applyProtection="1">
      <alignment horizontal="center" vertical="center"/>
      <protection locked="0"/>
    </xf>
    <xf numFmtId="0" fontId="5" fillId="0" borderId="34" xfId="1" applyFont="1" applyBorder="1" applyAlignment="1">
      <alignment horizontal="center" vertical="center"/>
    </xf>
    <xf numFmtId="38" fontId="5" fillId="6" borderId="35" xfId="1" applyNumberFormat="1" applyFont="1" applyFill="1" applyBorder="1" applyAlignment="1">
      <alignment vertical="center"/>
    </xf>
    <xf numFmtId="0" fontId="5" fillId="7" borderId="36" xfId="1" applyFont="1" applyFill="1" applyBorder="1" applyAlignment="1" applyProtection="1">
      <alignment vertical="center"/>
      <protection locked="0"/>
    </xf>
    <xf numFmtId="0" fontId="5" fillId="7" borderId="37" xfId="1" applyFont="1" applyFill="1" applyBorder="1" applyAlignment="1" applyProtection="1">
      <alignment horizontal="center" vertical="center"/>
      <protection locked="0"/>
    </xf>
    <xf numFmtId="0" fontId="5" fillId="7" borderId="38" xfId="1" applyFont="1" applyFill="1" applyBorder="1" applyAlignment="1" applyProtection="1">
      <alignment vertical="center"/>
      <protection locked="0"/>
    </xf>
    <xf numFmtId="0" fontId="5" fillId="7" borderId="39" xfId="1" applyFont="1" applyFill="1" applyBorder="1" applyAlignment="1" applyProtection="1">
      <alignment horizontal="center" vertical="center"/>
      <protection locked="0"/>
    </xf>
    <xf numFmtId="0" fontId="17" fillId="3" borderId="0" xfId="1" applyFont="1" applyFill="1" applyAlignment="1">
      <alignment horizontal="center" vertical="center"/>
    </xf>
    <xf numFmtId="176" fontId="17" fillId="3" borderId="0" xfId="1" applyNumberFormat="1" applyFont="1" applyFill="1" applyAlignment="1">
      <alignment horizontal="left" vertical="center"/>
    </xf>
    <xf numFmtId="38" fontId="5" fillId="6" borderId="24" xfId="1" applyNumberFormat="1" applyFont="1" applyFill="1" applyBorder="1" applyAlignment="1">
      <alignment vertical="center" wrapText="1"/>
    </xf>
    <xf numFmtId="38" fontId="5" fillId="7" borderId="40" xfId="2" applyFont="1" applyFill="1" applyBorder="1" applyAlignment="1" applyProtection="1">
      <alignment vertical="center"/>
      <protection locked="0"/>
    </xf>
    <xf numFmtId="38" fontId="5" fillId="7" borderId="41" xfId="2" applyFont="1" applyFill="1" applyBorder="1" applyAlignment="1" applyProtection="1">
      <alignment vertical="center"/>
      <protection locked="0"/>
    </xf>
    <xf numFmtId="38" fontId="5" fillId="7" borderId="42" xfId="2" applyFont="1" applyFill="1" applyBorder="1" applyAlignment="1" applyProtection="1">
      <alignment vertical="center"/>
      <protection locked="0"/>
    </xf>
    <xf numFmtId="0" fontId="24" fillId="0" borderId="0" xfId="1" applyFont="1"/>
    <xf numFmtId="0" fontId="25" fillId="0" borderId="0" xfId="1" applyFont="1"/>
    <xf numFmtId="0" fontId="26" fillId="0" borderId="0" xfId="1" applyFont="1"/>
    <xf numFmtId="0" fontId="24" fillId="0" borderId="0" xfId="1" applyFont="1" applyAlignment="1">
      <alignment horizontal="center"/>
    </xf>
    <xf numFmtId="0" fontId="27" fillId="6" borderId="5" xfId="1" applyFont="1" applyFill="1" applyBorder="1" applyAlignment="1">
      <alignment horizontal="center" wrapText="1"/>
    </xf>
    <xf numFmtId="0" fontId="2" fillId="0" borderId="0" xfId="1" applyFont="1" applyAlignment="1">
      <alignment horizontal="center" vertical="center"/>
    </xf>
    <xf numFmtId="0" fontId="5" fillId="6" borderId="26" xfId="1" applyFont="1" applyFill="1" applyBorder="1" applyAlignment="1">
      <alignment horizontal="center" vertical="center" wrapText="1"/>
    </xf>
    <xf numFmtId="0" fontId="28" fillId="0" borderId="0" xfId="1" applyFont="1" applyAlignment="1">
      <alignment vertical="center"/>
    </xf>
    <xf numFmtId="0" fontId="28" fillId="0" borderId="0" xfId="1" applyFont="1" applyAlignment="1">
      <alignment vertical="center" wrapText="1"/>
    </xf>
    <xf numFmtId="0" fontId="28" fillId="0" borderId="0" xfId="1" applyFont="1"/>
    <xf numFmtId="0" fontId="8" fillId="0" borderId="0" xfId="1" applyFont="1"/>
    <xf numFmtId="0" fontId="5" fillId="0" borderId="0" xfId="1" applyFont="1" applyAlignment="1">
      <alignment horizontal="center" vertical="center"/>
    </xf>
    <xf numFmtId="0" fontId="2" fillId="0" borderId="0" xfId="1" applyFont="1" applyAlignment="1" applyProtection="1">
      <alignment horizontal="center" vertical="center"/>
      <protection locked="0"/>
    </xf>
    <xf numFmtId="0" fontId="29" fillId="0" borderId="0" xfId="1" applyFont="1" applyAlignment="1">
      <alignment vertical="top" wrapText="1"/>
    </xf>
    <xf numFmtId="0" fontId="5" fillId="6" borderId="30" xfId="1" applyFont="1" applyFill="1" applyBorder="1" applyAlignment="1">
      <alignment horizontal="center" vertical="center" wrapText="1"/>
    </xf>
    <xf numFmtId="179" fontId="5" fillId="0" borderId="0" xfId="1" applyNumberFormat="1" applyFont="1" applyAlignment="1">
      <alignment horizontal="center" vertical="center"/>
    </xf>
    <xf numFmtId="180" fontId="5" fillId="6" borderId="7" xfId="1" applyNumberFormat="1" applyFont="1" applyFill="1" applyBorder="1" applyAlignment="1">
      <alignment horizontal="right" vertical="center"/>
    </xf>
    <xf numFmtId="0" fontId="5" fillId="8" borderId="0" xfId="1" applyFont="1" applyFill="1" applyAlignment="1">
      <alignment vertical="center"/>
    </xf>
    <xf numFmtId="0" fontId="33" fillId="0" borderId="0" xfId="1" applyFont="1" applyAlignment="1">
      <alignment vertical="center"/>
    </xf>
    <xf numFmtId="180" fontId="5" fillId="7" borderId="35" xfId="2" applyNumberFormat="1" applyFont="1" applyFill="1" applyBorder="1" applyAlignment="1" applyProtection="1">
      <alignment vertical="center"/>
      <protection locked="0"/>
    </xf>
    <xf numFmtId="178" fontId="5" fillId="0" borderId="0" xfId="1" applyNumberFormat="1" applyFont="1" applyAlignment="1">
      <alignment horizontal="center" vertical="center"/>
    </xf>
    <xf numFmtId="38" fontId="34" fillId="7" borderId="35" xfId="1" applyNumberFormat="1" applyFont="1" applyFill="1" applyBorder="1" applyAlignment="1">
      <alignment horizontal="center" vertical="center"/>
    </xf>
    <xf numFmtId="38" fontId="5" fillId="7" borderId="35" xfId="1" applyNumberFormat="1" applyFont="1" applyFill="1" applyBorder="1" applyAlignment="1">
      <alignment vertical="center"/>
    </xf>
    <xf numFmtId="178" fontId="34" fillId="7" borderId="0" xfId="1" applyNumberFormat="1" applyFont="1" applyFill="1" applyAlignment="1">
      <alignment horizontal="center" vertical="center"/>
    </xf>
    <xf numFmtId="0" fontId="5" fillId="7" borderId="0" xfId="1" applyFont="1" applyFill="1" applyAlignment="1">
      <alignment vertical="center"/>
    </xf>
    <xf numFmtId="0" fontId="5" fillId="6" borderId="28" xfId="1" applyFont="1" applyFill="1" applyBorder="1" applyAlignment="1">
      <alignment horizontal="center" vertical="center" wrapText="1"/>
    </xf>
    <xf numFmtId="180" fontId="5" fillId="6" borderId="24" xfId="1" applyNumberFormat="1" applyFont="1" applyFill="1" applyBorder="1" applyAlignment="1">
      <alignment horizontal="right" vertical="center"/>
    </xf>
    <xf numFmtId="38" fontId="5" fillId="6" borderId="35" xfId="4" applyFont="1" applyFill="1" applyBorder="1" applyAlignment="1" applyProtection="1">
      <alignment vertical="center"/>
    </xf>
    <xf numFmtId="38" fontId="5" fillId="6" borderId="35" xfId="2" applyFont="1" applyFill="1" applyBorder="1" applyAlignment="1" applyProtection="1">
      <alignment vertical="center"/>
    </xf>
    <xf numFmtId="178" fontId="5" fillId="0" borderId="0" xfId="1" applyNumberFormat="1" applyFont="1" applyAlignment="1" applyProtection="1">
      <alignment horizontal="center" vertical="center"/>
      <protection locked="0"/>
    </xf>
    <xf numFmtId="0" fontId="5" fillId="0" borderId="0" xfId="1" applyFont="1" applyAlignment="1" applyProtection="1">
      <alignment vertical="center"/>
      <protection locked="0"/>
    </xf>
    <xf numFmtId="38" fontId="34" fillId="7" borderId="35" xfId="1" applyNumberFormat="1" applyFont="1" applyFill="1" applyBorder="1" applyAlignment="1" applyProtection="1">
      <alignment horizontal="center" vertical="center"/>
      <protection locked="0"/>
    </xf>
    <xf numFmtId="38" fontId="5" fillId="7" borderId="35" xfId="1" applyNumberFormat="1" applyFont="1" applyFill="1" applyBorder="1" applyAlignment="1" applyProtection="1">
      <alignment vertical="center"/>
      <protection locked="0"/>
    </xf>
    <xf numFmtId="178" fontId="34" fillId="7" borderId="0" xfId="1" applyNumberFormat="1" applyFont="1" applyFill="1" applyAlignment="1" applyProtection="1">
      <alignment horizontal="center" vertical="center"/>
      <protection locked="0"/>
    </xf>
    <xf numFmtId="0" fontId="5" fillId="7" borderId="0" xfId="1" applyFont="1" applyFill="1" applyAlignment="1" applyProtection="1">
      <alignment vertical="center"/>
      <protection locked="0"/>
    </xf>
    <xf numFmtId="0" fontId="35" fillId="7" borderId="36" xfId="1" applyFont="1" applyFill="1" applyBorder="1" applyAlignment="1" applyProtection="1">
      <alignment vertical="center"/>
      <protection locked="0"/>
    </xf>
    <xf numFmtId="0" fontId="35" fillId="0" borderId="34" xfId="1" applyFont="1" applyBorder="1" applyAlignment="1">
      <alignment horizontal="center" vertical="center"/>
    </xf>
    <xf numFmtId="38" fontId="19" fillId="7" borderId="35" xfId="1" applyNumberFormat="1" applyFont="1" applyFill="1" applyBorder="1" applyAlignment="1" applyProtection="1">
      <alignment horizontal="center" vertical="center"/>
      <protection locked="0"/>
    </xf>
    <xf numFmtId="38" fontId="35" fillId="7" borderId="35" xfId="1" applyNumberFormat="1" applyFont="1" applyFill="1" applyBorder="1" applyAlignment="1" applyProtection="1">
      <alignment vertical="center"/>
      <protection locked="0"/>
    </xf>
    <xf numFmtId="179" fontId="5" fillId="6" borderId="30" xfId="1" applyNumberFormat="1" applyFont="1" applyFill="1" applyBorder="1" applyAlignment="1" applyProtection="1">
      <alignment horizontal="right" vertical="center"/>
      <protection locked="0"/>
    </xf>
    <xf numFmtId="181" fontId="5" fillId="7" borderId="35" xfId="2" applyNumberFormat="1" applyFont="1" applyFill="1" applyBorder="1" applyAlignment="1" applyProtection="1">
      <alignment vertical="center"/>
      <protection locked="0"/>
    </xf>
    <xf numFmtId="181" fontId="5" fillId="6" borderId="7" xfId="1" applyNumberFormat="1" applyFont="1" applyFill="1" applyBorder="1" applyAlignment="1">
      <alignment horizontal="right" vertical="center"/>
    </xf>
    <xf numFmtId="181" fontId="5" fillId="6" borderId="24" xfId="1" applyNumberFormat="1" applyFont="1" applyFill="1" applyBorder="1" applyAlignment="1">
      <alignment horizontal="right" vertical="center"/>
    </xf>
    <xf numFmtId="182" fontId="5" fillId="6" borderId="24" xfId="1" applyNumberFormat="1" applyFont="1" applyFill="1" applyBorder="1" applyAlignment="1">
      <alignment vertical="center" wrapText="1"/>
    </xf>
    <xf numFmtId="182" fontId="5" fillId="6" borderId="35" xfId="4" applyNumberFormat="1" applyFont="1" applyFill="1" applyBorder="1" applyAlignment="1" applyProtection="1">
      <alignment vertical="center"/>
    </xf>
    <xf numFmtId="182" fontId="5" fillId="6" borderId="35" xfId="2" applyNumberFormat="1" applyFont="1" applyFill="1" applyBorder="1" applyAlignment="1" applyProtection="1">
      <alignment vertical="center"/>
    </xf>
    <xf numFmtId="182" fontId="5" fillId="6" borderId="1" xfId="1" applyNumberFormat="1" applyFont="1" applyFill="1" applyBorder="1" applyAlignment="1">
      <alignment vertical="center" wrapText="1"/>
    </xf>
    <xf numFmtId="182" fontId="5" fillId="6" borderId="35" xfId="1" applyNumberFormat="1" applyFont="1" applyFill="1" applyBorder="1" applyAlignment="1">
      <alignment vertical="center"/>
    </xf>
    <xf numFmtId="182" fontId="5" fillId="6" borderId="1" xfId="2" applyNumberFormat="1" applyFont="1" applyFill="1" applyBorder="1" applyAlignment="1" applyProtection="1">
      <alignment vertical="center"/>
    </xf>
    <xf numFmtId="0" fontId="11" fillId="0" borderId="0" xfId="0" applyFont="1" applyAlignment="1">
      <alignment horizontal="left" vertical="center"/>
    </xf>
    <xf numFmtId="177" fontId="30" fillId="6" borderId="14" xfId="1" applyNumberFormat="1" applyFont="1" applyFill="1" applyBorder="1" applyAlignment="1">
      <alignment horizontal="right" vertical="center"/>
    </xf>
    <xf numFmtId="177" fontId="30" fillId="6" borderId="15" xfId="1" applyNumberFormat="1" applyFont="1" applyFill="1" applyBorder="1" applyAlignment="1">
      <alignment horizontal="right" vertical="center"/>
    </xf>
    <xf numFmtId="177" fontId="30" fillId="6" borderId="16" xfId="1" applyNumberFormat="1" applyFont="1" applyFill="1" applyBorder="1" applyAlignment="1">
      <alignment horizontal="right" vertical="center"/>
    </xf>
    <xf numFmtId="177" fontId="30" fillId="6" borderId="17" xfId="1" applyNumberFormat="1" applyFont="1" applyFill="1" applyBorder="1" applyAlignment="1">
      <alignment horizontal="right" vertical="center"/>
    </xf>
    <xf numFmtId="177" fontId="30" fillId="6" borderId="18" xfId="1" applyNumberFormat="1" applyFont="1" applyFill="1" applyBorder="1" applyAlignment="1">
      <alignment horizontal="right" vertical="center"/>
    </xf>
    <xf numFmtId="0" fontId="24" fillId="0" borderId="0" xfId="1" applyFont="1" applyAlignment="1">
      <alignment horizont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3" borderId="11"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2" fillId="3" borderId="13" xfId="1" applyFont="1" applyFill="1" applyBorder="1" applyAlignment="1">
      <alignment horizontal="center" vertical="center" wrapText="1"/>
    </xf>
    <xf numFmtId="176" fontId="2" fillId="0" borderId="8" xfId="1" applyNumberFormat="1" applyFont="1" applyBorder="1" applyAlignment="1" applyProtection="1">
      <alignment horizontal="center" vertical="center"/>
      <protection locked="0"/>
    </xf>
    <xf numFmtId="176" fontId="2" fillId="0" borderId="9" xfId="1" applyNumberFormat="1" applyFont="1" applyBorder="1" applyAlignment="1" applyProtection="1">
      <alignment horizontal="center" vertical="center"/>
      <protection locked="0"/>
    </xf>
    <xf numFmtId="176" fontId="2" fillId="0" borderId="10" xfId="1" applyNumberFormat="1" applyFont="1" applyBorder="1" applyAlignment="1" applyProtection="1">
      <alignment horizontal="center" vertical="center"/>
      <protection locked="0"/>
    </xf>
    <xf numFmtId="0" fontId="2" fillId="0" borderId="7" xfId="1" applyFont="1" applyBorder="1" applyAlignment="1" applyProtection="1">
      <alignment horizontal="center"/>
      <protection locked="0"/>
    </xf>
    <xf numFmtId="0" fontId="2" fillId="0" borderId="2" xfId="1" applyFont="1" applyBorder="1" applyAlignment="1">
      <alignment horizontal="center" vertical="center"/>
    </xf>
    <xf numFmtId="0" fontId="2" fillId="0" borderId="20" xfId="1" applyFont="1" applyBorder="1" applyAlignment="1">
      <alignment horizontal="center" vertical="center"/>
    </xf>
    <xf numFmtId="0" fontId="15" fillId="0" borderId="0" xfId="1" applyFont="1" applyAlignment="1">
      <alignment horizontal="center" vertical="center" wrapText="1"/>
    </xf>
    <xf numFmtId="183" fontId="30" fillId="6" borderId="2" xfId="2" applyNumberFormat="1" applyFont="1" applyFill="1" applyBorder="1" applyAlignment="1" applyProtection="1">
      <alignment horizontal="right" vertical="center"/>
    </xf>
    <xf numFmtId="183" fontId="30" fillId="6" borderId="3" xfId="2" applyNumberFormat="1" applyFont="1" applyFill="1" applyBorder="1" applyAlignment="1" applyProtection="1">
      <alignment horizontal="right" vertical="center"/>
    </xf>
    <xf numFmtId="183" fontId="30" fillId="6" borderId="19" xfId="2" applyNumberFormat="1" applyFont="1" applyFill="1" applyBorder="1" applyAlignment="1" applyProtection="1">
      <alignment horizontal="right" vertical="center"/>
    </xf>
    <xf numFmtId="183" fontId="30" fillId="6" borderId="20" xfId="2" applyNumberFormat="1" applyFont="1" applyFill="1" applyBorder="1" applyAlignment="1" applyProtection="1">
      <alignment horizontal="right" vertical="center"/>
    </xf>
    <xf numFmtId="0" fontId="10" fillId="6" borderId="2" xfId="1" applyFont="1" applyFill="1" applyBorder="1" applyAlignment="1">
      <alignment horizontal="center" vertical="center"/>
    </xf>
    <xf numFmtId="0" fontId="10" fillId="6" borderId="3" xfId="1" applyFont="1" applyFill="1" applyBorder="1" applyAlignment="1">
      <alignment horizontal="center" vertical="center"/>
    </xf>
    <xf numFmtId="0" fontId="32" fillId="0" borderId="44" xfId="1" applyFont="1" applyBorder="1" applyAlignment="1">
      <alignment horizontal="left" vertical="center"/>
    </xf>
    <xf numFmtId="0" fontId="32" fillId="0" borderId="0" xfId="1" applyFont="1" applyAlignment="1">
      <alignment horizontal="left" vertical="center"/>
    </xf>
    <xf numFmtId="10" fontId="30" fillId="6" borderId="2" xfId="3" applyNumberFormat="1" applyFont="1" applyFill="1" applyBorder="1" applyAlignment="1" applyProtection="1">
      <alignment horizontal="right" vertical="center"/>
    </xf>
    <xf numFmtId="10" fontId="30" fillId="6" borderId="3" xfId="3" applyNumberFormat="1" applyFont="1" applyFill="1" applyBorder="1" applyAlignment="1" applyProtection="1">
      <alignment horizontal="right" vertical="center"/>
    </xf>
    <xf numFmtId="10" fontId="30" fillId="6" borderId="20" xfId="3" applyNumberFormat="1" applyFont="1" applyFill="1" applyBorder="1" applyAlignment="1" applyProtection="1">
      <alignment horizontal="right"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4" xfId="1" applyFont="1" applyBorder="1" applyAlignment="1">
      <alignment horizontal="center" vertical="center"/>
    </xf>
    <xf numFmtId="0" fontId="12" fillId="0" borderId="0" xfId="1" applyFont="1" applyAlignment="1">
      <alignment horizontal="left" vertical="top" wrapText="1"/>
    </xf>
    <xf numFmtId="0" fontId="5" fillId="6" borderId="21" xfId="1" applyFont="1" applyFill="1" applyBorder="1" applyAlignment="1">
      <alignment horizontal="center" vertical="center" wrapText="1"/>
    </xf>
    <xf numFmtId="0" fontId="5" fillId="6" borderId="24" xfId="1" applyFont="1" applyFill="1" applyBorder="1" applyAlignment="1">
      <alignment horizontal="center" vertical="center" wrapText="1"/>
    </xf>
    <xf numFmtId="178" fontId="5" fillId="6" borderId="21" xfId="1" applyNumberFormat="1" applyFont="1" applyFill="1" applyBorder="1" applyAlignment="1">
      <alignment horizontal="center" vertical="center" wrapText="1"/>
    </xf>
    <xf numFmtId="178" fontId="5" fillId="6" borderId="22" xfId="1" applyNumberFormat="1" applyFont="1" applyFill="1" applyBorder="1" applyAlignment="1">
      <alignment horizontal="center" vertical="center"/>
    </xf>
    <xf numFmtId="178" fontId="5" fillId="6" borderId="24" xfId="1" applyNumberFormat="1" applyFont="1" applyFill="1" applyBorder="1" applyAlignment="1">
      <alignment horizontal="center" vertical="center"/>
    </xf>
    <xf numFmtId="0" fontId="2" fillId="6" borderId="6"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5" fillId="0" borderId="0" xfId="1" applyFont="1" applyAlignment="1">
      <alignment horizontal="left" vertical="center" wrapText="1"/>
    </xf>
    <xf numFmtId="0" fontId="5" fillId="6" borderId="25" xfId="1" applyFont="1" applyFill="1" applyBorder="1" applyAlignment="1">
      <alignment horizontal="center" vertical="center" wrapText="1"/>
    </xf>
    <xf numFmtId="0" fontId="5" fillId="6" borderId="29" xfId="1" applyFont="1" applyFill="1" applyBorder="1" applyAlignment="1">
      <alignment horizontal="center" vertical="center" wrapText="1"/>
    </xf>
    <xf numFmtId="0" fontId="5" fillId="6" borderId="26" xfId="1" applyFont="1" applyFill="1" applyBorder="1" applyAlignment="1">
      <alignment horizontal="center" vertical="center" wrapText="1"/>
    </xf>
    <xf numFmtId="0" fontId="5" fillId="6" borderId="30" xfId="1" applyFont="1" applyFill="1" applyBorder="1" applyAlignment="1">
      <alignment horizontal="center" vertical="center" wrapText="1"/>
    </xf>
    <xf numFmtId="0" fontId="20" fillId="6" borderId="21" xfId="1" applyFont="1" applyFill="1" applyBorder="1" applyAlignment="1">
      <alignment horizontal="center" vertical="center" wrapText="1"/>
    </xf>
    <xf numFmtId="0" fontId="20" fillId="6" borderId="24" xfId="1" applyFont="1" applyFill="1" applyBorder="1" applyAlignment="1">
      <alignment horizontal="center" vertical="center" wrapText="1"/>
    </xf>
    <xf numFmtId="176" fontId="5" fillId="6" borderId="21" xfId="1" applyNumberFormat="1" applyFont="1" applyFill="1" applyBorder="1" applyAlignment="1">
      <alignment horizontal="center" vertical="center" wrapText="1"/>
    </xf>
    <xf numFmtId="176" fontId="5" fillId="6" borderId="24" xfId="1" applyNumberFormat="1" applyFont="1" applyFill="1" applyBorder="1" applyAlignment="1">
      <alignment horizontal="center" vertical="center"/>
    </xf>
    <xf numFmtId="176" fontId="5" fillId="6" borderId="24" xfId="1" applyNumberFormat="1" applyFont="1" applyFill="1" applyBorder="1" applyAlignment="1">
      <alignment horizontal="center" vertical="center" wrapText="1"/>
    </xf>
    <xf numFmtId="0" fontId="5" fillId="6" borderId="22" xfId="1" applyFont="1" applyFill="1" applyBorder="1" applyAlignment="1">
      <alignment horizontal="center" vertical="center" wrapText="1"/>
    </xf>
    <xf numFmtId="178" fontId="5" fillId="6" borderId="22" xfId="1" applyNumberFormat="1" applyFont="1" applyFill="1" applyBorder="1" applyAlignment="1">
      <alignment horizontal="center" vertical="center" wrapText="1"/>
    </xf>
    <xf numFmtId="178" fontId="5" fillId="6" borderId="46" xfId="1" applyNumberFormat="1" applyFont="1" applyFill="1" applyBorder="1" applyAlignment="1">
      <alignment horizontal="center" vertical="center" wrapText="1"/>
    </xf>
    <xf numFmtId="0" fontId="2" fillId="6" borderId="23" xfId="1" applyFont="1" applyFill="1" applyBorder="1" applyAlignment="1">
      <alignment horizontal="center" vertical="center" wrapText="1"/>
    </xf>
    <xf numFmtId="0" fontId="5" fillId="6" borderId="27" xfId="1" applyFont="1" applyFill="1" applyBorder="1" applyAlignment="1">
      <alignment horizontal="center" vertical="center" wrapText="1"/>
    </xf>
    <xf numFmtId="0" fontId="5" fillId="6" borderId="28" xfId="1" applyFont="1" applyFill="1" applyBorder="1" applyAlignment="1">
      <alignment horizontal="center" vertical="center" wrapText="1"/>
    </xf>
    <xf numFmtId="0" fontId="20" fillId="6" borderId="22" xfId="1" applyFont="1" applyFill="1" applyBorder="1" applyAlignment="1">
      <alignment horizontal="center" vertical="center" wrapText="1"/>
    </xf>
    <xf numFmtId="176" fontId="5" fillId="6" borderId="22" xfId="1" applyNumberFormat="1" applyFont="1" applyFill="1" applyBorder="1" applyAlignment="1">
      <alignment horizontal="center" vertical="center" wrapText="1"/>
    </xf>
    <xf numFmtId="0" fontId="5" fillId="6" borderId="21" xfId="1" applyFont="1" applyFill="1" applyBorder="1" applyAlignment="1" applyProtection="1">
      <alignment horizontal="center" vertical="center" wrapText="1"/>
      <protection locked="0"/>
    </xf>
    <xf numFmtId="0" fontId="5" fillId="6" borderId="24" xfId="1" applyFont="1" applyFill="1" applyBorder="1" applyAlignment="1" applyProtection="1">
      <alignment horizontal="center" vertical="center" wrapText="1"/>
      <protection locked="0"/>
    </xf>
    <xf numFmtId="178" fontId="5" fillId="6" borderId="21" xfId="1" applyNumberFormat="1" applyFont="1" applyFill="1" applyBorder="1" applyAlignment="1" applyProtection="1">
      <alignment horizontal="center" vertical="center" wrapText="1"/>
      <protection locked="0"/>
    </xf>
    <xf numFmtId="178" fontId="5" fillId="6" borderId="22" xfId="1" applyNumberFormat="1" applyFont="1" applyFill="1" applyBorder="1" applyAlignment="1" applyProtection="1">
      <alignment horizontal="center" vertical="center"/>
      <protection locked="0"/>
    </xf>
    <xf numFmtId="178" fontId="5" fillId="6" borderId="24" xfId="1" applyNumberFormat="1" applyFont="1" applyFill="1" applyBorder="1" applyAlignment="1" applyProtection="1">
      <alignment horizontal="center" vertical="center"/>
      <protection locked="0"/>
    </xf>
    <xf numFmtId="0" fontId="2" fillId="0" borderId="45" xfId="1" applyFont="1" applyBorder="1" applyAlignment="1" applyProtection="1">
      <alignment horizontal="left" vertical="top" wrapText="1"/>
      <protection locked="0"/>
    </xf>
    <xf numFmtId="0" fontId="2" fillId="0" borderId="5" xfId="1" applyFont="1" applyBorder="1" applyAlignment="1" applyProtection="1">
      <alignment horizontal="left" vertical="top" wrapText="1"/>
      <protection locked="0"/>
    </xf>
    <xf numFmtId="0" fontId="2" fillId="0" borderId="6" xfId="1" applyFont="1" applyBorder="1" applyAlignment="1" applyProtection="1">
      <alignment horizontal="left" vertical="top" wrapText="1"/>
      <protection locked="0"/>
    </xf>
    <xf numFmtId="0" fontId="2" fillId="0" borderId="43" xfId="1" applyFont="1" applyBorder="1" applyAlignment="1" applyProtection="1">
      <alignment horizontal="left" vertical="top" wrapText="1"/>
      <protection locked="0"/>
    </xf>
    <xf numFmtId="0" fontId="2" fillId="0" borderId="0" xfId="1" applyFont="1" applyAlignment="1" applyProtection="1">
      <alignment horizontal="left" vertical="top" wrapText="1"/>
      <protection locked="0"/>
    </xf>
    <xf numFmtId="0" fontId="2" fillId="0" borderId="23" xfId="1" applyFont="1" applyBorder="1" applyAlignment="1" applyProtection="1">
      <alignment horizontal="left" vertical="top" wrapText="1"/>
      <protection locked="0"/>
    </xf>
    <xf numFmtId="0" fontId="2" fillId="0" borderId="14" xfId="1" applyFont="1" applyBorder="1" applyAlignment="1" applyProtection="1">
      <alignment horizontal="left" vertical="top" wrapText="1"/>
      <protection locked="0"/>
    </xf>
    <xf numFmtId="0" fontId="2" fillId="0" borderId="15"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cellXfs>
  <cellStyles count="5">
    <cellStyle name="パーセント 2" xfId="3" xr:uid="{00000000-0005-0000-0000-000000000000}"/>
    <cellStyle name="桁区切り" xfId="4" builtinId="6"/>
    <cellStyle name="桁区切り 3" xfId="2" xr:uid="{00000000-0005-0000-0000-000002000000}"/>
    <cellStyle name="標準" xfId="0" builtinId="0"/>
    <cellStyle name="標準 3" xfId="1" xr:uid="{00000000-0005-0000-0000-000004000000}"/>
  </cellStyles>
  <dxfs count="3">
    <dxf>
      <fill>
        <patternFill>
          <bgColor theme="7" tint="0.79998168889431442"/>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209550</xdr:colOff>
      <xdr:row>0</xdr:row>
      <xdr:rowOff>38100</xdr:rowOff>
    </xdr:from>
    <xdr:to>
      <xdr:col>11</xdr:col>
      <xdr:colOff>266700</xdr:colOff>
      <xdr:row>0</xdr:row>
      <xdr:rowOff>228600</xdr:rowOff>
    </xdr:to>
    <xdr:sp macro="" textlink="">
      <xdr:nvSpPr>
        <xdr:cNvPr id="2" name="正方形/長方形 1">
          <a:extLst>
            <a:ext uri="{FF2B5EF4-FFF2-40B4-BE49-F238E27FC236}">
              <a16:creationId xmlns:a16="http://schemas.microsoft.com/office/drawing/2014/main" id="{DB85DB82-A02C-4503-81F9-BBA68B983913}"/>
            </a:ext>
          </a:extLst>
        </xdr:cNvPr>
        <xdr:cNvSpPr/>
      </xdr:nvSpPr>
      <xdr:spPr>
        <a:xfrm>
          <a:off x="7067550" y="38100"/>
          <a:ext cx="1057275" cy="1905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第５号様式　別紙２</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118109</xdr:colOff>
      <xdr:row>5</xdr:row>
      <xdr:rowOff>102394</xdr:rowOff>
    </xdr:from>
    <xdr:to>
      <xdr:col>17</xdr:col>
      <xdr:colOff>325752</xdr:colOff>
      <xdr:row>7</xdr:row>
      <xdr:rowOff>49529</xdr:rowOff>
    </xdr:to>
    <xdr:sp macro="" textlink="">
      <xdr:nvSpPr>
        <xdr:cNvPr id="2" name="テキスト ボックス 1">
          <a:extLst>
            <a:ext uri="{FF2B5EF4-FFF2-40B4-BE49-F238E27FC236}">
              <a16:creationId xmlns:a16="http://schemas.microsoft.com/office/drawing/2014/main" id="{EC6D0DF3-A0F1-41AC-84C7-3E9B784FE977}"/>
            </a:ext>
          </a:extLst>
        </xdr:cNvPr>
        <xdr:cNvSpPr txBox="1"/>
      </xdr:nvSpPr>
      <xdr:spPr>
        <a:xfrm>
          <a:off x="12964953" y="1900238"/>
          <a:ext cx="5351143" cy="566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13</xdr:col>
      <xdr:colOff>126202</xdr:colOff>
      <xdr:row>7</xdr:row>
      <xdr:rowOff>158588</xdr:rowOff>
    </xdr:from>
    <xdr:to>
      <xdr:col>22</xdr:col>
      <xdr:colOff>964406</xdr:colOff>
      <xdr:row>32</xdr:row>
      <xdr:rowOff>178594</xdr:rowOff>
    </xdr:to>
    <xdr:sp macro="" textlink="">
      <xdr:nvSpPr>
        <xdr:cNvPr id="4" name="テキスト ボックス 3">
          <a:extLst>
            <a:ext uri="{FF2B5EF4-FFF2-40B4-BE49-F238E27FC236}">
              <a16:creationId xmlns:a16="http://schemas.microsoft.com/office/drawing/2014/main" id="{D05FC5CB-1F6B-4966-9E49-D02C9D9B524D}"/>
            </a:ext>
          </a:extLst>
        </xdr:cNvPr>
        <xdr:cNvSpPr txBox="1"/>
      </xdr:nvSpPr>
      <xdr:spPr>
        <a:xfrm>
          <a:off x="12973046" y="2575557"/>
          <a:ext cx="12411079" cy="775906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●「事業所別被保険者台帳」に記載されている従業員のうち、</a:t>
          </a:r>
          <a:r>
            <a:rPr kumimoji="1" lang="en-US" altLang="ja-JP" sz="2000" b="1">
              <a:solidFill>
                <a:srgbClr val="0000FF"/>
              </a:solidFill>
              <a:latin typeface="Meiryo UI" panose="020B0604030504040204" pitchFamily="50" charset="-128"/>
              <a:ea typeface="Meiryo UI" panose="020B0604030504040204" pitchFamily="50" charset="-128"/>
            </a:rPr>
            <a:t>1</a:t>
          </a:r>
          <a:r>
            <a:rPr kumimoji="1" lang="ja-JP" altLang="en-US" sz="2000" b="1">
              <a:solidFill>
                <a:srgbClr val="0000FF"/>
              </a:solidFill>
              <a:latin typeface="Meiryo UI" panose="020B0604030504040204" pitchFamily="50" charset="-128"/>
              <a:ea typeface="Meiryo UI" panose="020B0604030504040204" pitchFamily="50" charset="-128"/>
            </a:rPr>
            <a:t>名でも時間給の労働者がいる場合はこの様式を使用してください。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①従業員名</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③基本給（給料）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④所定労働時間</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所定労働時間は就業規則・労働契約などで定めている労働時間であり、時間外などを含めた実労働時間ではありません。</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賃金台帳に所定労働時間が記載されている場合は、追加書類の提出はありません。賃金台帳に所定労働時間の記載が無い</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場合は、就業規則や労働契約書等をご提出いただき内容を突合します。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ja-JP" altLang="en-US"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●基本給</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時給</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は所定労働時間を入力すると自動計算されます。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p>
        <a:p>
          <a:pPr algn="l"/>
          <a:endParaRPr kumimoji="1" lang="en-US" altLang="ja-JP" sz="2000" b="1">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13</xdr:col>
      <xdr:colOff>81643</xdr:colOff>
      <xdr:row>0</xdr:row>
      <xdr:rowOff>449036</xdr:rowOff>
    </xdr:from>
    <xdr:to>
      <xdr:col>18</xdr:col>
      <xdr:colOff>802822</xdr:colOff>
      <xdr:row>2</xdr:row>
      <xdr:rowOff>151243</xdr:rowOff>
    </xdr:to>
    <xdr:sp macro="" textlink="">
      <xdr:nvSpPr>
        <xdr:cNvPr id="3" name="テキスト ボックス 2">
          <a:extLst>
            <a:ext uri="{FF2B5EF4-FFF2-40B4-BE49-F238E27FC236}">
              <a16:creationId xmlns:a16="http://schemas.microsoft.com/office/drawing/2014/main" id="{39ACCA4E-77AD-44AE-9045-A5C0129FE5A4}"/>
            </a:ext>
          </a:extLst>
        </xdr:cNvPr>
        <xdr:cNvSpPr txBox="1"/>
      </xdr:nvSpPr>
      <xdr:spPr>
        <a:xfrm>
          <a:off x="12940393" y="449036"/>
          <a:ext cx="7184572" cy="5730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月給の従業員の方、日給の従業員の方を記載いただくシートです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147160</xdr:colOff>
      <xdr:row>5</xdr:row>
      <xdr:rowOff>22860</xdr:rowOff>
    </xdr:from>
    <xdr:to>
      <xdr:col>15</xdr:col>
      <xdr:colOff>360518</xdr:colOff>
      <xdr:row>6</xdr:row>
      <xdr:rowOff>273843</xdr:rowOff>
    </xdr:to>
    <xdr:sp macro="" textlink="">
      <xdr:nvSpPr>
        <xdr:cNvPr id="2" name="テキスト ボックス 1">
          <a:extLst>
            <a:ext uri="{FF2B5EF4-FFF2-40B4-BE49-F238E27FC236}">
              <a16:creationId xmlns:a16="http://schemas.microsoft.com/office/drawing/2014/main" id="{EF92ECA8-09D1-4CEA-B11A-30C8C0F232EA}"/>
            </a:ext>
          </a:extLst>
        </xdr:cNvPr>
        <xdr:cNvSpPr txBox="1"/>
      </xdr:nvSpPr>
      <xdr:spPr>
        <a:xfrm>
          <a:off x="10377010" y="1832610"/>
          <a:ext cx="5356858" cy="565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11</xdr:col>
      <xdr:colOff>101442</xdr:colOff>
      <xdr:row>7</xdr:row>
      <xdr:rowOff>71913</xdr:rowOff>
    </xdr:from>
    <xdr:to>
      <xdr:col>19</xdr:col>
      <xdr:colOff>411480</xdr:colOff>
      <xdr:row>26</xdr:row>
      <xdr:rowOff>0</xdr:rowOff>
    </xdr:to>
    <xdr:sp macro="" textlink="">
      <xdr:nvSpPr>
        <xdr:cNvPr id="3" name="テキスト ボックス 2">
          <a:extLst>
            <a:ext uri="{FF2B5EF4-FFF2-40B4-BE49-F238E27FC236}">
              <a16:creationId xmlns:a16="http://schemas.microsoft.com/office/drawing/2014/main" id="{CB29514B-046A-4DF6-80A8-F900B15A4134}"/>
            </a:ext>
          </a:extLst>
        </xdr:cNvPr>
        <xdr:cNvSpPr txBox="1"/>
      </xdr:nvSpPr>
      <xdr:spPr>
        <a:xfrm>
          <a:off x="10328911" y="2774632"/>
          <a:ext cx="10597038" cy="58097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●「事業所別被保険者台帳」に記載されている従業員のうち、</a:t>
          </a:r>
          <a:r>
            <a:rPr kumimoji="1" lang="en-US" altLang="ja-JP" sz="2000" b="1">
              <a:solidFill>
                <a:srgbClr val="0000FF"/>
              </a:solidFill>
              <a:latin typeface="Meiryo UI" panose="020B0604030504040204" pitchFamily="50" charset="-128"/>
              <a:ea typeface="Meiryo UI" panose="020B0604030504040204" pitchFamily="50" charset="-128"/>
            </a:rPr>
            <a:t>1</a:t>
          </a:r>
          <a:r>
            <a:rPr kumimoji="1" lang="ja-JP" altLang="en-US" sz="2000" b="1">
              <a:solidFill>
                <a:srgbClr val="0000FF"/>
              </a:solidFill>
              <a:latin typeface="Meiryo UI" panose="020B0604030504040204" pitchFamily="50" charset="-128"/>
              <a:ea typeface="Meiryo UI" panose="020B0604030504040204" pitchFamily="50" charset="-128"/>
            </a:rPr>
            <a:t>名でも時間給の労働者がいる場合はこの様式を使用してください。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①従業員名</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③基本給（時給）</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en-US" altLang="ja-JP" sz="1800" b="1" baseline="0">
              <a:solidFill>
                <a:srgbClr val="0000FF"/>
              </a:solidFill>
              <a:latin typeface="Meiryo UI" panose="020B0604030504040204" pitchFamily="50" charset="-128"/>
              <a:ea typeface="Meiryo UI" panose="020B0604030504040204" pitchFamily="50" charset="-128"/>
            </a:rPr>
            <a:t>     ※</a:t>
          </a:r>
          <a:r>
            <a:rPr kumimoji="1" lang="ja-JP" altLang="en-US" sz="1800" b="1" baseline="0">
              <a:solidFill>
                <a:srgbClr val="0000FF"/>
              </a:solidFill>
              <a:latin typeface="Meiryo UI" panose="020B0604030504040204" pitchFamily="50" charset="-128"/>
              <a:ea typeface="Meiryo UI" panose="020B0604030504040204" pitchFamily="50" charset="-128"/>
            </a:rPr>
            <a:t>就業規則や労働契約等に定めている</a:t>
          </a:r>
          <a:r>
            <a:rPr kumimoji="1" lang="en-US" altLang="ja-JP" sz="1800" b="1" baseline="0">
              <a:solidFill>
                <a:srgbClr val="0000FF"/>
              </a:solidFill>
              <a:latin typeface="Meiryo UI" panose="020B0604030504040204" pitchFamily="50" charset="-128"/>
              <a:ea typeface="Meiryo UI" panose="020B0604030504040204" pitchFamily="50" charset="-128"/>
            </a:rPr>
            <a:t>1</a:t>
          </a:r>
          <a:r>
            <a:rPr kumimoji="1" lang="ja-JP" altLang="en-US" sz="1800" b="1" baseline="0">
              <a:solidFill>
                <a:srgbClr val="0000FF"/>
              </a:solidFill>
              <a:latin typeface="Meiryo UI" panose="020B0604030504040204" pitchFamily="50" charset="-128"/>
              <a:ea typeface="Meiryo UI" panose="020B0604030504040204" pitchFamily="50" charset="-128"/>
            </a:rPr>
            <a:t>時間当たりの金額であり、支給総額ではありません。</a:t>
          </a:r>
          <a:endParaRPr kumimoji="1" lang="en-US" altLang="ja-JP" sz="1800" b="1" baseline="0">
            <a:solidFill>
              <a:srgbClr val="0000FF"/>
            </a:solidFill>
            <a:latin typeface="Meiryo UI" panose="020B0604030504040204" pitchFamily="50" charset="-128"/>
            <a:ea typeface="Meiryo UI" panose="020B0604030504040204" pitchFamily="50" charset="-128"/>
          </a:endParaRPr>
        </a:p>
        <a:p>
          <a:pPr algn="l"/>
          <a:endParaRPr kumimoji="1" lang="en-US" altLang="ja-JP" sz="1100" b="1" baseline="0">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p>
        <a:p>
          <a:pPr algn="l"/>
          <a:r>
            <a:rPr kumimoji="1" lang="ja-JP" altLang="en-US" sz="18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を選択のうえ、除外する理由を選択してください。</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p>
        <a:p>
          <a:pPr algn="l"/>
          <a:endParaRPr kumimoji="1" lang="en-US" altLang="ja-JP" sz="1800" b="1">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11</xdr:col>
      <xdr:colOff>130969</xdr:colOff>
      <xdr:row>1</xdr:row>
      <xdr:rowOff>142875</xdr:rowOff>
    </xdr:from>
    <xdr:to>
      <xdr:col>14</xdr:col>
      <xdr:colOff>1071562</xdr:colOff>
      <xdr:row>2</xdr:row>
      <xdr:rowOff>336640</xdr:rowOff>
    </xdr:to>
    <xdr:sp macro="" textlink="">
      <xdr:nvSpPr>
        <xdr:cNvPr id="4" name="テキスト ボックス 3">
          <a:extLst>
            <a:ext uri="{FF2B5EF4-FFF2-40B4-BE49-F238E27FC236}">
              <a16:creationId xmlns:a16="http://schemas.microsoft.com/office/drawing/2014/main" id="{D9C53DA5-7AD5-44B4-BA85-2745018CFCCA}"/>
            </a:ext>
          </a:extLst>
        </xdr:cNvPr>
        <xdr:cNvSpPr txBox="1"/>
      </xdr:nvSpPr>
      <xdr:spPr>
        <a:xfrm>
          <a:off x="10358438" y="631031"/>
          <a:ext cx="4798218" cy="5747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時給の従業員の方を記載いただくシートです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118109</xdr:colOff>
      <xdr:row>5</xdr:row>
      <xdr:rowOff>102394</xdr:rowOff>
    </xdr:from>
    <xdr:to>
      <xdr:col>17</xdr:col>
      <xdr:colOff>325752</xdr:colOff>
      <xdr:row>7</xdr:row>
      <xdr:rowOff>49529</xdr:rowOff>
    </xdr:to>
    <xdr:sp macro="" textlink="">
      <xdr:nvSpPr>
        <xdr:cNvPr id="2" name="テキスト ボックス 1">
          <a:extLst>
            <a:ext uri="{FF2B5EF4-FFF2-40B4-BE49-F238E27FC236}">
              <a16:creationId xmlns:a16="http://schemas.microsoft.com/office/drawing/2014/main" id="{EBB0F372-8EED-45A8-AF1D-E159FDC3196E}"/>
            </a:ext>
          </a:extLst>
        </xdr:cNvPr>
        <xdr:cNvSpPr txBox="1"/>
      </xdr:nvSpPr>
      <xdr:spPr>
        <a:xfrm>
          <a:off x="12976859" y="1912144"/>
          <a:ext cx="5351143" cy="575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13</xdr:col>
      <xdr:colOff>126202</xdr:colOff>
      <xdr:row>7</xdr:row>
      <xdr:rowOff>158588</xdr:rowOff>
    </xdr:from>
    <xdr:to>
      <xdr:col>22</xdr:col>
      <xdr:colOff>964406</xdr:colOff>
      <xdr:row>32</xdr:row>
      <xdr:rowOff>178594</xdr:rowOff>
    </xdr:to>
    <xdr:sp macro="" textlink="">
      <xdr:nvSpPr>
        <xdr:cNvPr id="3" name="テキスト ボックス 2">
          <a:extLst>
            <a:ext uri="{FF2B5EF4-FFF2-40B4-BE49-F238E27FC236}">
              <a16:creationId xmlns:a16="http://schemas.microsoft.com/office/drawing/2014/main" id="{E74FD51D-4D5D-45A1-94D7-7A3192EFB245}"/>
            </a:ext>
          </a:extLst>
        </xdr:cNvPr>
        <xdr:cNvSpPr txBox="1"/>
      </xdr:nvSpPr>
      <xdr:spPr>
        <a:xfrm>
          <a:off x="12984952" y="2596988"/>
          <a:ext cx="12411079" cy="787813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●「事業所別被保険者台帳」に記載されている従業員のうち、</a:t>
          </a:r>
          <a:r>
            <a:rPr kumimoji="1" lang="en-US" altLang="ja-JP" sz="2000" b="1">
              <a:solidFill>
                <a:srgbClr val="0000FF"/>
              </a:solidFill>
              <a:latin typeface="Meiryo UI" panose="020B0604030504040204" pitchFamily="50" charset="-128"/>
              <a:ea typeface="Meiryo UI" panose="020B0604030504040204" pitchFamily="50" charset="-128"/>
            </a:rPr>
            <a:t>1</a:t>
          </a:r>
          <a:r>
            <a:rPr kumimoji="1" lang="ja-JP" altLang="en-US" sz="2000" b="1">
              <a:solidFill>
                <a:srgbClr val="0000FF"/>
              </a:solidFill>
              <a:latin typeface="Meiryo UI" panose="020B0604030504040204" pitchFamily="50" charset="-128"/>
              <a:ea typeface="Meiryo UI" panose="020B0604030504040204" pitchFamily="50" charset="-128"/>
            </a:rPr>
            <a:t>名でも時間給の労働者がいる場合はこの様式を使用してください。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①従業員名</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③基本給（給料）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④所定労働時間</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所定労働時間は就業規則・労働契約などで定めている労働時間であり、時間外などを含めた実労働時間ではありません。</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賃金台帳に所定労働時間が記載されている場合は、追加書類の提出はありません。賃金台帳に所定労働時間の記載が無い</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場合は、就業規則や労働契約書等をご提出いただき内容を突合します。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ja-JP" altLang="en-US"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●基本給</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時給</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は所定労働時間を入力すると自動計算されます</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小数点以下四捨五入</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p>
        <a:p>
          <a:pPr algn="l"/>
          <a:endParaRPr kumimoji="1" lang="en-US" altLang="ja-JP" sz="2000" b="1">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13</xdr:col>
      <xdr:colOff>81643</xdr:colOff>
      <xdr:row>0</xdr:row>
      <xdr:rowOff>449036</xdr:rowOff>
    </xdr:from>
    <xdr:to>
      <xdr:col>18</xdr:col>
      <xdr:colOff>802822</xdr:colOff>
      <xdr:row>2</xdr:row>
      <xdr:rowOff>151243</xdr:rowOff>
    </xdr:to>
    <xdr:sp macro="" textlink="">
      <xdr:nvSpPr>
        <xdr:cNvPr id="4" name="テキスト ボックス 3">
          <a:extLst>
            <a:ext uri="{FF2B5EF4-FFF2-40B4-BE49-F238E27FC236}">
              <a16:creationId xmlns:a16="http://schemas.microsoft.com/office/drawing/2014/main" id="{47B708F3-9D4C-48AB-9600-88A07347326A}"/>
            </a:ext>
          </a:extLst>
        </xdr:cNvPr>
        <xdr:cNvSpPr txBox="1"/>
      </xdr:nvSpPr>
      <xdr:spPr>
        <a:xfrm>
          <a:off x="12940393" y="449036"/>
          <a:ext cx="7150554" cy="56898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月給の従業員の方、日給の従業員の方を記載いただくシートです</a:t>
          </a:r>
        </a:p>
      </xdr:txBody>
    </xdr:sp>
    <xdr:clientData/>
  </xdr:twoCellAnchor>
  <xdr:twoCellAnchor>
    <xdr:from>
      <xdr:col>7</xdr:col>
      <xdr:colOff>40821</xdr:colOff>
      <xdr:row>13</xdr:row>
      <xdr:rowOff>0</xdr:rowOff>
    </xdr:from>
    <xdr:to>
      <xdr:col>9</xdr:col>
      <xdr:colOff>95250</xdr:colOff>
      <xdr:row>14</xdr:row>
      <xdr:rowOff>0</xdr:rowOff>
    </xdr:to>
    <xdr:sp macro="" textlink="">
      <xdr:nvSpPr>
        <xdr:cNvPr id="5" name="四角形: 角を丸くする 4">
          <a:extLst>
            <a:ext uri="{FF2B5EF4-FFF2-40B4-BE49-F238E27FC236}">
              <a16:creationId xmlns:a16="http://schemas.microsoft.com/office/drawing/2014/main" id="{EB0C0C44-D577-4024-E8D2-4454E8F81359}"/>
            </a:ext>
          </a:extLst>
        </xdr:cNvPr>
        <xdr:cNvSpPr/>
      </xdr:nvSpPr>
      <xdr:spPr>
        <a:xfrm>
          <a:off x="5089071" y="4313464"/>
          <a:ext cx="2694215" cy="312965"/>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765402</xdr:colOff>
      <xdr:row>14</xdr:row>
      <xdr:rowOff>260236</xdr:rowOff>
    </xdr:from>
    <xdr:to>
      <xdr:col>9</xdr:col>
      <xdr:colOff>530679</xdr:colOff>
      <xdr:row>16</xdr:row>
      <xdr:rowOff>42523</xdr:rowOff>
    </xdr:to>
    <xdr:sp macro="" textlink="">
      <xdr:nvSpPr>
        <xdr:cNvPr id="6" name="吹き出し: 線 5">
          <a:extLst>
            <a:ext uri="{FF2B5EF4-FFF2-40B4-BE49-F238E27FC236}">
              <a16:creationId xmlns:a16="http://schemas.microsoft.com/office/drawing/2014/main" id="{CA9DF9C2-1DD3-9DAE-EB42-4670A4C155CA}"/>
            </a:ext>
          </a:extLst>
        </xdr:cNvPr>
        <xdr:cNvSpPr/>
      </xdr:nvSpPr>
      <xdr:spPr>
        <a:xfrm>
          <a:off x="6944746" y="4844142"/>
          <a:ext cx="1265464" cy="401412"/>
        </a:xfrm>
        <a:prstGeom prst="borderCallout1">
          <a:avLst>
            <a:gd name="adj1" fmla="val 54510"/>
            <a:gd name="adj2" fmla="val -461"/>
            <a:gd name="adj3" fmla="val -65639"/>
            <a:gd name="adj4" fmla="val -52437"/>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日給の従業員</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147160</xdr:colOff>
      <xdr:row>5</xdr:row>
      <xdr:rowOff>22860</xdr:rowOff>
    </xdr:from>
    <xdr:to>
      <xdr:col>15</xdr:col>
      <xdr:colOff>360518</xdr:colOff>
      <xdr:row>6</xdr:row>
      <xdr:rowOff>273843</xdr:rowOff>
    </xdr:to>
    <xdr:sp macro="" textlink="">
      <xdr:nvSpPr>
        <xdr:cNvPr id="2" name="テキスト ボックス 1">
          <a:extLst>
            <a:ext uri="{FF2B5EF4-FFF2-40B4-BE49-F238E27FC236}">
              <a16:creationId xmlns:a16="http://schemas.microsoft.com/office/drawing/2014/main" id="{FEBEA500-E8D1-483B-BA60-F83E9BC30A32}"/>
            </a:ext>
          </a:extLst>
        </xdr:cNvPr>
        <xdr:cNvSpPr txBox="1"/>
      </xdr:nvSpPr>
      <xdr:spPr>
        <a:xfrm>
          <a:off x="10377010" y="2118360"/>
          <a:ext cx="5356858" cy="565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11</xdr:col>
      <xdr:colOff>101442</xdr:colOff>
      <xdr:row>7</xdr:row>
      <xdr:rowOff>71913</xdr:rowOff>
    </xdr:from>
    <xdr:to>
      <xdr:col>19</xdr:col>
      <xdr:colOff>411480</xdr:colOff>
      <xdr:row>26</xdr:row>
      <xdr:rowOff>0</xdr:rowOff>
    </xdr:to>
    <xdr:sp macro="" textlink="">
      <xdr:nvSpPr>
        <xdr:cNvPr id="3" name="テキスト ボックス 2">
          <a:extLst>
            <a:ext uri="{FF2B5EF4-FFF2-40B4-BE49-F238E27FC236}">
              <a16:creationId xmlns:a16="http://schemas.microsoft.com/office/drawing/2014/main" id="{6BF32ED9-01FA-47F7-9E50-FFC47E39A675}"/>
            </a:ext>
          </a:extLst>
        </xdr:cNvPr>
        <xdr:cNvSpPr txBox="1"/>
      </xdr:nvSpPr>
      <xdr:spPr>
        <a:xfrm>
          <a:off x="10331292" y="2796063"/>
          <a:ext cx="10597038" cy="590026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●「事業所別被保険者台帳」に記載されている従業員のうち、</a:t>
          </a:r>
          <a:r>
            <a:rPr kumimoji="1" lang="en-US" altLang="ja-JP" sz="2000" b="1">
              <a:solidFill>
                <a:srgbClr val="0000FF"/>
              </a:solidFill>
              <a:latin typeface="Meiryo UI" panose="020B0604030504040204" pitchFamily="50" charset="-128"/>
              <a:ea typeface="Meiryo UI" panose="020B0604030504040204" pitchFamily="50" charset="-128"/>
            </a:rPr>
            <a:t>1</a:t>
          </a:r>
          <a:r>
            <a:rPr kumimoji="1" lang="ja-JP" altLang="en-US" sz="2000" b="1">
              <a:solidFill>
                <a:srgbClr val="0000FF"/>
              </a:solidFill>
              <a:latin typeface="Meiryo UI" panose="020B0604030504040204" pitchFamily="50" charset="-128"/>
              <a:ea typeface="Meiryo UI" panose="020B0604030504040204" pitchFamily="50" charset="-128"/>
            </a:rPr>
            <a:t>名でも時間給の労働者がいる場合はこの様式を使用してください。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①従業員名</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③基本給（時給）</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en-US" altLang="ja-JP" sz="1800" b="1" baseline="0">
              <a:solidFill>
                <a:srgbClr val="0000FF"/>
              </a:solidFill>
              <a:latin typeface="Meiryo UI" panose="020B0604030504040204" pitchFamily="50" charset="-128"/>
              <a:ea typeface="Meiryo UI" panose="020B0604030504040204" pitchFamily="50" charset="-128"/>
            </a:rPr>
            <a:t>     ※</a:t>
          </a:r>
          <a:r>
            <a:rPr kumimoji="1" lang="ja-JP" altLang="en-US" sz="1800" b="1" baseline="0">
              <a:solidFill>
                <a:srgbClr val="0000FF"/>
              </a:solidFill>
              <a:latin typeface="Meiryo UI" panose="020B0604030504040204" pitchFamily="50" charset="-128"/>
              <a:ea typeface="Meiryo UI" panose="020B0604030504040204" pitchFamily="50" charset="-128"/>
            </a:rPr>
            <a:t>就業規則や労働契約等に定めている</a:t>
          </a:r>
          <a:r>
            <a:rPr kumimoji="1" lang="en-US" altLang="ja-JP" sz="1800" b="1" baseline="0">
              <a:solidFill>
                <a:srgbClr val="0000FF"/>
              </a:solidFill>
              <a:latin typeface="Meiryo UI" panose="020B0604030504040204" pitchFamily="50" charset="-128"/>
              <a:ea typeface="Meiryo UI" panose="020B0604030504040204" pitchFamily="50" charset="-128"/>
            </a:rPr>
            <a:t>1</a:t>
          </a:r>
          <a:r>
            <a:rPr kumimoji="1" lang="ja-JP" altLang="en-US" sz="1800" b="1" baseline="0">
              <a:solidFill>
                <a:srgbClr val="0000FF"/>
              </a:solidFill>
              <a:latin typeface="Meiryo UI" panose="020B0604030504040204" pitchFamily="50" charset="-128"/>
              <a:ea typeface="Meiryo UI" panose="020B0604030504040204" pitchFamily="50" charset="-128"/>
            </a:rPr>
            <a:t>時間当たりの金額であり、支給総額ではありません。</a:t>
          </a:r>
          <a:endParaRPr kumimoji="1" lang="en-US" altLang="ja-JP" sz="1800" b="1" baseline="0">
            <a:solidFill>
              <a:srgbClr val="0000FF"/>
            </a:solidFill>
            <a:latin typeface="Meiryo UI" panose="020B0604030504040204" pitchFamily="50" charset="-128"/>
            <a:ea typeface="Meiryo UI" panose="020B0604030504040204" pitchFamily="50" charset="-128"/>
          </a:endParaRPr>
        </a:p>
        <a:p>
          <a:pPr algn="l"/>
          <a:endParaRPr kumimoji="1" lang="en-US" altLang="ja-JP" sz="1100" b="1" baseline="0">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p>
        <a:p>
          <a:pPr algn="l"/>
          <a:r>
            <a:rPr kumimoji="1" lang="ja-JP" altLang="en-US" sz="18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を選択のうえ、除外する理由を選択してください。</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p>
        <a:p>
          <a:pPr algn="l"/>
          <a:endParaRPr kumimoji="1" lang="en-US" altLang="ja-JP" sz="1800" b="1">
            <a:solidFill>
              <a:srgbClr val="0000FF"/>
            </a:solidFill>
            <a:latin typeface="Meiryo UI" panose="020B0604030504040204" pitchFamily="50" charset="-128"/>
            <a:ea typeface="Meiryo UI" panose="020B0604030504040204" pitchFamily="50" charset="-128"/>
          </a:endParaRPr>
        </a:p>
      </xdr:txBody>
    </xdr:sp>
    <xdr:clientData/>
  </xdr:twoCellAnchor>
  <xdr:twoCellAnchor>
    <xdr:from>
      <xdr:col>11</xdr:col>
      <xdr:colOff>130969</xdr:colOff>
      <xdr:row>1</xdr:row>
      <xdr:rowOff>142875</xdr:rowOff>
    </xdr:from>
    <xdr:to>
      <xdr:col>14</xdr:col>
      <xdr:colOff>1071562</xdr:colOff>
      <xdr:row>2</xdr:row>
      <xdr:rowOff>336640</xdr:rowOff>
    </xdr:to>
    <xdr:sp macro="" textlink="">
      <xdr:nvSpPr>
        <xdr:cNvPr id="4" name="テキスト ボックス 3">
          <a:extLst>
            <a:ext uri="{FF2B5EF4-FFF2-40B4-BE49-F238E27FC236}">
              <a16:creationId xmlns:a16="http://schemas.microsoft.com/office/drawing/2014/main" id="{03AA92A2-8BAC-4212-A55A-4B46A27F2068}"/>
            </a:ext>
          </a:extLst>
        </xdr:cNvPr>
        <xdr:cNvSpPr txBox="1"/>
      </xdr:nvSpPr>
      <xdr:spPr>
        <a:xfrm>
          <a:off x="10360819" y="628650"/>
          <a:ext cx="4798218" cy="5747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時給の従業員の方を記載いただくシートです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142874</xdr:colOff>
      <xdr:row>6</xdr:row>
      <xdr:rowOff>154782</xdr:rowOff>
    </xdr:from>
    <xdr:to>
      <xdr:col>17</xdr:col>
      <xdr:colOff>350041</xdr:colOff>
      <xdr:row>8</xdr:row>
      <xdr:rowOff>100012</xdr:rowOff>
    </xdr:to>
    <xdr:sp macro="" textlink="">
      <xdr:nvSpPr>
        <xdr:cNvPr id="3" name="テキスト ボックス 2">
          <a:extLst>
            <a:ext uri="{FF2B5EF4-FFF2-40B4-BE49-F238E27FC236}">
              <a16:creationId xmlns:a16="http://schemas.microsoft.com/office/drawing/2014/main" id="{7A50C316-9C6D-4833-9F2B-7A959FF0085C}"/>
            </a:ext>
          </a:extLst>
        </xdr:cNvPr>
        <xdr:cNvSpPr txBox="1"/>
      </xdr:nvSpPr>
      <xdr:spPr>
        <a:xfrm>
          <a:off x="12846843" y="2333626"/>
          <a:ext cx="5350667" cy="564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solidFill>
                <a:srgbClr val="0000FF"/>
              </a:solidFill>
              <a:latin typeface="Meiryo UI" panose="020B0604030504040204" pitchFamily="50" charset="-128"/>
              <a:ea typeface="Meiryo UI" panose="020B0604030504040204" pitchFamily="50" charset="-128"/>
            </a:rPr>
            <a:t>←入力の必要があるのは</a:t>
          </a:r>
          <a:r>
            <a:rPr kumimoji="1" lang="ja-JP" altLang="en-US" sz="2000" b="1">
              <a:solidFill>
                <a:srgbClr val="0000FF"/>
              </a:solidFill>
              <a:latin typeface="Meiryo UI" panose="020B0604030504040204" pitchFamily="50" charset="-128"/>
              <a:ea typeface="Meiryo UI" panose="020B0604030504040204" pitchFamily="50" charset="-128"/>
            </a:rPr>
            <a:t>薄黄色のセルのみ</a:t>
          </a:r>
          <a:r>
            <a:rPr kumimoji="1" lang="ja-JP" altLang="en-US" sz="2000">
              <a:solidFill>
                <a:srgbClr val="0000FF"/>
              </a:solidFill>
              <a:latin typeface="Meiryo UI" panose="020B0604030504040204" pitchFamily="50" charset="-128"/>
              <a:ea typeface="Meiryo UI" panose="020B0604030504040204" pitchFamily="50" charset="-128"/>
            </a:rPr>
            <a:t>です。</a:t>
          </a:r>
        </a:p>
      </xdr:txBody>
    </xdr:sp>
    <xdr:clientData/>
  </xdr:twoCellAnchor>
  <xdr:twoCellAnchor>
    <xdr:from>
      <xdr:col>13</xdr:col>
      <xdr:colOff>130969</xdr:colOff>
      <xdr:row>2</xdr:row>
      <xdr:rowOff>142874</xdr:rowOff>
    </xdr:from>
    <xdr:to>
      <xdr:col>18</xdr:col>
      <xdr:colOff>886166</xdr:colOff>
      <xdr:row>3</xdr:row>
      <xdr:rowOff>263501</xdr:rowOff>
    </xdr:to>
    <xdr:sp macro="" textlink="">
      <xdr:nvSpPr>
        <xdr:cNvPr id="2" name="テキスト ボックス 1">
          <a:extLst>
            <a:ext uri="{FF2B5EF4-FFF2-40B4-BE49-F238E27FC236}">
              <a16:creationId xmlns:a16="http://schemas.microsoft.com/office/drawing/2014/main" id="{879993EF-67D5-4366-8F20-89AFC0A70F07}"/>
            </a:ext>
          </a:extLst>
        </xdr:cNvPr>
        <xdr:cNvSpPr txBox="1"/>
      </xdr:nvSpPr>
      <xdr:spPr>
        <a:xfrm>
          <a:off x="12918282" y="940593"/>
          <a:ext cx="7184572" cy="5730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月給の従業員の方、日給の従業員の方を記載いただくシートです</a:t>
          </a:r>
        </a:p>
      </xdr:txBody>
    </xdr:sp>
    <xdr:clientData/>
  </xdr:twoCellAnchor>
  <xdr:twoCellAnchor>
    <xdr:from>
      <xdr:col>13</xdr:col>
      <xdr:colOff>132261</xdr:colOff>
      <xdr:row>8</xdr:row>
      <xdr:rowOff>248739</xdr:rowOff>
    </xdr:from>
    <xdr:to>
      <xdr:col>22</xdr:col>
      <xdr:colOff>970465</xdr:colOff>
      <xdr:row>35</xdr:row>
      <xdr:rowOff>204107</xdr:rowOff>
    </xdr:to>
    <xdr:sp macro="" textlink="">
      <xdr:nvSpPr>
        <xdr:cNvPr id="5" name="テキスト ボックス 4">
          <a:extLst>
            <a:ext uri="{FF2B5EF4-FFF2-40B4-BE49-F238E27FC236}">
              <a16:creationId xmlns:a16="http://schemas.microsoft.com/office/drawing/2014/main" id="{B77D0FE2-0C51-46AC-B522-8EFD38E02AD5}"/>
            </a:ext>
          </a:extLst>
        </xdr:cNvPr>
        <xdr:cNvSpPr txBox="1"/>
      </xdr:nvSpPr>
      <xdr:spPr>
        <a:xfrm>
          <a:off x="12922975" y="3051810"/>
          <a:ext cx="12472311" cy="840540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●「事業所別被保険者台帳」に記載されている従業員のうち、</a:t>
          </a:r>
          <a:r>
            <a:rPr kumimoji="1" lang="en-US" altLang="ja-JP" sz="2000" b="1">
              <a:solidFill>
                <a:srgbClr val="0000FF"/>
              </a:solidFill>
              <a:latin typeface="Meiryo UI" panose="020B0604030504040204" pitchFamily="50" charset="-128"/>
              <a:ea typeface="Meiryo UI" panose="020B0604030504040204" pitchFamily="50" charset="-128"/>
            </a:rPr>
            <a:t>1</a:t>
          </a:r>
          <a:r>
            <a:rPr kumimoji="1" lang="ja-JP" altLang="en-US" sz="2000" b="1">
              <a:solidFill>
                <a:srgbClr val="0000FF"/>
              </a:solidFill>
              <a:latin typeface="Meiryo UI" panose="020B0604030504040204" pitchFamily="50" charset="-128"/>
              <a:ea typeface="Meiryo UI" panose="020B0604030504040204" pitchFamily="50" charset="-128"/>
            </a:rPr>
            <a:t>名でも時間給の労働者がいる場合はこの様式を使用してください。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①従業員名</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③基本給（給料）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④所定労働時間</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所定労働時間は就業規則・労働契約などで定めている労働時間であり、時間外などを含めた実労働時間ではありません。</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en-US" altLang="ja-JP" sz="1800" b="1">
              <a:solidFill>
                <a:srgbClr val="0000FF"/>
              </a:solidFill>
              <a:latin typeface="Meiryo UI" panose="020B0604030504040204" pitchFamily="50" charset="-128"/>
              <a:ea typeface="Meiryo UI" panose="020B0604030504040204" pitchFamily="50" charset="-128"/>
            </a:rPr>
            <a:t>    </a:t>
          </a:r>
          <a:r>
            <a:rPr kumimoji="1" lang="ja-JP" altLang="en-US" sz="1800" b="1" baseline="0">
              <a:solidFill>
                <a:srgbClr val="0000FF"/>
              </a:solidFill>
              <a:latin typeface="Meiryo UI" panose="020B0604030504040204" pitchFamily="50" charset="-128"/>
              <a:ea typeface="Meiryo UI" panose="020B0604030504040204" pitchFamily="50" charset="-128"/>
            </a:rPr>
            <a:t> </a:t>
          </a:r>
          <a:r>
            <a:rPr kumimoji="1" lang="en-US" altLang="ja-JP" sz="1800" b="1" u="none" baseline="0">
              <a:solidFill>
                <a:srgbClr val="FF0000"/>
              </a:solidFill>
              <a:latin typeface="Meiryo UI" panose="020B0604030504040204" pitchFamily="50" charset="-128"/>
              <a:ea typeface="Meiryo UI" panose="020B0604030504040204" pitchFamily="50" charset="-128"/>
            </a:rPr>
            <a:t>※</a:t>
          </a:r>
          <a:r>
            <a:rPr kumimoji="1" lang="ja-JP" altLang="en-US" sz="1800" b="1" u="sng" baseline="0">
              <a:solidFill>
                <a:srgbClr val="FF0000"/>
              </a:solidFill>
              <a:latin typeface="Meiryo UI" panose="020B0604030504040204" pitchFamily="50" charset="-128"/>
              <a:ea typeface="Meiryo UI" panose="020B0604030504040204" pitchFamily="50" charset="-128"/>
            </a:rPr>
            <a:t>営業日数の関係で、賃上げ前の比較月（</a:t>
          </a:r>
          <a:r>
            <a:rPr kumimoji="1" lang="en-US" altLang="ja-JP" sz="1800" b="1" u="sng" baseline="0">
              <a:solidFill>
                <a:srgbClr val="FF0000"/>
              </a:solidFill>
              <a:latin typeface="Meiryo UI" panose="020B0604030504040204" pitchFamily="50" charset="-128"/>
              <a:ea typeface="Meiryo UI" panose="020B0604030504040204" pitchFamily="50" charset="-128"/>
            </a:rPr>
            <a:t>R6.12</a:t>
          </a:r>
          <a:r>
            <a:rPr kumimoji="1" lang="ja-JP" altLang="en-US" sz="1800" b="1" u="sng" baseline="0">
              <a:solidFill>
                <a:srgbClr val="FF0000"/>
              </a:solidFill>
              <a:latin typeface="Meiryo UI" panose="020B0604030504040204" pitchFamily="50" charset="-128"/>
              <a:ea typeface="Meiryo UI" panose="020B0604030504040204" pitchFamily="50" charset="-128"/>
            </a:rPr>
            <a:t>若しくは</a:t>
          </a:r>
          <a:r>
            <a:rPr kumimoji="1" lang="en-US" altLang="ja-JP" sz="1800" b="1" u="sng" baseline="0">
              <a:solidFill>
                <a:srgbClr val="FF0000"/>
              </a:solidFill>
              <a:latin typeface="Meiryo UI" panose="020B0604030504040204" pitchFamily="50" charset="-128"/>
              <a:ea typeface="Meiryo UI" panose="020B0604030504040204" pitchFamily="50" charset="-128"/>
            </a:rPr>
            <a:t>R7.12</a:t>
          </a:r>
          <a:r>
            <a:rPr kumimoji="1" lang="ja-JP" altLang="en-US" sz="1800" b="1" u="sng" baseline="0">
              <a:solidFill>
                <a:srgbClr val="FF0000"/>
              </a:solidFill>
              <a:latin typeface="Meiryo UI" panose="020B0604030504040204" pitchFamily="50" charset="-128"/>
              <a:ea typeface="Meiryo UI" panose="020B0604030504040204" pitchFamily="50" charset="-128"/>
            </a:rPr>
            <a:t>）と所定労働時間が異なる場合は、条件を合わせる観点</a:t>
          </a:r>
          <a:endParaRPr kumimoji="1" lang="en-US" altLang="ja-JP" sz="1800" b="1" u="sng" baseline="0">
            <a:solidFill>
              <a:srgbClr val="FF0000"/>
            </a:solidFill>
            <a:latin typeface="Meiryo UI" panose="020B0604030504040204" pitchFamily="50" charset="-128"/>
            <a:ea typeface="Meiryo UI" panose="020B0604030504040204" pitchFamily="50" charset="-128"/>
          </a:endParaRPr>
        </a:p>
        <a:p>
          <a:pPr algn="l"/>
          <a:r>
            <a:rPr kumimoji="1" lang="ja-JP" altLang="en-US" sz="1800" b="1" u="none" baseline="0">
              <a:solidFill>
                <a:srgbClr val="FF0000"/>
              </a:solidFill>
              <a:latin typeface="Meiryo UI" panose="020B0604030504040204" pitchFamily="50" charset="-128"/>
              <a:ea typeface="Meiryo UI" panose="020B0604030504040204" pitchFamily="50" charset="-128"/>
            </a:rPr>
            <a:t>　　　　</a:t>
          </a:r>
          <a:r>
            <a:rPr kumimoji="1" lang="ja-JP" altLang="en-US" sz="1800" b="1" u="sng" baseline="0">
              <a:solidFill>
                <a:srgbClr val="FF0000"/>
              </a:solidFill>
              <a:latin typeface="Meiryo UI" panose="020B0604030504040204" pitchFamily="50" charset="-128"/>
              <a:ea typeface="Meiryo UI" panose="020B0604030504040204" pitchFamily="50" charset="-128"/>
            </a:rPr>
            <a:t>から賃上げ前の比較月と同様の所定労働時間を記載してください。</a:t>
          </a:r>
          <a:endParaRPr kumimoji="1" lang="en-US" altLang="ja-JP" sz="1800" b="1" u="sng">
            <a:solidFill>
              <a:srgbClr val="FF0000"/>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賃金台帳に所定労働時間が記載されている場合は、追加書類の提出はありません。賃金台帳に所定労働時間の記載が無い</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場合は、就業規則や労働契約書等をご提出いただき内容を突合します。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ja-JP" altLang="en-US"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●基本給</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時給</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は所定労働時間を入力すると自動計算されます。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p>
        <a:p>
          <a:pPr algn="l"/>
          <a:endParaRPr kumimoji="1" lang="en-US" altLang="ja-JP" sz="20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380999</xdr:colOff>
      <xdr:row>5</xdr:row>
      <xdr:rowOff>119063</xdr:rowOff>
    </xdr:from>
    <xdr:to>
      <xdr:col>15</xdr:col>
      <xdr:colOff>588166</xdr:colOff>
      <xdr:row>7</xdr:row>
      <xdr:rowOff>64293</xdr:rowOff>
    </xdr:to>
    <xdr:sp macro="" textlink="">
      <xdr:nvSpPr>
        <xdr:cNvPr id="2" name="テキスト ボックス 1">
          <a:extLst>
            <a:ext uri="{FF2B5EF4-FFF2-40B4-BE49-F238E27FC236}">
              <a16:creationId xmlns:a16="http://schemas.microsoft.com/office/drawing/2014/main" id="{0BB9ED83-734E-45AA-8464-5319402E032E}"/>
            </a:ext>
          </a:extLst>
        </xdr:cNvPr>
        <xdr:cNvSpPr txBox="1"/>
      </xdr:nvSpPr>
      <xdr:spPr>
        <a:xfrm>
          <a:off x="10608468" y="1916907"/>
          <a:ext cx="5350667" cy="564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solidFill>
                <a:srgbClr val="0000FF"/>
              </a:solidFill>
              <a:latin typeface="Meiryo UI" panose="020B0604030504040204" pitchFamily="50" charset="-128"/>
              <a:ea typeface="Meiryo UI" panose="020B0604030504040204" pitchFamily="50" charset="-128"/>
            </a:rPr>
            <a:t>←入力の必要があるのは</a:t>
          </a:r>
          <a:r>
            <a:rPr kumimoji="1" lang="ja-JP" altLang="en-US" sz="2000" b="1">
              <a:solidFill>
                <a:srgbClr val="0000FF"/>
              </a:solidFill>
              <a:latin typeface="Meiryo UI" panose="020B0604030504040204" pitchFamily="50" charset="-128"/>
              <a:ea typeface="Meiryo UI" panose="020B0604030504040204" pitchFamily="50" charset="-128"/>
            </a:rPr>
            <a:t>薄黄色のセルのみ</a:t>
          </a:r>
          <a:r>
            <a:rPr kumimoji="1" lang="ja-JP" altLang="en-US" sz="2000">
              <a:solidFill>
                <a:srgbClr val="0000FF"/>
              </a:solidFill>
              <a:latin typeface="Meiryo UI" panose="020B0604030504040204" pitchFamily="50" charset="-128"/>
              <a:ea typeface="Meiryo UI" panose="020B0604030504040204" pitchFamily="50" charset="-128"/>
            </a:rPr>
            <a:t>です。</a:t>
          </a:r>
        </a:p>
      </xdr:txBody>
    </xdr:sp>
    <xdr:clientData/>
  </xdr:twoCellAnchor>
  <xdr:twoCellAnchor>
    <xdr:from>
      <xdr:col>11</xdr:col>
      <xdr:colOff>312964</xdr:colOff>
      <xdr:row>1</xdr:row>
      <xdr:rowOff>0</xdr:rowOff>
    </xdr:from>
    <xdr:to>
      <xdr:col>14</xdr:col>
      <xdr:colOff>1253557</xdr:colOff>
      <xdr:row>2</xdr:row>
      <xdr:rowOff>193765</xdr:rowOff>
    </xdr:to>
    <xdr:sp macro="" textlink="">
      <xdr:nvSpPr>
        <xdr:cNvPr id="3" name="テキスト ボックス 2">
          <a:extLst>
            <a:ext uri="{FF2B5EF4-FFF2-40B4-BE49-F238E27FC236}">
              <a16:creationId xmlns:a16="http://schemas.microsoft.com/office/drawing/2014/main" id="{6A0CF89A-4599-44F8-AEA4-2C1EEA078AA1}"/>
            </a:ext>
          </a:extLst>
        </xdr:cNvPr>
        <xdr:cNvSpPr txBox="1"/>
      </xdr:nvSpPr>
      <xdr:spPr>
        <a:xfrm>
          <a:off x="10531928" y="489857"/>
          <a:ext cx="4818629" cy="5747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時給の従業員の方を記載いただくシートです</a:t>
          </a:r>
        </a:p>
      </xdr:txBody>
    </xdr:sp>
    <xdr:clientData/>
  </xdr:twoCellAnchor>
  <xdr:twoCellAnchor>
    <xdr:from>
      <xdr:col>11</xdr:col>
      <xdr:colOff>367393</xdr:colOff>
      <xdr:row>7</xdr:row>
      <xdr:rowOff>231320</xdr:rowOff>
    </xdr:from>
    <xdr:to>
      <xdr:col>19</xdr:col>
      <xdr:colOff>677431</xdr:colOff>
      <xdr:row>26</xdr:row>
      <xdr:rowOff>159407</xdr:rowOff>
    </xdr:to>
    <xdr:sp macro="" textlink="">
      <xdr:nvSpPr>
        <xdr:cNvPr id="4" name="テキスト ボックス 3">
          <a:extLst>
            <a:ext uri="{FF2B5EF4-FFF2-40B4-BE49-F238E27FC236}">
              <a16:creationId xmlns:a16="http://schemas.microsoft.com/office/drawing/2014/main" id="{CAF9165F-73A5-4152-ADFB-67A2F22828DE}"/>
            </a:ext>
          </a:extLst>
        </xdr:cNvPr>
        <xdr:cNvSpPr txBox="1"/>
      </xdr:nvSpPr>
      <xdr:spPr>
        <a:xfrm>
          <a:off x="10586357" y="2775856"/>
          <a:ext cx="10651467" cy="587440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●「事業所別被保険者台帳」に記載されている従業員のうち、</a:t>
          </a:r>
          <a:r>
            <a:rPr kumimoji="1" lang="en-US" altLang="ja-JP" sz="2000" b="1">
              <a:solidFill>
                <a:srgbClr val="0000FF"/>
              </a:solidFill>
              <a:latin typeface="Meiryo UI" panose="020B0604030504040204" pitchFamily="50" charset="-128"/>
              <a:ea typeface="Meiryo UI" panose="020B0604030504040204" pitchFamily="50" charset="-128"/>
            </a:rPr>
            <a:t>1</a:t>
          </a:r>
          <a:r>
            <a:rPr kumimoji="1" lang="ja-JP" altLang="en-US" sz="2000" b="1">
              <a:solidFill>
                <a:srgbClr val="0000FF"/>
              </a:solidFill>
              <a:latin typeface="Meiryo UI" panose="020B0604030504040204" pitchFamily="50" charset="-128"/>
              <a:ea typeface="Meiryo UI" panose="020B0604030504040204" pitchFamily="50" charset="-128"/>
            </a:rPr>
            <a:t>名でも時間給の労働者がいる場合はこの様式を使用してください。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①従業員名</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③基本給（時給）</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en-US" altLang="ja-JP" sz="1800" b="1" baseline="0">
              <a:solidFill>
                <a:srgbClr val="0000FF"/>
              </a:solidFill>
              <a:latin typeface="Meiryo UI" panose="020B0604030504040204" pitchFamily="50" charset="-128"/>
              <a:ea typeface="Meiryo UI" panose="020B0604030504040204" pitchFamily="50" charset="-128"/>
            </a:rPr>
            <a:t>     ※</a:t>
          </a:r>
          <a:r>
            <a:rPr kumimoji="1" lang="ja-JP" altLang="en-US" sz="1800" b="1" baseline="0">
              <a:solidFill>
                <a:srgbClr val="0000FF"/>
              </a:solidFill>
              <a:latin typeface="Meiryo UI" panose="020B0604030504040204" pitchFamily="50" charset="-128"/>
              <a:ea typeface="Meiryo UI" panose="020B0604030504040204" pitchFamily="50" charset="-128"/>
            </a:rPr>
            <a:t>就業規則や労働契約等に定めている</a:t>
          </a:r>
          <a:r>
            <a:rPr kumimoji="1" lang="en-US" altLang="ja-JP" sz="1800" b="1" baseline="0">
              <a:solidFill>
                <a:srgbClr val="0000FF"/>
              </a:solidFill>
              <a:latin typeface="Meiryo UI" panose="020B0604030504040204" pitchFamily="50" charset="-128"/>
              <a:ea typeface="Meiryo UI" panose="020B0604030504040204" pitchFamily="50" charset="-128"/>
            </a:rPr>
            <a:t>1</a:t>
          </a:r>
          <a:r>
            <a:rPr kumimoji="1" lang="ja-JP" altLang="en-US" sz="1800" b="1" baseline="0">
              <a:solidFill>
                <a:srgbClr val="0000FF"/>
              </a:solidFill>
              <a:latin typeface="Meiryo UI" panose="020B0604030504040204" pitchFamily="50" charset="-128"/>
              <a:ea typeface="Meiryo UI" panose="020B0604030504040204" pitchFamily="50" charset="-128"/>
            </a:rPr>
            <a:t>時間当たりの金額であり、支給総額ではありません。</a:t>
          </a:r>
          <a:endParaRPr kumimoji="1" lang="en-US" altLang="ja-JP" sz="1800" b="1" baseline="0">
            <a:solidFill>
              <a:srgbClr val="0000FF"/>
            </a:solidFill>
            <a:latin typeface="Meiryo UI" panose="020B0604030504040204" pitchFamily="50" charset="-128"/>
            <a:ea typeface="Meiryo UI" panose="020B0604030504040204" pitchFamily="50" charset="-128"/>
          </a:endParaRPr>
        </a:p>
        <a:p>
          <a:pPr algn="l"/>
          <a:endParaRPr kumimoji="1" lang="en-US" altLang="ja-JP" sz="1100" b="1" baseline="0">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p>
        <a:p>
          <a:pPr algn="l"/>
          <a:r>
            <a:rPr kumimoji="1" lang="ja-JP" altLang="en-US" sz="18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を選択のうえ、除外する理由を選択してください。</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p>
        <a:p>
          <a:pPr algn="l"/>
          <a:endParaRPr kumimoji="1" lang="en-US" altLang="ja-JP" sz="18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142874</xdr:colOff>
      <xdr:row>6</xdr:row>
      <xdr:rowOff>154782</xdr:rowOff>
    </xdr:from>
    <xdr:to>
      <xdr:col>17</xdr:col>
      <xdr:colOff>350041</xdr:colOff>
      <xdr:row>8</xdr:row>
      <xdr:rowOff>100012</xdr:rowOff>
    </xdr:to>
    <xdr:sp macro="" textlink="">
      <xdr:nvSpPr>
        <xdr:cNvPr id="2" name="テキスト ボックス 1">
          <a:extLst>
            <a:ext uri="{FF2B5EF4-FFF2-40B4-BE49-F238E27FC236}">
              <a16:creationId xmlns:a16="http://schemas.microsoft.com/office/drawing/2014/main" id="{6715626D-A9BC-4AEF-9185-1B8960914D12}"/>
            </a:ext>
          </a:extLst>
        </xdr:cNvPr>
        <xdr:cNvSpPr txBox="1"/>
      </xdr:nvSpPr>
      <xdr:spPr>
        <a:xfrm>
          <a:off x="12934949" y="2364582"/>
          <a:ext cx="5350667" cy="573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solidFill>
                <a:srgbClr val="0000FF"/>
              </a:solidFill>
              <a:latin typeface="Meiryo UI" panose="020B0604030504040204" pitchFamily="50" charset="-128"/>
              <a:ea typeface="Meiryo UI" panose="020B0604030504040204" pitchFamily="50" charset="-128"/>
            </a:rPr>
            <a:t>←入力の必要があるのは</a:t>
          </a:r>
          <a:r>
            <a:rPr kumimoji="1" lang="ja-JP" altLang="en-US" sz="2000" b="1">
              <a:solidFill>
                <a:srgbClr val="0000FF"/>
              </a:solidFill>
              <a:latin typeface="Meiryo UI" panose="020B0604030504040204" pitchFamily="50" charset="-128"/>
              <a:ea typeface="Meiryo UI" panose="020B0604030504040204" pitchFamily="50" charset="-128"/>
            </a:rPr>
            <a:t>薄黄色のセルのみ</a:t>
          </a:r>
          <a:r>
            <a:rPr kumimoji="1" lang="ja-JP" altLang="en-US" sz="2000">
              <a:solidFill>
                <a:srgbClr val="0000FF"/>
              </a:solidFill>
              <a:latin typeface="Meiryo UI" panose="020B0604030504040204" pitchFamily="50" charset="-128"/>
              <a:ea typeface="Meiryo UI" panose="020B0604030504040204" pitchFamily="50" charset="-128"/>
            </a:rPr>
            <a:t>です。</a:t>
          </a:r>
        </a:p>
      </xdr:txBody>
    </xdr:sp>
    <xdr:clientData/>
  </xdr:twoCellAnchor>
  <xdr:twoCellAnchor>
    <xdr:from>
      <xdr:col>13</xdr:col>
      <xdr:colOff>130969</xdr:colOff>
      <xdr:row>2</xdr:row>
      <xdr:rowOff>142874</xdr:rowOff>
    </xdr:from>
    <xdr:to>
      <xdr:col>18</xdr:col>
      <xdr:colOff>886166</xdr:colOff>
      <xdr:row>3</xdr:row>
      <xdr:rowOff>263501</xdr:rowOff>
    </xdr:to>
    <xdr:sp macro="" textlink="">
      <xdr:nvSpPr>
        <xdr:cNvPr id="3" name="テキスト ボックス 2">
          <a:extLst>
            <a:ext uri="{FF2B5EF4-FFF2-40B4-BE49-F238E27FC236}">
              <a16:creationId xmlns:a16="http://schemas.microsoft.com/office/drawing/2014/main" id="{8EEDAEB3-6162-44D8-AFD9-4DD2BC207A29}"/>
            </a:ext>
          </a:extLst>
        </xdr:cNvPr>
        <xdr:cNvSpPr txBox="1"/>
      </xdr:nvSpPr>
      <xdr:spPr>
        <a:xfrm>
          <a:off x="12923044" y="962024"/>
          <a:ext cx="7184572" cy="56830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月給の従業員の方、日給の従業員の方を記載いただくシートです</a:t>
          </a:r>
        </a:p>
      </xdr:txBody>
    </xdr:sp>
    <xdr:clientData/>
  </xdr:twoCellAnchor>
  <xdr:twoCellAnchor>
    <xdr:from>
      <xdr:col>6</xdr:col>
      <xdr:colOff>1115786</xdr:colOff>
      <xdr:row>11</xdr:row>
      <xdr:rowOff>299357</xdr:rowOff>
    </xdr:from>
    <xdr:to>
      <xdr:col>9</xdr:col>
      <xdr:colOff>86746</xdr:colOff>
      <xdr:row>12</xdr:row>
      <xdr:rowOff>295955</xdr:rowOff>
    </xdr:to>
    <xdr:sp macro="" textlink="">
      <xdr:nvSpPr>
        <xdr:cNvPr id="5" name="四角形: 角を丸くする 4">
          <a:extLst>
            <a:ext uri="{FF2B5EF4-FFF2-40B4-BE49-F238E27FC236}">
              <a16:creationId xmlns:a16="http://schemas.microsoft.com/office/drawing/2014/main" id="{C9D77634-1EBE-487F-AF0E-82D6D6E436DF}"/>
            </a:ext>
          </a:extLst>
        </xdr:cNvPr>
        <xdr:cNvSpPr/>
      </xdr:nvSpPr>
      <xdr:spPr>
        <a:xfrm>
          <a:off x="5021036" y="4080782"/>
          <a:ext cx="2685710" cy="310923"/>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658247</xdr:colOff>
      <xdr:row>14</xdr:row>
      <xdr:rowOff>93548</xdr:rowOff>
    </xdr:from>
    <xdr:to>
      <xdr:col>9</xdr:col>
      <xdr:colOff>481354</xdr:colOff>
      <xdr:row>15</xdr:row>
      <xdr:rowOff>181996</xdr:rowOff>
    </xdr:to>
    <xdr:sp macro="" textlink="">
      <xdr:nvSpPr>
        <xdr:cNvPr id="6" name="吹き出し: 線 5">
          <a:extLst>
            <a:ext uri="{FF2B5EF4-FFF2-40B4-BE49-F238E27FC236}">
              <a16:creationId xmlns:a16="http://schemas.microsoft.com/office/drawing/2014/main" id="{A1F8A94B-1F3A-4420-BED0-374D576D45EA}"/>
            </a:ext>
          </a:extLst>
        </xdr:cNvPr>
        <xdr:cNvSpPr/>
      </xdr:nvSpPr>
      <xdr:spPr>
        <a:xfrm>
          <a:off x="6839972" y="4817948"/>
          <a:ext cx="1261382" cy="402773"/>
        </a:xfrm>
        <a:prstGeom prst="borderCallout1">
          <a:avLst>
            <a:gd name="adj1" fmla="val 54510"/>
            <a:gd name="adj2" fmla="val -461"/>
            <a:gd name="adj3" fmla="val -102927"/>
            <a:gd name="adj4" fmla="val -4813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日給の従業員</a:t>
          </a:r>
        </a:p>
      </xdr:txBody>
    </xdr:sp>
    <xdr:clientData/>
  </xdr:twoCellAnchor>
  <xdr:twoCellAnchor>
    <xdr:from>
      <xdr:col>13</xdr:col>
      <xdr:colOff>132261</xdr:colOff>
      <xdr:row>8</xdr:row>
      <xdr:rowOff>231322</xdr:rowOff>
    </xdr:from>
    <xdr:to>
      <xdr:col>22</xdr:col>
      <xdr:colOff>974275</xdr:colOff>
      <xdr:row>35</xdr:row>
      <xdr:rowOff>196215</xdr:rowOff>
    </xdr:to>
    <xdr:sp macro="" textlink="">
      <xdr:nvSpPr>
        <xdr:cNvPr id="7" name="テキスト ボックス 6">
          <a:extLst>
            <a:ext uri="{FF2B5EF4-FFF2-40B4-BE49-F238E27FC236}">
              <a16:creationId xmlns:a16="http://schemas.microsoft.com/office/drawing/2014/main" id="{5103BBDE-9794-440D-BC86-4CD89F5A08E8}"/>
            </a:ext>
          </a:extLst>
        </xdr:cNvPr>
        <xdr:cNvSpPr txBox="1"/>
      </xdr:nvSpPr>
      <xdr:spPr>
        <a:xfrm>
          <a:off x="12922975" y="3034393"/>
          <a:ext cx="12476121" cy="841492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●「事業所別被保険者台帳」に記載されている従業員のうち、</a:t>
          </a:r>
          <a:r>
            <a:rPr kumimoji="1" lang="en-US" altLang="ja-JP" sz="2000" b="1">
              <a:solidFill>
                <a:srgbClr val="0000FF"/>
              </a:solidFill>
              <a:latin typeface="Meiryo UI" panose="020B0604030504040204" pitchFamily="50" charset="-128"/>
              <a:ea typeface="Meiryo UI" panose="020B0604030504040204" pitchFamily="50" charset="-128"/>
            </a:rPr>
            <a:t>1</a:t>
          </a:r>
          <a:r>
            <a:rPr kumimoji="1" lang="ja-JP" altLang="en-US" sz="2000" b="1">
              <a:solidFill>
                <a:srgbClr val="0000FF"/>
              </a:solidFill>
              <a:latin typeface="Meiryo UI" panose="020B0604030504040204" pitchFamily="50" charset="-128"/>
              <a:ea typeface="Meiryo UI" panose="020B0604030504040204" pitchFamily="50" charset="-128"/>
            </a:rPr>
            <a:t>名でも時間給の労働者がいる場合はこの様式を使用してください。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①従業員名</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③基本給（給料）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④所定労働時間</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所定労働時間は就業規則・労働契約などで定めている労働時間であり、時間外などを含めた実労働時間ではありません。</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en-US" altLang="ja-JP" sz="1800" b="1">
              <a:solidFill>
                <a:srgbClr val="0000FF"/>
              </a:solidFill>
              <a:latin typeface="Meiryo UI" panose="020B0604030504040204" pitchFamily="50" charset="-128"/>
              <a:ea typeface="Meiryo UI" panose="020B0604030504040204" pitchFamily="50" charset="-128"/>
            </a:rPr>
            <a:t>    </a:t>
          </a:r>
          <a:r>
            <a:rPr kumimoji="1" lang="ja-JP" altLang="en-US" sz="1800" b="1" baseline="0">
              <a:solidFill>
                <a:srgbClr val="0000FF"/>
              </a:solidFill>
              <a:latin typeface="Meiryo UI" panose="020B0604030504040204" pitchFamily="50" charset="-128"/>
              <a:ea typeface="Meiryo UI" panose="020B0604030504040204" pitchFamily="50" charset="-128"/>
            </a:rPr>
            <a:t> </a:t>
          </a:r>
          <a:r>
            <a:rPr kumimoji="1" lang="en-US" altLang="ja-JP" sz="1800" b="1" u="none" baseline="0">
              <a:solidFill>
                <a:srgbClr val="FF0000"/>
              </a:solidFill>
              <a:latin typeface="Meiryo UI" panose="020B0604030504040204" pitchFamily="50" charset="-128"/>
              <a:ea typeface="Meiryo UI" panose="020B0604030504040204" pitchFamily="50" charset="-128"/>
            </a:rPr>
            <a:t>※</a:t>
          </a:r>
          <a:r>
            <a:rPr kumimoji="1" lang="ja-JP" altLang="en-US" sz="1800" b="1" u="sng" baseline="0">
              <a:solidFill>
                <a:srgbClr val="FF0000"/>
              </a:solidFill>
              <a:latin typeface="Meiryo UI" panose="020B0604030504040204" pitchFamily="50" charset="-128"/>
              <a:ea typeface="Meiryo UI" panose="020B0604030504040204" pitchFamily="50" charset="-128"/>
            </a:rPr>
            <a:t>営業日数の関係で、賃上げ前の比較月（</a:t>
          </a:r>
          <a:r>
            <a:rPr kumimoji="1" lang="en-US" altLang="ja-JP" sz="1800" b="1" u="sng" baseline="0">
              <a:solidFill>
                <a:srgbClr val="FF0000"/>
              </a:solidFill>
              <a:latin typeface="Meiryo UI" panose="020B0604030504040204" pitchFamily="50" charset="-128"/>
              <a:ea typeface="Meiryo UI" panose="020B0604030504040204" pitchFamily="50" charset="-128"/>
            </a:rPr>
            <a:t>R6.12</a:t>
          </a:r>
          <a:r>
            <a:rPr kumimoji="1" lang="ja-JP" altLang="en-US" sz="1800" b="1" u="sng" baseline="0">
              <a:solidFill>
                <a:srgbClr val="FF0000"/>
              </a:solidFill>
              <a:latin typeface="Meiryo UI" panose="020B0604030504040204" pitchFamily="50" charset="-128"/>
              <a:ea typeface="Meiryo UI" panose="020B0604030504040204" pitchFamily="50" charset="-128"/>
            </a:rPr>
            <a:t>若しくは</a:t>
          </a:r>
          <a:r>
            <a:rPr kumimoji="1" lang="en-US" altLang="ja-JP" sz="1800" b="1" u="sng" baseline="0">
              <a:solidFill>
                <a:srgbClr val="FF0000"/>
              </a:solidFill>
              <a:latin typeface="Meiryo UI" panose="020B0604030504040204" pitchFamily="50" charset="-128"/>
              <a:ea typeface="Meiryo UI" panose="020B0604030504040204" pitchFamily="50" charset="-128"/>
            </a:rPr>
            <a:t>R7.12</a:t>
          </a:r>
          <a:r>
            <a:rPr kumimoji="1" lang="ja-JP" altLang="en-US" sz="1800" b="1" u="sng" baseline="0">
              <a:solidFill>
                <a:srgbClr val="FF0000"/>
              </a:solidFill>
              <a:latin typeface="Meiryo UI" panose="020B0604030504040204" pitchFamily="50" charset="-128"/>
              <a:ea typeface="Meiryo UI" panose="020B0604030504040204" pitchFamily="50" charset="-128"/>
            </a:rPr>
            <a:t>）と所定労働時間が異なる場合は、条件を合わせる観点</a:t>
          </a:r>
          <a:endParaRPr kumimoji="1" lang="en-US" altLang="ja-JP" sz="1800" b="1" u="sng" baseline="0">
            <a:solidFill>
              <a:srgbClr val="FF0000"/>
            </a:solidFill>
            <a:latin typeface="Meiryo UI" panose="020B0604030504040204" pitchFamily="50" charset="-128"/>
            <a:ea typeface="Meiryo UI" panose="020B0604030504040204" pitchFamily="50" charset="-128"/>
          </a:endParaRPr>
        </a:p>
        <a:p>
          <a:pPr algn="l"/>
          <a:r>
            <a:rPr kumimoji="1" lang="ja-JP" altLang="en-US" sz="1800" b="1" u="none" baseline="0">
              <a:solidFill>
                <a:srgbClr val="FF0000"/>
              </a:solidFill>
              <a:latin typeface="Meiryo UI" panose="020B0604030504040204" pitchFamily="50" charset="-128"/>
              <a:ea typeface="Meiryo UI" panose="020B0604030504040204" pitchFamily="50" charset="-128"/>
            </a:rPr>
            <a:t>　　　　</a:t>
          </a:r>
          <a:r>
            <a:rPr kumimoji="1" lang="ja-JP" altLang="en-US" sz="1800" b="1" u="sng" baseline="0">
              <a:solidFill>
                <a:srgbClr val="FF0000"/>
              </a:solidFill>
              <a:latin typeface="Meiryo UI" panose="020B0604030504040204" pitchFamily="50" charset="-128"/>
              <a:ea typeface="Meiryo UI" panose="020B0604030504040204" pitchFamily="50" charset="-128"/>
            </a:rPr>
            <a:t>から賃上げ前の比較月と同様の所定労働時間を記載してください。</a:t>
          </a:r>
          <a:endParaRPr kumimoji="1" lang="en-US" altLang="ja-JP" sz="1800" b="1" u="sng">
            <a:solidFill>
              <a:srgbClr val="FF0000"/>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賃金台帳に所定労働時間が記載されている場合は、追加書類の提出はありません。賃金台帳に所定労働時間の記載が無い</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場合は、就業規則や労働契約書等をご提出いただき内容を突合します。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ja-JP" altLang="en-US"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●基本給</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時給</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は所定労働時間を入力すると自動計算されます。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p>
        <a:p>
          <a:pPr algn="l"/>
          <a:endParaRPr kumimoji="1" lang="en-US" altLang="ja-JP" sz="20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380999</xdr:colOff>
      <xdr:row>5</xdr:row>
      <xdr:rowOff>119063</xdr:rowOff>
    </xdr:from>
    <xdr:to>
      <xdr:col>15</xdr:col>
      <xdr:colOff>588166</xdr:colOff>
      <xdr:row>7</xdr:row>
      <xdr:rowOff>64293</xdr:rowOff>
    </xdr:to>
    <xdr:sp macro="" textlink="">
      <xdr:nvSpPr>
        <xdr:cNvPr id="2" name="テキスト ボックス 1">
          <a:extLst>
            <a:ext uri="{FF2B5EF4-FFF2-40B4-BE49-F238E27FC236}">
              <a16:creationId xmlns:a16="http://schemas.microsoft.com/office/drawing/2014/main" id="{4D504B63-9B6D-46FA-87EE-F63185AB3FC0}"/>
            </a:ext>
          </a:extLst>
        </xdr:cNvPr>
        <xdr:cNvSpPr txBox="1"/>
      </xdr:nvSpPr>
      <xdr:spPr>
        <a:xfrm>
          <a:off x="10610849" y="2043113"/>
          <a:ext cx="5350667" cy="573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solidFill>
                <a:srgbClr val="0000FF"/>
              </a:solidFill>
              <a:latin typeface="Meiryo UI" panose="020B0604030504040204" pitchFamily="50" charset="-128"/>
              <a:ea typeface="Meiryo UI" panose="020B0604030504040204" pitchFamily="50" charset="-128"/>
            </a:rPr>
            <a:t>←入力の必要があるのは</a:t>
          </a:r>
          <a:r>
            <a:rPr kumimoji="1" lang="ja-JP" altLang="en-US" sz="2000" b="1">
              <a:solidFill>
                <a:srgbClr val="0000FF"/>
              </a:solidFill>
              <a:latin typeface="Meiryo UI" panose="020B0604030504040204" pitchFamily="50" charset="-128"/>
              <a:ea typeface="Meiryo UI" panose="020B0604030504040204" pitchFamily="50" charset="-128"/>
            </a:rPr>
            <a:t>薄黄色のセルのみ</a:t>
          </a:r>
          <a:r>
            <a:rPr kumimoji="1" lang="ja-JP" altLang="en-US" sz="2000">
              <a:solidFill>
                <a:srgbClr val="0000FF"/>
              </a:solidFill>
              <a:latin typeface="Meiryo UI" panose="020B0604030504040204" pitchFamily="50" charset="-128"/>
              <a:ea typeface="Meiryo UI" panose="020B0604030504040204" pitchFamily="50" charset="-128"/>
            </a:rPr>
            <a:t>です。</a:t>
          </a:r>
        </a:p>
      </xdr:txBody>
    </xdr:sp>
    <xdr:clientData/>
  </xdr:twoCellAnchor>
  <xdr:twoCellAnchor>
    <xdr:from>
      <xdr:col>11</xdr:col>
      <xdr:colOff>312964</xdr:colOff>
      <xdr:row>1</xdr:row>
      <xdr:rowOff>0</xdr:rowOff>
    </xdr:from>
    <xdr:to>
      <xdr:col>14</xdr:col>
      <xdr:colOff>1253557</xdr:colOff>
      <xdr:row>2</xdr:row>
      <xdr:rowOff>193765</xdr:rowOff>
    </xdr:to>
    <xdr:sp macro="" textlink="">
      <xdr:nvSpPr>
        <xdr:cNvPr id="3" name="テキスト ボックス 2">
          <a:extLst>
            <a:ext uri="{FF2B5EF4-FFF2-40B4-BE49-F238E27FC236}">
              <a16:creationId xmlns:a16="http://schemas.microsoft.com/office/drawing/2014/main" id="{C2427BD2-7334-4245-9F47-E9DFDD08A5F8}"/>
            </a:ext>
          </a:extLst>
        </xdr:cNvPr>
        <xdr:cNvSpPr txBox="1"/>
      </xdr:nvSpPr>
      <xdr:spPr>
        <a:xfrm>
          <a:off x="10542814" y="485775"/>
          <a:ext cx="4798218" cy="5747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時給の従業員の方を記載いただくシートです</a:t>
          </a:r>
        </a:p>
      </xdr:txBody>
    </xdr:sp>
    <xdr:clientData/>
  </xdr:twoCellAnchor>
  <xdr:twoCellAnchor>
    <xdr:from>
      <xdr:col>11</xdr:col>
      <xdr:colOff>367393</xdr:colOff>
      <xdr:row>7</xdr:row>
      <xdr:rowOff>231320</xdr:rowOff>
    </xdr:from>
    <xdr:to>
      <xdr:col>19</xdr:col>
      <xdr:colOff>677431</xdr:colOff>
      <xdr:row>26</xdr:row>
      <xdr:rowOff>159407</xdr:rowOff>
    </xdr:to>
    <xdr:sp macro="" textlink="">
      <xdr:nvSpPr>
        <xdr:cNvPr id="4" name="テキスト ボックス 3">
          <a:extLst>
            <a:ext uri="{FF2B5EF4-FFF2-40B4-BE49-F238E27FC236}">
              <a16:creationId xmlns:a16="http://schemas.microsoft.com/office/drawing/2014/main" id="{97D91255-DE62-4894-B232-8B85C52C085B}"/>
            </a:ext>
          </a:extLst>
        </xdr:cNvPr>
        <xdr:cNvSpPr txBox="1"/>
      </xdr:nvSpPr>
      <xdr:spPr>
        <a:xfrm>
          <a:off x="10597243" y="2784020"/>
          <a:ext cx="10597038" cy="590026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●「事業所別被保険者台帳」に記載されている従業員のうち、</a:t>
          </a:r>
          <a:r>
            <a:rPr kumimoji="1" lang="en-US" altLang="ja-JP" sz="2000" b="1">
              <a:solidFill>
                <a:srgbClr val="0000FF"/>
              </a:solidFill>
              <a:latin typeface="Meiryo UI" panose="020B0604030504040204" pitchFamily="50" charset="-128"/>
              <a:ea typeface="Meiryo UI" panose="020B0604030504040204" pitchFamily="50" charset="-128"/>
            </a:rPr>
            <a:t>1</a:t>
          </a:r>
          <a:r>
            <a:rPr kumimoji="1" lang="ja-JP" altLang="en-US" sz="2000" b="1">
              <a:solidFill>
                <a:srgbClr val="0000FF"/>
              </a:solidFill>
              <a:latin typeface="Meiryo UI" panose="020B0604030504040204" pitchFamily="50" charset="-128"/>
              <a:ea typeface="Meiryo UI" panose="020B0604030504040204" pitchFamily="50" charset="-128"/>
            </a:rPr>
            <a:t>名でも時間給の労働者がいる場合はこの様式を使用してください。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①従業員名</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③基本給（時給）</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r>
            <a:rPr kumimoji="1" lang="en-US" altLang="ja-JP" sz="1800" b="1" baseline="0">
              <a:solidFill>
                <a:srgbClr val="0000FF"/>
              </a:solidFill>
              <a:latin typeface="Meiryo UI" panose="020B0604030504040204" pitchFamily="50" charset="-128"/>
              <a:ea typeface="Meiryo UI" panose="020B0604030504040204" pitchFamily="50" charset="-128"/>
            </a:rPr>
            <a:t>     ※</a:t>
          </a:r>
          <a:r>
            <a:rPr kumimoji="1" lang="ja-JP" altLang="en-US" sz="1800" b="1" baseline="0">
              <a:solidFill>
                <a:srgbClr val="0000FF"/>
              </a:solidFill>
              <a:latin typeface="Meiryo UI" panose="020B0604030504040204" pitchFamily="50" charset="-128"/>
              <a:ea typeface="Meiryo UI" panose="020B0604030504040204" pitchFamily="50" charset="-128"/>
            </a:rPr>
            <a:t>就業規則や労働契約等に定めている</a:t>
          </a:r>
          <a:r>
            <a:rPr kumimoji="1" lang="en-US" altLang="ja-JP" sz="1800" b="1" baseline="0">
              <a:solidFill>
                <a:srgbClr val="0000FF"/>
              </a:solidFill>
              <a:latin typeface="Meiryo UI" panose="020B0604030504040204" pitchFamily="50" charset="-128"/>
              <a:ea typeface="Meiryo UI" panose="020B0604030504040204" pitchFamily="50" charset="-128"/>
            </a:rPr>
            <a:t>1</a:t>
          </a:r>
          <a:r>
            <a:rPr kumimoji="1" lang="ja-JP" altLang="en-US" sz="1800" b="1" baseline="0">
              <a:solidFill>
                <a:srgbClr val="0000FF"/>
              </a:solidFill>
              <a:latin typeface="Meiryo UI" panose="020B0604030504040204" pitchFamily="50" charset="-128"/>
              <a:ea typeface="Meiryo UI" panose="020B0604030504040204" pitchFamily="50" charset="-128"/>
            </a:rPr>
            <a:t>時間当たりの金額であり、支給総額ではありません。</a:t>
          </a:r>
          <a:endParaRPr kumimoji="1" lang="en-US" altLang="ja-JP" sz="1800" b="1" baseline="0">
            <a:solidFill>
              <a:srgbClr val="0000FF"/>
            </a:solidFill>
            <a:latin typeface="Meiryo UI" panose="020B0604030504040204" pitchFamily="50" charset="-128"/>
            <a:ea typeface="Meiryo UI" panose="020B0604030504040204" pitchFamily="50" charset="-128"/>
          </a:endParaRPr>
        </a:p>
        <a:p>
          <a:pPr algn="l"/>
          <a:endParaRPr kumimoji="1" lang="en-US" altLang="ja-JP" sz="1100" b="1" baseline="0">
            <a:solidFill>
              <a:srgbClr val="0000FF"/>
            </a:solidFill>
            <a:latin typeface="Meiryo UI" panose="020B0604030504040204" pitchFamily="50" charset="-128"/>
            <a:ea typeface="Meiryo UI" panose="020B0604030504040204" pitchFamily="50" charset="-128"/>
          </a:endParaRPr>
        </a:p>
        <a:p>
          <a:pPr algn="l"/>
          <a:r>
            <a:rPr kumimoji="1" lang="ja-JP" altLang="en-US" sz="18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p>
        <a:p>
          <a:pPr algn="l"/>
          <a:r>
            <a:rPr kumimoji="1" lang="ja-JP" altLang="en-US" sz="18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を選択のうえ、除外する理由を選択してください。</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p>
        <a:p>
          <a:pPr algn="l"/>
          <a:endParaRPr kumimoji="1" lang="en-US" altLang="ja-JP" sz="18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01.21\04&#25104;&#38263;&#12503;&#12525;&#12472;&#12455;&#12463;&#12488;&#25512;&#36914;&#37096;\&#26032;&#21830;&#21697;&#12539;&#12469;&#12540;&#12499;&#12473;&#38283;&#30330;&#25903;&#25588;&#35506;\(36)&#30465;&#21147;&#21270;&#25237;&#36039;&#25903;&#25588;&#20107;&#26989;&#36027;&#35036;&#21161;&#37329;\&#9679;&#65297;&#65294;&#36035;&#19978;&#12370;&#23455;&#26045;&#22577;&#21578;&#26360;&#12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賃上げ実施報告書"/>
      <sheetName val="賃上げ前（1か月目）"/>
      <sheetName val="賃上げ後（1か月目）"/>
      <sheetName val="賃上げ前（2か月目）"/>
      <sheetName val="賃上げ後（2か月目）"/>
      <sheetName val="リスト"/>
    </sheetNames>
    <sheetDataSet>
      <sheetData sheetId="0"/>
      <sheetData sheetId="1"/>
      <sheetData sheetId="2"/>
      <sheetData sheetId="3"/>
      <sheetData sheetId="4"/>
      <sheetData sheetId="5">
        <row r="3">
          <cell r="C3">
            <v>1</v>
          </cell>
        </row>
        <row r="4">
          <cell r="C4">
            <v>2</v>
          </cell>
        </row>
        <row r="5">
          <cell r="C5">
            <v>3</v>
          </cell>
        </row>
        <row r="6">
          <cell r="C6">
            <v>4</v>
          </cell>
        </row>
        <row r="7">
          <cell r="C7">
            <v>5</v>
          </cell>
        </row>
        <row r="8">
          <cell r="C8">
            <v>6</v>
          </cell>
        </row>
        <row r="9">
          <cell r="C9">
            <v>7</v>
          </cell>
        </row>
        <row r="10">
          <cell r="C10">
            <v>8</v>
          </cell>
        </row>
        <row r="11">
          <cell r="C11">
            <v>9</v>
          </cell>
        </row>
        <row r="12">
          <cell r="C12">
            <v>10</v>
          </cell>
        </row>
        <row r="13">
          <cell r="C13">
            <v>11</v>
          </cell>
        </row>
        <row r="14">
          <cell r="C14">
            <v>12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B1:AC43"/>
  <sheetViews>
    <sheetView showGridLines="0" tabSelected="1" view="pageBreakPreview" zoomScaleNormal="100" zoomScaleSheetLayoutView="100" workbookViewId="0">
      <selection activeCell="B1" sqref="B1"/>
    </sheetView>
  </sheetViews>
  <sheetFormatPr defaultColWidth="8.59765625" defaultRowHeight="16.2"/>
  <cols>
    <col min="1" max="1" width="2.5" style="1" customWidth="1"/>
    <col min="2" max="2" width="17.5" style="1" customWidth="1"/>
    <col min="3" max="12" width="5.59765625" style="1" customWidth="1"/>
    <col min="13" max="13" width="8.59765625" style="2"/>
    <col min="14" max="16384" width="8.59765625" style="1"/>
  </cols>
  <sheetData>
    <row r="1" spans="2:29" ht="23.25" customHeight="1"/>
    <row r="2" spans="2:29" ht="22.5" customHeight="1">
      <c r="F2" s="58" t="s">
        <v>51</v>
      </c>
      <c r="G2" s="58">
        <v>8</v>
      </c>
      <c r="H2" s="58" t="s">
        <v>0</v>
      </c>
      <c r="I2" s="65"/>
      <c r="J2" s="58" t="s">
        <v>1</v>
      </c>
      <c r="K2" s="65"/>
      <c r="L2" s="58" t="s">
        <v>2</v>
      </c>
    </row>
    <row r="3" spans="2:29" ht="22.5" customHeight="1">
      <c r="B3" s="3"/>
      <c r="L3" s="5"/>
    </row>
    <row r="4" spans="2:29" ht="24.75" customHeight="1">
      <c r="D4" s="119" t="s">
        <v>3</v>
      </c>
      <c r="E4" s="120"/>
      <c r="F4" s="118"/>
      <c r="G4" s="118"/>
      <c r="H4" s="118"/>
      <c r="I4" s="118"/>
      <c r="J4" s="118"/>
      <c r="K4" s="118"/>
      <c r="L4" s="118"/>
    </row>
    <row r="5" spans="2:29" ht="24.75" customHeight="1">
      <c r="B5" s="63"/>
      <c r="C5" s="63"/>
      <c r="D5" s="119" t="s">
        <v>4</v>
      </c>
      <c r="E5" s="120"/>
      <c r="F5" s="118"/>
      <c r="G5" s="118"/>
      <c r="H5" s="118"/>
      <c r="I5" s="118"/>
      <c r="J5" s="118"/>
      <c r="K5" s="118"/>
      <c r="L5" s="118"/>
    </row>
    <row r="6" spans="2:29" ht="24.75" customHeight="1">
      <c r="B6" s="7"/>
      <c r="C6" s="8"/>
      <c r="D6" s="119" t="s">
        <v>5</v>
      </c>
      <c r="E6" s="120"/>
      <c r="F6" s="118"/>
      <c r="G6" s="118"/>
      <c r="H6" s="118"/>
      <c r="I6" s="118"/>
      <c r="J6" s="118"/>
      <c r="K6" s="118"/>
      <c r="L6" s="118"/>
    </row>
    <row r="7" spans="2:29" ht="39.75" customHeight="1">
      <c r="B7" s="102"/>
      <c r="C7" s="102"/>
      <c r="D7" s="102"/>
      <c r="E7" s="102"/>
      <c r="F7" s="102"/>
      <c r="G7" s="102"/>
      <c r="H7" s="102"/>
      <c r="I7" s="102"/>
      <c r="J7" s="4"/>
      <c r="K7" s="64"/>
      <c r="L7" s="64"/>
      <c r="V7" s="5"/>
      <c r="AB7" s="6"/>
      <c r="AC7" s="6"/>
    </row>
    <row r="8" spans="2:29" s="53" customFormat="1" ht="45" customHeight="1">
      <c r="B8" s="108" t="s">
        <v>6</v>
      </c>
      <c r="C8" s="108"/>
      <c r="D8" s="108"/>
      <c r="E8" s="108"/>
      <c r="F8" s="108"/>
      <c r="G8" s="108"/>
      <c r="H8" s="108"/>
      <c r="I8" s="108"/>
      <c r="J8" s="108"/>
      <c r="K8" s="108"/>
      <c r="L8" s="108"/>
      <c r="M8" s="54"/>
      <c r="V8" s="55"/>
      <c r="AB8" s="56"/>
      <c r="AC8" s="56"/>
    </row>
    <row r="9" spans="2:29" s="53" customFormat="1" ht="33" customHeight="1">
      <c r="B9" s="56"/>
      <c r="C9" s="56"/>
      <c r="D9" s="56"/>
      <c r="E9" s="56"/>
      <c r="F9" s="56"/>
      <c r="G9" s="56"/>
      <c r="H9" s="56"/>
      <c r="I9" s="56"/>
      <c r="J9" s="56"/>
      <c r="K9" s="56"/>
      <c r="L9" s="56"/>
      <c r="M9" s="54"/>
      <c r="V9" s="55"/>
      <c r="AB9" s="56"/>
      <c r="AC9" s="56"/>
    </row>
    <row r="10" spans="2:29" ht="45" customHeight="1" thickBot="1">
      <c r="B10" s="9"/>
      <c r="C10" s="109" t="s">
        <v>26</v>
      </c>
      <c r="D10" s="110"/>
      <c r="E10" s="110"/>
      <c r="F10" s="110"/>
      <c r="G10" s="111"/>
      <c r="H10" s="112" t="s">
        <v>27</v>
      </c>
      <c r="I10" s="113"/>
      <c r="J10" s="113"/>
      <c r="K10" s="113"/>
      <c r="L10" s="114"/>
    </row>
    <row r="11" spans="2:29" ht="37.5" customHeight="1" thickTop="1" thickBot="1">
      <c r="B11" s="10" t="s">
        <v>7</v>
      </c>
      <c r="C11" s="115"/>
      <c r="D11" s="116"/>
      <c r="E11" s="116"/>
      <c r="F11" s="116"/>
      <c r="G11" s="117"/>
      <c r="H11" s="115"/>
      <c r="I11" s="116"/>
      <c r="J11" s="116"/>
      <c r="K11" s="116"/>
      <c r="L11" s="117"/>
      <c r="M11" s="128" t="s">
        <v>50</v>
      </c>
      <c r="N11" s="129"/>
      <c r="O11" s="129"/>
      <c r="P11" s="129"/>
      <c r="Q11" s="129"/>
      <c r="R11" s="129"/>
      <c r="S11" s="11"/>
      <c r="T11" s="11"/>
      <c r="U11" s="11"/>
      <c r="V11" s="11"/>
      <c r="W11" s="11"/>
    </row>
    <row r="12" spans="2:29" ht="37.5" customHeight="1" thickTop="1">
      <c r="B12" s="10" t="s">
        <v>8</v>
      </c>
      <c r="C12" s="103">
        <f>+'賃上げ前（月給・日給）'!J2+'賃上げ前（時給）'!H2</f>
        <v>0</v>
      </c>
      <c r="D12" s="104"/>
      <c r="E12" s="104"/>
      <c r="F12" s="104"/>
      <c r="G12" s="104"/>
      <c r="H12" s="105">
        <f>+'賃上げ後（月給・日給）'!H2+'賃上げ後（時給）'!H2</f>
        <v>0</v>
      </c>
      <c r="I12" s="106"/>
      <c r="J12" s="106"/>
      <c r="K12" s="106"/>
      <c r="L12" s="107"/>
      <c r="M12" s="71" t="s">
        <v>9</v>
      </c>
      <c r="N12" s="71"/>
      <c r="O12" s="71"/>
      <c r="P12" s="71"/>
      <c r="Q12" s="71"/>
      <c r="R12" s="71"/>
      <c r="S12" s="71"/>
      <c r="T12" s="71"/>
      <c r="U12" s="71"/>
      <c r="V12" s="71"/>
      <c r="W12" s="71"/>
    </row>
    <row r="13" spans="2:29" ht="37.5" customHeight="1">
      <c r="B13" s="12" t="s">
        <v>52</v>
      </c>
      <c r="C13" s="122">
        <f>+'賃上げ前（月給・日給）'!K5+'賃上げ前（時給）'!I5</f>
        <v>0</v>
      </c>
      <c r="D13" s="123"/>
      <c r="E13" s="123"/>
      <c r="F13" s="123"/>
      <c r="G13" s="123"/>
      <c r="H13" s="124">
        <f>+'賃上げ後（月給・日給）'!K6+'賃上げ後（時給）'!I5</f>
        <v>0</v>
      </c>
      <c r="I13" s="123"/>
      <c r="J13" s="123"/>
      <c r="K13" s="123"/>
      <c r="L13" s="125"/>
    </row>
    <row r="14" spans="2:29" ht="37.5" customHeight="1">
      <c r="B14" s="12" t="s">
        <v>53</v>
      </c>
      <c r="C14" s="122" t="e">
        <f>C13/C12</f>
        <v>#DIV/0!</v>
      </c>
      <c r="D14" s="123"/>
      <c r="E14" s="123"/>
      <c r="F14" s="123"/>
      <c r="G14" s="123"/>
      <c r="H14" s="124" t="e">
        <f>H13/H12</f>
        <v>#DIV/0!</v>
      </c>
      <c r="I14" s="123"/>
      <c r="J14" s="123"/>
      <c r="K14" s="123"/>
      <c r="L14" s="125"/>
      <c r="M14" s="13"/>
      <c r="N14" s="11"/>
      <c r="O14" s="11"/>
      <c r="P14" s="11"/>
      <c r="Q14" s="11"/>
      <c r="R14" s="11"/>
      <c r="S14" s="11"/>
      <c r="T14" s="11"/>
      <c r="U14" s="11"/>
      <c r="V14" s="11"/>
      <c r="W14" s="11"/>
    </row>
    <row r="15" spans="2:29" ht="37.5" customHeight="1">
      <c r="B15" s="10" t="s">
        <v>10</v>
      </c>
      <c r="C15" s="130" t="e">
        <f>((H14-C14)/C14)</f>
        <v>#DIV/0!</v>
      </c>
      <c r="D15" s="131"/>
      <c r="E15" s="131"/>
      <c r="F15" s="131"/>
      <c r="G15" s="131"/>
      <c r="H15" s="131"/>
      <c r="I15" s="131"/>
      <c r="J15" s="131"/>
      <c r="K15" s="131"/>
      <c r="L15" s="132"/>
      <c r="M15" s="11"/>
      <c r="O15" s="11"/>
      <c r="P15" s="11"/>
      <c r="Q15" s="11"/>
      <c r="R15" s="11"/>
      <c r="S15" s="11"/>
      <c r="T15" s="11"/>
      <c r="U15" s="11"/>
      <c r="V15" s="11"/>
      <c r="W15" s="11"/>
    </row>
    <row r="16" spans="2:29" ht="30" customHeight="1">
      <c r="B16" s="57" t="s">
        <v>28</v>
      </c>
      <c r="C16" s="126" t="str">
        <f>IF(C11="R6.12",IF(C15&lt;8%,"賃上げ要件を満たしていません","賃上げ要件を満たしています"),IF(C11="R7.12",IF(C15&lt;4%,"賃上げ要件を満たしていません","賃上げ要件を満たしています"),""))</f>
        <v/>
      </c>
      <c r="D16" s="127"/>
      <c r="E16" s="127"/>
      <c r="F16" s="127"/>
      <c r="G16" s="127"/>
      <c r="H16" s="127"/>
      <c r="I16" s="127"/>
      <c r="J16" s="127"/>
      <c r="K16" s="127"/>
      <c r="L16" s="127"/>
      <c r="M16" s="11"/>
      <c r="N16" s="11"/>
      <c r="O16" s="11"/>
      <c r="P16" s="11"/>
      <c r="Q16" s="11"/>
      <c r="R16" s="11"/>
      <c r="S16" s="11"/>
      <c r="T16" s="11"/>
      <c r="U16" s="11"/>
      <c r="V16" s="11"/>
      <c r="W16" s="11"/>
    </row>
    <row r="17" spans="2:23" ht="33.75" customHeight="1">
      <c r="B17" s="133" t="s">
        <v>11</v>
      </c>
      <c r="C17" s="167"/>
      <c r="D17" s="168"/>
      <c r="E17" s="168"/>
      <c r="F17" s="168"/>
      <c r="G17" s="168"/>
      <c r="H17" s="168"/>
      <c r="I17" s="168"/>
      <c r="J17" s="168"/>
      <c r="K17" s="168"/>
      <c r="L17" s="169"/>
      <c r="M17" s="136"/>
      <c r="N17" s="136"/>
      <c r="O17" s="136"/>
      <c r="P17" s="136"/>
      <c r="Q17" s="136"/>
      <c r="R17" s="136"/>
      <c r="S17" s="136"/>
      <c r="T17" s="136"/>
      <c r="U17" s="136"/>
      <c r="V17" s="136"/>
      <c r="W17" s="14"/>
    </row>
    <row r="18" spans="2:23" ht="24.75" customHeight="1">
      <c r="B18" s="134"/>
      <c r="C18" s="170"/>
      <c r="D18" s="171"/>
      <c r="E18" s="171"/>
      <c r="F18" s="171"/>
      <c r="G18" s="171"/>
      <c r="H18" s="171"/>
      <c r="I18" s="171"/>
      <c r="J18" s="171"/>
      <c r="K18" s="171"/>
      <c r="L18" s="172"/>
      <c r="M18" s="136"/>
      <c r="N18" s="136"/>
      <c r="O18" s="136"/>
      <c r="P18" s="136"/>
      <c r="Q18" s="136"/>
      <c r="R18" s="136"/>
      <c r="S18" s="136"/>
      <c r="T18" s="136"/>
      <c r="U18" s="136"/>
      <c r="V18" s="136"/>
      <c r="W18" s="14"/>
    </row>
    <row r="19" spans="2:23" ht="24.75" customHeight="1">
      <c r="B19" s="134"/>
      <c r="C19" s="170"/>
      <c r="D19" s="171"/>
      <c r="E19" s="171"/>
      <c r="F19" s="171"/>
      <c r="G19" s="171"/>
      <c r="H19" s="171"/>
      <c r="I19" s="171"/>
      <c r="J19" s="171"/>
      <c r="K19" s="171"/>
      <c r="L19" s="172"/>
      <c r="M19" s="136"/>
      <c r="N19" s="136"/>
      <c r="O19" s="136"/>
      <c r="P19" s="136"/>
      <c r="Q19" s="136"/>
      <c r="R19" s="136"/>
      <c r="S19" s="136"/>
      <c r="T19" s="136"/>
      <c r="U19" s="136"/>
      <c r="V19" s="136"/>
      <c r="W19" s="14"/>
    </row>
    <row r="20" spans="2:23" ht="24.75" customHeight="1">
      <c r="B20" s="134"/>
      <c r="C20" s="170"/>
      <c r="D20" s="171"/>
      <c r="E20" s="171"/>
      <c r="F20" s="171"/>
      <c r="G20" s="171"/>
      <c r="H20" s="171"/>
      <c r="I20" s="171"/>
      <c r="J20" s="171"/>
      <c r="K20" s="171"/>
      <c r="L20" s="172"/>
      <c r="M20" s="14"/>
      <c r="N20" s="14"/>
      <c r="O20" s="14"/>
      <c r="P20" s="14"/>
      <c r="Q20" s="14"/>
      <c r="R20" s="14"/>
      <c r="S20" s="14"/>
      <c r="T20" s="14"/>
      <c r="U20" s="14"/>
      <c r="V20" s="14"/>
      <c r="W20" s="14"/>
    </row>
    <row r="21" spans="2:23" ht="24.75" customHeight="1">
      <c r="B21" s="135"/>
      <c r="C21" s="173"/>
      <c r="D21" s="174"/>
      <c r="E21" s="174"/>
      <c r="F21" s="174"/>
      <c r="G21" s="174"/>
      <c r="H21" s="174"/>
      <c r="I21" s="174"/>
      <c r="J21" s="174"/>
      <c r="K21" s="174"/>
      <c r="L21" s="175"/>
      <c r="M21" s="14"/>
      <c r="N21" s="14"/>
      <c r="O21" s="14"/>
      <c r="P21" s="14"/>
      <c r="Q21" s="14"/>
      <c r="R21" s="14"/>
      <c r="S21" s="14"/>
      <c r="T21" s="14"/>
      <c r="U21" s="14"/>
      <c r="V21" s="14"/>
      <c r="W21" s="14"/>
    </row>
    <row r="22" spans="2:23" ht="24.75" customHeight="1">
      <c r="B22" s="3"/>
      <c r="C22" s="3"/>
      <c r="D22" s="3"/>
      <c r="E22" s="3"/>
      <c r="F22" s="3"/>
      <c r="G22" s="3"/>
      <c r="H22" s="3"/>
      <c r="I22" s="3"/>
      <c r="J22" s="3"/>
      <c r="K22" s="3"/>
      <c r="L22" s="3"/>
      <c r="M22" s="14"/>
      <c r="N22" s="14"/>
      <c r="O22" s="14"/>
      <c r="P22" s="14"/>
      <c r="Q22" s="14"/>
      <c r="R22" s="14"/>
      <c r="S22" s="14"/>
      <c r="T22" s="14"/>
      <c r="U22" s="14"/>
      <c r="V22" s="14"/>
      <c r="W22" s="14"/>
    </row>
    <row r="23" spans="2:23" ht="24.75" customHeight="1">
      <c r="B23" s="60" t="s">
        <v>30</v>
      </c>
      <c r="C23" s="3"/>
      <c r="D23" s="3"/>
      <c r="E23" s="3"/>
      <c r="F23" s="3"/>
      <c r="G23" s="3"/>
      <c r="H23" s="3"/>
      <c r="I23" s="3"/>
      <c r="J23" s="3"/>
      <c r="K23" s="3"/>
      <c r="M23" s="121"/>
      <c r="N23" s="121"/>
      <c r="O23" s="15"/>
      <c r="Q23" s="14"/>
      <c r="R23" s="14"/>
      <c r="S23" s="14"/>
      <c r="T23" s="14"/>
      <c r="U23" s="14"/>
      <c r="V23" s="14"/>
      <c r="W23" s="14"/>
    </row>
    <row r="24" spans="2:23" ht="15.75" customHeight="1">
      <c r="B24" s="61" t="s">
        <v>31</v>
      </c>
      <c r="C24" s="16"/>
      <c r="D24" s="16"/>
      <c r="E24" s="16"/>
      <c r="F24" s="16"/>
      <c r="G24" s="16"/>
      <c r="H24" s="16"/>
      <c r="I24" s="16"/>
      <c r="J24" s="16"/>
      <c r="K24" s="16"/>
      <c r="M24" s="17"/>
      <c r="N24" s="17"/>
      <c r="O24" s="17"/>
      <c r="P24" s="17"/>
      <c r="Q24" s="17"/>
      <c r="R24" s="17"/>
      <c r="S24" s="17"/>
      <c r="T24" s="17"/>
      <c r="U24" s="17"/>
      <c r="V24" s="17"/>
      <c r="W24" s="17"/>
    </row>
    <row r="25" spans="2:23">
      <c r="B25" s="60" t="s">
        <v>32</v>
      </c>
      <c r="C25" s="16"/>
      <c r="D25" s="16"/>
      <c r="E25" s="16"/>
      <c r="F25" s="16"/>
      <c r="G25" s="16"/>
      <c r="H25" s="16"/>
      <c r="I25" s="16"/>
      <c r="J25" s="16"/>
      <c r="K25" s="16"/>
    </row>
    <row r="26" spans="2:23">
      <c r="B26" s="61" t="s">
        <v>33</v>
      </c>
    </row>
    <row r="27" spans="2:23">
      <c r="B27" s="60" t="s">
        <v>34</v>
      </c>
    </row>
    <row r="28" spans="2:23">
      <c r="B28" s="61" t="s">
        <v>35</v>
      </c>
      <c r="O28" s="6"/>
    </row>
    <row r="29" spans="2:23">
      <c r="B29" s="60" t="s">
        <v>36</v>
      </c>
    </row>
    <row r="30" spans="2:23">
      <c r="B30" s="61" t="s">
        <v>37</v>
      </c>
    </row>
    <row r="31" spans="2:23">
      <c r="B31" s="60" t="s">
        <v>29</v>
      </c>
    </row>
    <row r="32" spans="2:23">
      <c r="B32" s="61" t="s">
        <v>38</v>
      </c>
    </row>
    <row r="33" spans="2:2">
      <c r="B33" s="60" t="s">
        <v>39</v>
      </c>
    </row>
    <row r="34" spans="2:2">
      <c r="B34" s="61" t="s">
        <v>40</v>
      </c>
    </row>
    <row r="35" spans="2:2">
      <c r="B35" s="62" t="s">
        <v>41</v>
      </c>
    </row>
    <row r="36" spans="2:2">
      <c r="B36" s="62" t="s">
        <v>42</v>
      </c>
    </row>
    <row r="37" spans="2:2">
      <c r="B37" s="62" t="s">
        <v>43</v>
      </c>
    </row>
    <row r="38" spans="2:2">
      <c r="B38" s="62" t="s">
        <v>44</v>
      </c>
    </row>
    <row r="39" spans="2:2">
      <c r="B39" s="62" t="s">
        <v>45</v>
      </c>
    </row>
    <row r="40" spans="2:2">
      <c r="B40" s="62" t="s">
        <v>46</v>
      </c>
    </row>
    <row r="41" spans="2:2">
      <c r="B41" s="62" t="s">
        <v>47</v>
      </c>
    </row>
    <row r="42" spans="2:2">
      <c r="B42" s="62" t="s">
        <v>48</v>
      </c>
    </row>
    <row r="43" spans="2:2">
      <c r="B43" s="62" t="s">
        <v>49</v>
      </c>
    </row>
  </sheetData>
  <sheetProtection sheet="1" objects="1" scenarios="1"/>
  <dataConsolidate/>
  <mergeCells count="25">
    <mergeCell ref="M11:R11"/>
    <mergeCell ref="C15:L15"/>
    <mergeCell ref="B17:B21"/>
    <mergeCell ref="C17:L21"/>
    <mergeCell ref="M17:V19"/>
    <mergeCell ref="M23:N23"/>
    <mergeCell ref="C13:G13"/>
    <mergeCell ref="H13:L13"/>
    <mergeCell ref="C14:G14"/>
    <mergeCell ref="H14:L14"/>
    <mergeCell ref="C16:L16"/>
    <mergeCell ref="F4:L4"/>
    <mergeCell ref="F5:L5"/>
    <mergeCell ref="F6:L6"/>
    <mergeCell ref="D4:E4"/>
    <mergeCell ref="D5:E5"/>
    <mergeCell ref="D6:E6"/>
    <mergeCell ref="B7:I7"/>
    <mergeCell ref="C12:G12"/>
    <mergeCell ref="H12:L12"/>
    <mergeCell ref="B8:L8"/>
    <mergeCell ref="C10:G10"/>
    <mergeCell ref="H10:L10"/>
    <mergeCell ref="C11:G11"/>
    <mergeCell ref="H11:L11"/>
  </mergeCells>
  <phoneticPr fontId="3"/>
  <conditionalFormatting sqref="B5:D5">
    <cfRule type="expression" dxfId="2" priority="7">
      <formula>NOT($B$5="")</formula>
    </cfRule>
  </conditionalFormatting>
  <conditionalFormatting sqref="B7:I7 K7:L7">
    <cfRule type="notContainsBlanks" dxfId="1" priority="6">
      <formula>LEN(TRIM(B7))&gt;0</formula>
    </cfRule>
  </conditionalFormatting>
  <conditionalFormatting sqref="C11:L11">
    <cfRule type="containsBlanks" dxfId="0" priority="1">
      <formula>LEN(TRIM(C11))=0</formula>
    </cfRule>
  </conditionalFormatting>
  <dataValidations count="2">
    <dataValidation type="list" allowBlank="1" showInputMessage="1" showErrorMessage="1" sqref="C11:G11" xr:uid="{00000000-0002-0000-0000-000000000000}">
      <formula1>"R6.12,R7.12"</formula1>
    </dataValidation>
    <dataValidation type="list" allowBlank="1" showInputMessage="1" showErrorMessage="1" sqref="H11:L11" xr:uid="{00000000-0002-0000-0000-000001000000}">
      <formula1>$B$23:$B$43</formula1>
    </dataValidation>
  </dataValidations>
  <printOptions horizontalCentered="1" verticalCentered="1"/>
  <pageMargins left="0.35433070866141736" right="0.27559055118110237" top="0.51181102362204722"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B1:Q1005"/>
  <sheetViews>
    <sheetView showGridLines="0" view="pageBreakPreview" zoomScale="70" zoomScaleNormal="70" zoomScaleSheetLayoutView="70" workbookViewId="0">
      <pane xSplit="4" ySplit="5" topLeftCell="E6" activePane="bottomRight" state="frozen"/>
      <selection activeCell="J27" sqref="J27"/>
      <selection pane="topRight" activeCell="J27" sqref="J27"/>
      <selection pane="bottomLeft" activeCell="J27" sqref="J27"/>
      <selection pane="bottomRight" activeCell="C6" sqref="C6"/>
    </sheetView>
  </sheetViews>
  <sheetFormatPr defaultColWidth="16.8984375" defaultRowHeight="24.75" customHeight="1"/>
  <cols>
    <col min="1" max="1" width="2.5" style="18" customWidth="1"/>
    <col min="2" max="2" width="7.5" style="18" customWidth="1"/>
    <col min="3" max="3" width="18.69921875" style="18" customWidth="1"/>
    <col min="4" max="4" width="22.5" style="18" customWidth="1"/>
    <col min="5" max="6" width="18.69921875" style="18" hidden="1" customWidth="1"/>
    <col min="7" max="7" width="15" style="18" customWidth="1"/>
    <col min="8" max="8" width="14.8984375" style="18" customWidth="1"/>
    <col min="9" max="9" width="19.69921875" style="18" customWidth="1"/>
    <col min="10" max="10" width="14.69921875" style="18" customWidth="1"/>
    <col min="11" max="11" width="18.19921875" style="18" customWidth="1"/>
    <col min="12" max="12" width="14.8984375" style="86" customWidth="1"/>
    <col min="13" max="13" width="20" style="87" customWidth="1"/>
    <col min="14" max="16384" width="16.8984375" style="18"/>
  </cols>
  <sheetData>
    <row r="1" spans="2:17" ht="38.25" customHeight="1">
      <c r="C1" s="19" t="s">
        <v>12</v>
      </c>
      <c r="D1" s="20">
        <f>賃上げ実施!C11</f>
        <v>0</v>
      </c>
      <c r="E1" s="19"/>
      <c r="F1" s="19"/>
      <c r="G1" s="21"/>
      <c r="I1" s="22"/>
      <c r="J1" s="22" t="s">
        <v>13</v>
      </c>
      <c r="L1" s="82"/>
      <c r="M1" s="83"/>
    </row>
    <row r="2" spans="2:17" ht="30" customHeight="1">
      <c r="C2" s="23"/>
      <c r="E2" s="24" t="s">
        <v>14</v>
      </c>
      <c r="F2" s="24" t="s">
        <v>15</v>
      </c>
      <c r="G2" s="25"/>
      <c r="I2" s="68"/>
      <c r="J2" s="26">
        <f>+COUNTIF(G6:G1005,"対象")</f>
        <v>0</v>
      </c>
      <c r="K2" s="27" t="s">
        <v>16</v>
      </c>
      <c r="L2" s="82"/>
      <c r="M2" s="83"/>
    </row>
    <row r="3" spans="2:17" ht="24.75" customHeight="1">
      <c r="B3" s="144"/>
      <c r="C3" s="145" t="s">
        <v>17</v>
      </c>
      <c r="D3" s="147" t="s">
        <v>25</v>
      </c>
      <c r="E3" s="59"/>
      <c r="F3" s="147" t="s">
        <v>18</v>
      </c>
      <c r="G3" s="149" t="s">
        <v>19</v>
      </c>
      <c r="H3" s="151" t="s">
        <v>55</v>
      </c>
      <c r="I3" s="151" t="s">
        <v>59</v>
      </c>
      <c r="J3" s="151" t="s">
        <v>56</v>
      </c>
      <c r="K3" s="142" t="s">
        <v>54</v>
      </c>
      <c r="L3" s="137" t="s">
        <v>60</v>
      </c>
      <c r="M3" s="139" t="s">
        <v>61</v>
      </c>
    </row>
    <row r="4" spans="2:17" ht="24.75" customHeight="1">
      <c r="B4" s="144"/>
      <c r="C4" s="146"/>
      <c r="D4" s="148"/>
      <c r="E4" s="67"/>
      <c r="F4" s="148"/>
      <c r="G4" s="150"/>
      <c r="H4" s="152"/>
      <c r="I4" s="153"/>
      <c r="J4" s="153"/>
      <c r="K4" s="143"/>
      <c r="L4" s="138"/>
      <c r="M4" s="140"/>
    </row>
    <row r="5" spans="2:17" s="29" customFormat="1" ht="24.75" customHeight="1">
      <c r="B5" s="30" t="s">
        <v>22</v>
      </c>
      <c r="C5" s="31">
        <f>COUNTA(C6:C1005)</f>
        <v>0</v>
      </c>
      <c r="D5" s="32">
        <f>COUNTA(D6:D1005)</f>
        <v>0</v>
      </c>
      <c r="E5" s="32"/>
      <c r="F5" s="33"/>
      <c r="G5" s="34"/>
      <c r="H5" s="49">
        <f>SUM(H6:H1005)</f>
        <v>0</v>
      </c>
      <c r="I5" s="94">
        <f>SUM(I6:I1005)</f>
        <v>0</v>
      </c>
      <c r="J5" s="96">
        <f>SUM(J6:J1005)</f>
        <v>0</v>
      </c>
      <c r="K5" s="99">
        <f>+SUM(K6:K1005)</f>
        <v>0</v>
      </c>
      <c r="L5" s="32">
        <f>COUNTA(L6:L1005)</f>
        <v>0</v>
      </c>
      <c r="M5" s="141"/>
    </row>
    <row r="6" spans="2:17" ht="24.75" customHeight="1">
      <c r="B6" s="18">
        <v>1</v>
      </c>
      <c r="C6" s="37"/>
      <c r="D6" s="40"/>
      <c r="E6" s="38" t="str">
        <f t="shared" ref="E6:E69" si="0">SUBSTITUTE(SUBSTITUTE(C6,"　","")," ","")</f>
        <v/>
      </c>
      <c r="F6" s="39">
        <f>IF(E6="",0,+COUNTIF('賃上げ後（月給・日給）'!$E$7:$E$1006,E6))</f>
        <v>0</v>
      </c>
      <c r="G6" s="41" t="str">
        <f t="shared" ref="G6:G69" si="1">IF(C6="","",+IF(OR(F6&lt;1,D6="",L6="◎"),"除外","対象"))</f>
        <v/>
      </c>
      <c r="H6" s="50"/>
      <c r="I6" s="93"/>
      <c r="J6" s="97" t="str">
        <f t="shared" ref="J6:J69" si="2">IF(C6="","",(H6/I6))</f>
        <v/>
      </c>
      <c r="K6" s="100" t="str">
        <f t="shared" ref="K6:K69" si="3">IF(C6="","",+IF(G6="対象",J6,0))</f>
        <v/>
      </c>
      <c r="L6" s="84"/>
      <c r="M6" s="85"/>
      <c r="N6" s="66"/>
      <c r="O6" s="66"/>
    </row>
    <row r="7" spans="2:17" ht="24.75" customHeight="1">
      <c r="B7" s="18">
        <v>2</v>
      </c>
      <c r="C7" s="43"/>
      <c r="D7" s="40"/>
      <c r="E7" s="38" t="str">
        <f t="shared" si="0"/>
        <v/>
      </c>
      <c r="F7" s="39">
        <f>IF(E7="",0,+COUNTIF('賃上げ後（月給・日給）'!$E$7:$E$1006,E7))</f>
        <v>0</v>
      </c>
      <c r="G7" s="41" t="str">
        <f t="shared" si="1"/>
        <v/>
      </c>
      <c r="H7" s="51"/>
      <c r="I7" s="93"/>
      <c r="J7" s="98" t="str">
        <f t="shared" si="2"/>
        <v/>
      </c>
      <c r="K7" s="100" t="str">
        <f t="shared" si="3"/>
        <v/>
      </c>
      <c r="L7" s="84"/>
      <c r="M7" s="85"/>
      <c r="N7" s="66"/>
      <c r="O7" s="66"/>
      <c r="Q7" s="70"/>
    </row>
    <row r="8" spans="2:17" ht="24.75" customHeight="1">
      <c r="B8" s="18">
        <v>3</v>
      </c>
      <c r="C8" s="43"/>
      <c r="D8" s="40"/>
      <c r="E8" s="38" t="str">
        <f t="shared" si="0"/>
        <v/>
      </c>
      <c r="F8" s="39">
        <f>IF(E8="",0,+COUNTIF('賃上げ後（月給・日給）'!$E$7:$E$1006,E8))</f>
        <v>0</v>
      </c>
      <c r="G8" s="41" t="str">
        <f t="shared" si="1"/>
        <v/>
      </c>
      <c r="H8" s="51"/>
      <c r="I8" s="93"/>
      <c r="J8" s="98" t="str">
        <f t="shared" si="2"/>
        <v/>
      </c>
      <c r="K8" s="100" t="str">
        <f t="shared" si="3"/>
        <v/>
      </c>
      <c r="L8" s="84"/>
      <c r="M8" s="85"/>
      <c r="N8" s="66"/>
      <c r="O8" s="66"/>
    </row>
    <row r="9" spans="2:17" ht="24.75" customHeight="1">
      <c r="B9" s="18">
        <v>4</v>
      </c>
      <c r="C9" s="43"/>
      <c r="D9" s="40"/>
      <c r="E9" s="38" t="str">
        <f t="shared" si="0"/>
        <v/>
      </c>
      <c r="F9" s="39">
        <f>IF(E9="",0,+COUNTIF('賃上げ後（月給・日給）'!$E$7:$E$1006,E9))</f>
        <v>0</v>
      </c>
      <c r="G9" s="41" t="str">
        <f t="shared" si="1"/>
        <v/>
      </c>
      <c r="H9" s="51"/>
      <c r="I9" s="93"/>
      <c r="J9" s="98" t="str">
        <f t="shared" si="2"/>
        <v/>
      </c>
      <c r="K9" s="100" t="str">
        <f t="shared" si="3"/>
        <v/>
      </c>
      <c r="L9" s="84"/>
      <c r="M9" s="85"/>
      <c r="N9" s="66"/>
      <c r="O9" s="66"/>
    </row>
    <row r="10" spans="2:17" ht="24.75" customHeight="1">
      <c r="B10" s="18">
        <v>5</v>
      </c>
      <c r="C10" s="43"/>
      <c r="D10" s="40"/>
      <c r="E10" s="38" t="str">
        <f t="shared" si="0"/>
        <v/>
      </c>
      <c r="F10" s="39">
        <f>IF(E10="",0,+COUNTIF('賃上げ後（月給・日給）'!$E$7:$E$1006,E10))</f>
        <v>0</v>
      </c>
      <c r="G10" s="41" t="str">
        <f t="shared" si="1"/>
        <v/>
      </c>
      <c r="H10" s="51"/>
      <c r="I10" s="93"/>
      <c r="J10" s="98" t="str">
        <f t="shared" si="2"/>
        <v/>
      </c>
      <c r="K10" s="100" t="str">
        <f t="shared" si="3"/>
        <v/>
      </c>
      <c r="L10" s="84"/>
      <c r="M10" s="85"/>
      <c r="N10" s="66"/>
      <c r="O10" s="66"/>
    </row>
    <row r="11" spans="2:17" ht="24.75" customHeight="1">
      <c r="B11" s="18">
        <v>6</v>
      </c>
      <c r="C11" s="43"/>
      <c r="D11" s="40"/>
      <c r="E11" s="38" t="str">
        <f t="shared" si="0"/>
        <v/>
      </c>
      <c r="F11" s="39">
        <f>IF(E11="",0,+COUNTIF('賃上げ後（月給・日給）'!$E$7:$E$1006,E11))</f>
        <v>0</v>
      </c>
      <c r="G11" s="41" t="str">
        <f t="shared" si="1"/>
        <v/>
      </c>
      <c r="H11" s="51"/>
      <c r="I11" s="93"/>
      <c r="J11" s="98" t="str">
        <f t="shared" si="2"/>
        <v/>
      </c>
      <c r="K11" s="100" t="str">
        <f t="shared" si="3"/>
        <v/>
      </c>
      <c r="L11" s="84"/>
      <c r="M11" s="85"/>
      <c r="N11" s="66"/>
      <c r="O11" s="66"/>
    </row>
    <row r="12" spans="2:17" ht="24.75" customHeight="1">
      <c r="B12" s="18">
        <v>7</v>
      </c>
      <c r="C12" s="43"/>
      <c r="D12" s="40"/>
      <c r="E12" s="38" t="str">
        <f t="shared" si="0"/>
        <v/>
      </c>
      <c r="F12" s="39">
        <f>IF(E12="",0,+COUNTIF('賃上げ後（月給・日給）'!$E$7:$E$1006,E12))</f>
        <v>0</v>
      </c>
      <c r="G12" s="41" t="str">
        <f t="shared" si="1"/>
        <v/>
      </c>
      <c r="H12" s="51"/>
      <c r="I12" s="93"/>
      <c r="J12" s="98" t="str">
        <f t="shared" si="2"/>
        <v/>
      </c>
      <c r="K12" s="100" t="str">
        <f t="shared" si="3"/>
        <v/>
      </c>
      <c r="L12" s="84"/>
      <c r="M12" s="85"/>
    </row>
    <row r="13" spans="2:17" ht="24.75" customHeight="1">
      <c r="B13" s="18">
        <v>8</v>
      </c>
      <c r="C13" s="43"/>
      <c r="D13" s="40"/>
      <c r="E13" s="38" t="str">
        <f t="shared" si="0"/>
        <v/>
      </c>
      <c r="F13" s="39">
        <f>IF(E13="",0,+COUNTIF('賃上げ後（月給・日給）'!$E$7:$E$1006,E13))</f>
        <v>0</v>
      </c>
      <c r="G13" s="41" t="str">
        <f t="shared" si="1"/>
        <v/>
      </c>
      <c r="H13" s="51"/>
      <c r="I13" s="93"/>
      <c r="J13" s="98" t="str">
        <f t="shared" si="2"/>
        <v/>
      </c>
      <c r="K13" s="100" t="str">
        <f t="shared" si="3"/>
        <v/>
      </c>
      <c r="L13" s="84"/>
      <c r="M13" s="85"/>
    </row>
    <row r="14" spans="2:17" ht="24.75" customHeight="1">
      <c r="B14" s="18">
        <v>9</v>
      </c>
      <c r="C14" s="43"/>
      <c r="D14" s="40"/>
      <c r="E14" s="38" t="str">
        <f t="shared" si="0"/>
        <v/>
      </c>
      <c r="F14" s="39">
        <f>IF(E14="",0,+COUNTIF('賃上げ後（月給・日給）'!$E$7:$E$1006,E14))</f>
        <v>0</v>
      </c>
      <c r="G14" s="41" t="str">
        <f t="shared" si="1"/>
        <v/>
      </c>
      <c r="H14" s="51"/>
      <c r="I14" s="93"/>
      <c r="J14" s="98" t="str">
        <f t="shared" si="2"/>
        <v/>
      </c>
      <c r="K14" s="100" t="str">
        <f t="shared" si="3"/>
        <v/>
      </c>
      <c r="L14" s="84"/>
      <c r="M14" s="85"/>
    </row>
    <row r="15" spans="2:17" ht="24.75" customHeight="1">
      <c r="B15" s="18">
        <v>10</v>
      </c>
      <c r="C15" s="43"/>
      <c r="D15" s="40"/>
      <c r="E15" s="38" t="str">
        <f t="shared" si="0"/>
        <v/>
      </c>
      <c r="F15" s="39">
        <f>IF(E15="",0,+COUNTIF('賃上げ後（月給・日給）'!$E$7:$E$1006,E15))</f>
        <v>0</v>
      </c>
      <c r="G15" s="41" t="str">
        <f t="shared" si="1"/>
        <v/>
      </c>
      <c r="H15" s="51"/>
      <c r="I15" s="93"/>
      <c r="J15" s="98" t="str">
        <f t="shared" si="2"/>
        <v/>
      </c>
      <c r="K15" s="100" t="str">
        <f t="shared" si="3"/>
        <v/>
      </c>
      <c r="L15" s="84"/>
      <c r="M15" s="85"/>
    </row>
    <row r="16" spans="2:17" ht="24.75" customHeight="1">
      <c r="B16" s="18">
        <v>11</v>
      </c>
      <c r="C16" s="43"/>
      <c r="D16" s="40"/>
      <c r="E16" s="38" t="str">
        <f t="shared" si="0"/>
        <v/>
      </c>
      <c r="F16" s="39">
        <f>IF(E16="",0,+COUNTIF('賃上げ後（月給・日給）'!$E$7:$E$1006,E16))</f>
        <v>0</v>
      </c>
      <c r="G16" s="41" t="str">
        <f t="shared" si="1"/>
        <v/>
      </c>
      <c r="H16" s="51"/>
      <c r="I16" s="93"/>
      <c r="J16" s="98" t="str">
        <f t="shared" si="2"/>
        <v/>
      </c>
      <c r="K16" s="100" t="str">
        <f t="shared" si="3"/>
        <v/>
      </c>
      <c r="L16" s="84"/>
      <c r="M16" s="85"/>
    </row>
    <row r="17" spans="2:13" ht="24.75" customHeight="1">
      <c r="B17" s="18">
        <v>12</v>
      </c>
      <c r="C17" s="43"/>
      <c r="D17" s="40"/>
      <c r="E17" s="38" t="str">
        <f t="shared" si="0"/>
        <v/>
      </c>
      <c r="F17" s="39">
        <f>IF(E17="",0,+COUNTIF('賃上げ後（月給・日給）'!$E$7:$E$1006,E17))</f>
        <v>0</v>
      </c>
      <c r="G17" s="41" t="str">
        <f t="shared" si="1"/>
        <v/>
      </c>
      <c r="H17" s="51"/>
      <c r="I17" s="93"/>
      <c r="J17" s="98" t="str">
        <f t="shared" si="2"/>
        <v/>
      </c>
      <c r="K17" s="100" t="str">
        <f t="shared" si="3"/>
        <v/>
      </c>
      <c r="L17" s="84"/>
      <c r="M17" s="85"/>
    </row>
    <row r="18" spans="2:13" ht="24.75" customHeight="1">
      <c r="B18" s="18">
        <v>13</v>
      </c>
      <c r="C18" s="43"/>
      <c r="D18" s="40"/>
      <c r="E18" s="38" t="str">
        <f t="shared" si="0"/>
        <v/>
      </c>
      <c r="F18" s="39">
        <f>IF(E18="",0,+COUNTIF('賃上げ後（月給・日給）'!$E$7:$E$1006,E18))</f>
        <v>0</v>
      </c>
      <c r="G18" s="41" t="str">
        <f t="shared" si="1"/>
        <v/>
      </c>
      <c r="H18" s="51"/>
      <c r="I18" s="93"/>
      <c r="J18" s="98" t="str">
        <f t="shared" si="2"/>
        <v/>
      </c>
      <c r="K18" s="100" t="str">
        <f t="shared" si="3"/>
        <v/>
      </c>
      <c r="L18" s="84"/>
      <c r="M18" s="85"/>
    </row>
    <row r="19" spans="2:13" ht="24.75" customHeight="1">
      <c r="B19" s="18">
        <v>14</v>
      </c>
      <c r="C19" s="43"/>
      <c r="D19" s="40"/>
      <c r="E19" s="38" t="str">
        <f t="shared" si="0"/>
        <v/>
      </c>
      <c r="F19" s="39">
        <f>IF(E19="",0,+COUNTIF('賃上げ後（月給・日給）'!$E$7:$E$1006,E19))</f>
        <v>0</v>
      </c>
      <c r="G19" s="41" t="str">
        <f t="shared" si="1"/>
        <v/>
      </c>
      <c r="H19" s="51"/>
      <c r="I19" s="93"/>
      <c r="J19" s="98" t="str">
        <f t="shared" si="2"/>
        <v/>
      </c>
      <c r="K19" s="100" t="str">
        <f t="shared" si="3"/>
        <v/>
      </c>
      <c r="L19" s="84"/>
      <c r="M19" s="85"/>
    </row>
    <row r="20" spans="2:13" ht="24.75" customHeight="1">
      <c r="B20" s="18">
        <v>15</v>
      </c>
      <c r="C20" s="43"/>
      <c r="D20" s="40"/>
      <c r="E20" s="38" t="str">
        <f t="shared" si="0"/>
        <v/>
      </c>
      <c r="F20" s="39">
        <f>IF(E20="",0,+COUNTIF('賃上げ後（月給・日給）'!$E$7:$E$1006,E20))</f>
        <v>0</v>
      </c>
      <c r="G20" s="41" t="str">
        <f t="shared" si="1"/>
        <v/>
      </c>
      <c r="H20" s="51"/>
      <c r="I20" s="93"/>
      <c r="J20" s="98" t="str">
        <f>IF(C20="","",(H20/I20))</f>
        <v/>
      </c>
      <c r="K20" s="100" t="str">
        <f t="shared" si="3"/>
        <v/>
      </c>
      <c r="L20" s="84"/>
      <c r="M20" s="85"/>
    </row>
    <row r="21" spans="2:13" ht="24.75" customHeight="1">
      <c r="B21" s="18">
        <v>16</v>
      </c>
      <c r="C21" s="43"/>
      <c r="D21" s="40"/>
      <c r="E21" s="38" t="str">
        <f t="shared" si="0"/>
        <v/>
      </c>
      <c r="F21" s="39">
        <f>IF(E21="",0,+COUNTIF('賃上げ後（月給・日給）'!$E$7:$E$1006,E21))</f>
        <v>0</v>
      </c>
      <c r="G21" s="41" t="str">
        <f t="shared" si="1"/>
        <v/>
      </c>
      <c r="H21" s="51"/>
      <c r="I21" s="93"/>
      <c r="J21" s="98" t="str">
        <f t="shared" si="2"/>
        <v/>
      </c>
      <c r="K21" s="100" t="str">
        <f t="shared" si="3"/>
        <v/>
      </c>
      <c r="L21" s="84"/>
      <c r="M21" s="85"/>
    </row>
    <row r="22" spans="2:13" ht="24.75" customHeight="1">
      <c r="B22" s="18">
        <v>17</v>
      </c>
      <c r="C22" s="43"/>
      <c r="D22" s="40"/>
      <c r="E22" s="38" t="str">
        <f t="shared" si="0"/>
        <v/>
      </c>
      <c r="F22" s="39">
        <f>IF(E22="",0,+COUNTIF('賃上げ後（月給・日給）'!$E$7:$E$1006,E22))</f>
        <v>0</v>
      </c>
      <c r="G22" s="41" t="str">
        <f t="shared" si="1"/>
        <v/>
      </c>
      <c r="H22" s="51"/>
      <c r="I22" s="93"/>
      <c r="J22" s="98" t="str">
        <f t="shared" si="2"/>
        <v/>
      </c>
      <c r="K22" s="100" t="str">
        <f t="shared" si="3"/>
        <v/>
      </c>
      <c r="L22" s="84"/>
      <c r="M22" s="85"/>
    </row>
    <row r="23" spans="2:13" ht="24.75" customHeight="1">
      <c r="B23" s="18">
        <v>18</v>
      </c>
      <c r="C23" s="43"/>
      <c r="D23" s="40"/>
      <c r="E23" s="38" t="str">
        <f t="shared" si="0"/>
        <v/>
      </c>
      <c r="F23" s="39">
        <f>IF(E23="",0,+COUNTIF('賃上げ後（月給・日給）'!$E$7:$E$1006,E23))</f>
        <v>0</v>
      </c>
      <c r="G23" s="41" t="str">
        <f t="shared" si="1"/>
        <v/>
      </c>
      <c r="H23" s="51"/>
      <c r="I23" s="93"/>
      <c r="J23" s="98" t="str">
        <f t="shared" si="2"/>
        <v/>
      </c>
      <c r="K23" s="100" t="str">
        <f t="shared" si="3"/>
        <v/>
      </c>
      <c r="L23" s="84"/>
      <c r="M23" s="85"/>
    </row>
    <row r="24" spans="2:13" ht="24.75" customHeight="1">
      <c r="B24" s="18">
        <v>19</v>
      </c>
      <c r="C24" s="43"/>
      <c r="D24" s="40"/>
      <c r="E24" s="38" t="str">
        <f t="shared" si="0"/>
        <v/>
      </c>
      <c r="F24" s="39">
        <f>IF(E24="",0,+COUNTIF('賃上げ後（月給・日給）'!$E$7:$E$1006,E24))</f>
        <v>0</v>
      </c>
      <c r="G24" s="41" t="str">
        <f t="shared" si="1"/>
        <v/>
      </c>
      <c r="H24" s="51"/>
      <c r="I24" s="93"/>
      <c r="J24" s="98" t="str">
        <f t="shared" si="2"/>
        <v/>
      </c>
      <c r="K24" s="100" t="str">
        <f t="shared" si="3"/>
        <v/>
      </c>
      <c r="L24" s="84"/>
      <c r="M24" s="85"/>
    </row>
    <row r="25" spans="2:13" ht="24.75" customHeight="1">
      <c r="B25" s="18">
        <v>20</v>
      </c>
      <c r="C25" s="43"/>
      <c r="D25" s="40"/>
      <c r="E25" s="38" t="str">
        <f t="shared" si="0"/>
        <v/>
      </c>
      <c r="F25" s="39">
        <f>IF(E25="",0,+COUNTIF('賃上げ後（月給・日給）'!$E$7:$E$1006,E25))</f>
        <v>0</v>
      </c>
      <c r="G25" s="41" t="str">
        <f t="shared" si="1"/>
        <v/>
      </c>
      <c r="H25" s="51"/>
      <c r="I25" s="93"/>
      <c r="J25" s="98" t="str">
        <f t="shared" si="2"/>
        <v/>
      </c>
      <c r="K25" s="100" t="str">
        <f t="shared" si="3"/>
        <v/>
      </c>
      <c r="L25" s="84"/>
      <c r="M25" s="85"/>
    </row>
    <row r="26" spans="2:13" ht="24.75" customHeight="1">
      <c r="B26" s="18">
        <v>21</v>
      </c>
      <c r="C26" s="43"/>
      <c r="D26" s="40"/>
      <c r="E26" s="38" t="str">
        <f t="shared" si="0"/>
        <v/>
      </c>
      <c r="F26" s="39">
        <f>IF(E26="",0,+COUNTIF('賃上げ後（月給・日給）'!$E$7:$E$1006,E26))</f>
        <v>0</v>
      </c>
      <c r="G26" s="41" t="str">
        <f t="shared" si="1"/>
        <v/>
      </c>
      <c r="H26" s="51"/>
      <c r="I26" s="93"/>
      <c r="J26" s="98" t="str">
        <f t="shared" si="2"/>
        <v/>
      </c>
      <c r="K26" s="100" t="str">
        <f t="shared" si="3"/>
        <v/>
      </c>
      <c r="L26" s="84"/>
      <c r="M26" s="85"/>
    </row>
    <row r="27" spans="2:13" ht="24.75" customHeight="1">
      <c r="B27" s="18">
        <v>22</v>
      </c>
      <c r="C27" s="43"/>
      <c r="D27" s="40"/>
      <c r="E27" s="38" t="str">
        <f t="shared" si="0"/>
        <v/>
      </c>
      <c r="F27" s="39">
        <f>IF(E27="",0,+COUNTIF('賃上げ後（月給・日給）'!$E$7:$E$1006,E27))</f>
        <v>0</v>
      </c>
      <c r="G27" s="41" t="str">
        <f t="shared" si="1"/>
        <v/>
      </c>
      <c r="H27" s="51"/>
      <c r="I27" s="93"/>
      <c r="J27" s="98" t="str">
        <f t="shared" si="2"/>
        <v/>
      </c>
      <c r="K27" s="100" t="str">
        <f t="shared" si="3"/>
        <v/>
      </c>
      <c r="L27" s="84"/>
      <c r="M27" s="85"/>
    </row>
    <row r="28" spans="2:13" ht="24.75" customHeight="1">
      <c r="B28" s="18">
        <v>23</v>
      </c>
      <c r="C28" s="43"/>
      <c r="D28" s="40"/>
      <c r="E28" s="38" t="str">
        <f t="shared" si="0"/>
        <v/>
      </c>
      <c r="F28" s="39">
        <f>IF(E28="",0,+COUNTIF('賃上げ後（月給・日給）'!$E$7:$E$1006,E28))</f>
        <v>0</v>
      </c>
      <c r="G28" s="41" t="str">
        <f t="shared" si="1"/>
        <v/>
      </c>
      <c r="H28" s="51"/>
      <c r="I28" s="93"/>
      <c r="J28" s="98" t="str">
        <f t="shared" si="2"/>
        <v/>
      </c>
      <c r="K28" s="100" t="str">
        <f t="shared" si="3"/>
        <v/>
      </c>
      <c r="L28" s="84"/>
      <c r="M28" s="85"/>
    </row>
    <row r="29" spans="2:13" ht="24.75" customHeight="1">
      <c r="B29" s="18">
        <v>24</v>
      </c>
      <c r="C29" s="43"/>
      <c r="D29" s="40"/>
      <c r="E29" s="38" t="str">
        <f t="shared" si="0"/>
        <v/>
      </c>
      <c r="F29" s="39">
        <f>IF(E29="",0,+COUNTIF('賃上げ後（月給・日給）'!$E$7:$E$1006,E29))</f>
        <v>0</v>
      </c>
      <c r="G29" s="41" t="str">
        <f t="shared" si="1"/>
        <v/>
      </c>
      <c r="H29" s="51"/>
      <c r="I29" s="93"/>
      <c r="J29" s="98" t="str">
        <f t="shared" si="2"/>
        <v/>
      </c>
      <c r="K29" s="100" t="str">
        <f t="shared" si="3"/>
        <v/>
      </c>
      <c r="L29" s="84"/>
      <c r="M29" s="85"/>
    </row>
    <row r="30" spans="2:13" ht="24.75" customHeight="1">
      <c r="B30" s="18">
        <v>25</v>
      </c>
      <c r="C30" s="43"/>
      <c r="D30" s="40"/>
      <c r="E30" s="38" t="str">
        <f t="shared" si="0"/>
        <v/>
      </c>
      <c r="F30" s="39">
        <f>IF(E30="",0,+COUNTIF('賃上げ後（月給・日給）'!$E$7:$E$1006,E30))</f>
        <v>0</v>
      </c>
      <c r="G30" s="41" t="str">
        <f t="shared" si="1"/>
        <v/>
      </c>
      <c r="H30" s="51"/>
      <c r="I30" s="93"/>
      <c r="J30" s="98" t="str">
        <f t="shared" si="2"/>
        <v/>
      </c>
      <c r="K30" s="100" t="str">
        <f t="shared" si="3"/>
        <v/>
      </c>
      <c r="L30" s="84"/>
      <c r="M30" s="85"/>
    </row>
    <row r="31" spans="2:13" ht="24.75" customHeight="1">
      <c r="B31" s="18">
        <v>26</v>
      </c>
      <c r="C31" s="43"/>
      <c r="D31" s="40"/>
      <c r="E31" s="38" t="str">
        <f t="shared" si="0"/>
        <v/>
      </c>
      <c r="F31" s="39">
        <f>IF(E31="",0,+COUNTIF('賃上げ後（月給・日給）'!$E$7:$E$1006,E31))</f>
        <v>0</v>
      </c>
      <c r="G31" s="41" t="str">
        <f t="shared" si="1"/>
        <v/>
      </c>
      <c r="H31" s="51"/>
      <c r="I31" s="93"/>
      <c r="J31" s="98" t="str">
        <f t="shared" si="2"/>
        <v/>
      </c>
      <c r="K31" s="100" t="str">
        <f t="shared" si="3"/>
        <v/>
      </c>
      <c r="L31" s="84"/>
      <c r="M31" s="85"/>
    </row>
    <row r="32" spans="2:13" ht="24.75" customHeight="1">
      <c r="B32" s="18">
        <v>27</v>
      </c>
      <c r="C32" s="43"/>
      <c r="D32" s="40"/>
      <c r="E32" s="38" t="str">
        <f t="shared" si="0"/>
        <v/>
      </c>
      <c r="F32" s="39">
        <f>IF(E32="",0,+COUNTIF('賃上げ後（月給・日給）'!$E$7:$E$1006,E32))</f>
        <v>0</v>
      </c>
      <c r="G32" s="41" t="str">
        <f t="shared" si="1"/>
        <v/>
      </c>
      <c r="H32" s="51"/>
      <c r="I32" s="93"/>
      <c r="J32" s="98" t="str">
        <f t="shared" si="2"/>
        <v/>
      </c>
      <c r="K32" s="100" t="str">
        <f t="shared" si="3"/>
        <v/>
      </c>
      <c r="L32" s="84"/>
      <c r="M32" s="85"/>
    </row>
    <row r="33" spans="2:13" ht="24.75" customHeight="1">
      <c r="B33" s="18">
        <v>28</v>
      </c>
      <c r="C33" s="43"/>
      <c r="D33" s="40"/>
      <c r="E33" s="38" t="str">
        <f t="shared" si="0"/>
        <v/>
      </c>
      <c r="F33" s="39">
        <f>IF(E33="",0,+COUNTIF('賃上げ後（月給・日給）'!$E$7:$E$1006,E33))</f>
        <v>0</v>
      </c>
      <c r="G33" s="41" t="str">
        <f t="shared" si="1"/>
        <v/>
      </c>
      <c r="H33" s="51"/>
      <c r="I33" s="93"/>
      <c r="J33" s="98" t="str">
        <f t="shared" si="2"/>
        <v/>
      </c>
      <c r="K33" s="100" t="str">
        <f t="shared" si="3"/>
        <v/>
      </c>
      <c r="L33" s="84"/>
      <c r="M33" s="85"/>
    </row>
    <row r="34" spans="2:13" ht="24.75" customHeight="1">
      <c r="B34" s="18">
        <v>29</v>
      </c>
      <c r="C34" s="43"/>
      <c r="D34" s="40"/>
      <c r="E34" s="38" t="str">
        <f t="shared" si="0"/>
        <v/>
      </c>
      <c r="F34" s="39">
        <f>IF(E34="",0,+COUNTIF('賃上げ後（月給・日給）'!$E$7:$E$1006,E34))</f>
        <v>0</v>
      </c>
      <c r="G34" s="41" t="str">
        <f t="shared" si="1"/>
        <v/>
      </c>
      <c r="H34" s="51"/>
      <c r="I34" s="93"/>
      <c r="J34" s="98" t="str">
        <f t="shared" si="2"/>
        <v/>
      </c>
      <c r="K34" s="100" t="str">
        <f t="shared" si="3"/>
        <v/>
      </c>
      <c r="L34" s="84"/>
      <c r="M34" s="85"/>
    </row>
    <row r="35" spans="2:13" ht="24.75" customHeight="1">
      <c r="B35" s="18">
        <v>30</v>
      </c>
      <c r="C35" s="43"/>
      <c r="D35" s="40"/>
      <c r="E35" s="38" t="str">
        <f t="shared" si="0"/>
        <v/>
      </c>
      <c r="F35" s="39">
        <f>IF(E35="",0,+COUNTIF('賃上げ後（月給・日給）'!$E$7:$E$1006,E35))</f>
        <v>0</v>
      </c>
      <c r="G35" s="41" t="str">
        <f t="shared" si="1"/>
        <v/>
      </c>
      <c r="H35" s="51"/>
      <c r="I35" s="93"/>
      <c r="J35" s="98" t="str">
        <f t="shared" si="2"/>
        <v/>
      </c>
      <c r="K35" s="100" t="str">
        <f t="shared" si="3"/>
        <v/>
      </c>
      <c r="L35" s="84"/>
      <c r="M35" s="85"/>
    </row>
    <row r="36" spans="2:13" ht="24.75" customHeight="1">
      <c r="B36" s="18">
        <v>31</v>
      </c>
      <c r="C36" s="43"/>
      <c r="D36" s="40"/>
      <c r="E36" s="38" t="str">
        <f t="shared" si="0"/>
        <v/>
      </c>
      <c r="F36" s="39">
        <f>IF(E36="",0,+COUNTIF('賃上げ後（月給・日給）'!$E$7:$E$1006,E36))</f>
        <v>0</v>
      </c>
      <c r="G36" s="41" t="str">
        <f t="shared" si="1"/>
        <v/>
      </c>
      <c r="H36" s="51"/>
      <c r="I36" s="93"/>
      <c r="J36" s="98" t="str">
        <f t="shared" si="2"/>
        <v/>
      </c>
      <c r="K36" s="100" t="str">
        <f t="shared" si="3"/>
        <v/>
      </c>
      <c r="L36" s="84"/>
      <c r="M36" s="85"/>
    </row>
    <row r="37" spans="2:13" ht="24.75" customHeight="1">
      <c r="B37" s="18">
        <v>32</v>
      </c>
      <c r="C37" s="43"/>
      <c r="D37" s="40"/>
      <c r="E37" s="38" t="str">
        <f t="shared" si="0"/>
        <v/>
      </c>
      <c r="F37" s="39">
        <f>IF(E37="",0,+COUNTIF('賃上げ後（月給・日給）'!$E$7:$E$1006,E37))</f>
        <v>0</v>
      </c>
      <c r="G37" s="41" t="str">
        <f t="shared" si="1"/>
        <v/>
      </c>
      <c r="H37" s="51"/>
      <c r="I37" s="93"/>
      <c r="J37" s="98" t="str">
        <f t="shared" si="2"/>
        <v/>
      </c>
      <c r="K37" s="100" t="str">
        <f t="shared" si="3"/>
        <v/>
      </c>
      <c r="L37" s="84"/>
      <c r="M37" s="85"/>
    </row>
    <row r="38" spans="2:13" ht="24.75" customHeight="1">
      <c r="B38" s="18">
        <v>33</v>
      </c>
      <c r="C38" s="43"/>
      <c r="D38" s="40"/>
      <c r="E38" s="38" t="str">
        <f t="shared" si="0"/>
        <v/>
      </c>
      <c r="F38" s="39">
        <f>IF(E38="",0,+COUNTIF('賃上げ後（月給・日給）'!$E$7:$E$1006,E38))</f>
        <v>0</v>
      </c>
      <c r="G38" s="41" t="str">
        <f t="shared" si="1"/>
        <v/>
      </c>
      <c r="H38" s="51"/>
      <c r="I38" s="93"/>
      <c r="J38" s="98" t="str">
        <f t="shared" si="2"/>
        <v/>
      </c>
      <c r="K38" s="100" t="str">
        <f t="shared" si="3"/>
        <v/>
      </c>
      <c r="L38" s="84"/>
      <c r="M38" s="85"/>
    </row>
    <row r="39" spans="2:13" ht="24.75" customHeight="1">
      <c r="B39" s="18">
        <v>34</v>
      </c>
      <c r="C39" s="43"/>
      <c r="D39" s="40"/>
      <c r="E39" s="38" t="str">
        <f t="shared" si="0"/>
        <v/>
      </c>
      <c r="F39" s="39">
        <f>IF(E39="",0,+COUNTIF('賃上げ後（月給・日給）'!$E$7:$E$1006,E39))</f>
        <v>0</v>
      </c>
      <c r="G39" s="41" t="str">
        <f t="shared" si="1"/>
        <v/>
      </c>
      <c r="H39" s="51"/>
      <c r="I39" s="93"/>
      <c r="J39" s="98" t="str">
        <f t="shared" si="2"/>
        <v/>
      </c>
      <c r="K39" s="100" t="str">
        <f t="shared" si="3"/>
        <v/>
      </c>
      <c r="L39" s="84"/>
      <c r="M39" s="85"/>
    </row>
    <row r="40" spans="2:13" ht="24.75" customHeight="1">
      <c r="B40" s="18">
        <v>35</v>
      </c>
      <c r="C40" s="43"/>
      <c r="D40" s="40"/>
      <c r="E40" s="38" t="str">
        <f t="shared" si="0"/>
        <v/>
      </c>
      <c r="F40" s="39">
        <f>IF(E40="",0,+COUNTIF('賃上げ後（月給・日給）'!$E$7:$E$1006,E40))</f>
        <v>0</v>
      </c>
      <c r="G40" s="41" t="str">
        <f t="shared" si="1"/>
        <v/>
      </c>
      <c r="H40" s="51"/>
      <c r="I40" s="93"/>
      <c r="J40" s="98" t="str">
        <f t="shared" si="2"/>
        <v/>
      </c>
      <c r="K40" s="100" t="str">
        <f t="shared" si="3"/>
        <v/>
      </c>
      <c r="L40" s="84"/>
      <c r="M40" s="85"/>
    </row>
    <row r="41" spans="2:13" ht="24.75" customHeight="1">
      <c r="B41" s="18">
        <v>36</v>
      </c>
      <c r="C41" s="43"/>
      <c r="D41" s="40"/>
      <c r="E41" s="38" t="str">
        <f t="shared" si="0"/>
        <v/>
      </c>
      <c r="F41" s="39">
        <f>IF(E41="",0,+COUNTIF('賃上げ後（月給・日給）'!$E$7:$E$1006,E41))</f>
        <v>0</v>
      </c>
      <c r="G41" s="41" t="str">
        <f t="shared" si="1"/>
        <v/>
      </c>
      <c r="H41" s="51"/>
      <c r="I41" s="93"/>
      <c r="J41" s="98" t="str">
        <f t="shared" si="2"/>
        <v/>
      </c>
      <c r="K41" s="100" t="str">
        <f t="shared" si="3"/>
        <v/>
      </c>
      <c r="L41" s="84"/>
      <c r="M41" s="85"/>
    </row>
    <row r="42" spans="2:13" ht="24.75" customHeight="1">
      <c r="B42" s="18">
        <v>37</v>
      </c>
      <c r="C42" s="43"/>
      <c r="D42" s="40"/>
      <c r="E42" s="38" t="str">
        <f t="shared" si="0"/>
        <v/>
      </c>
      <c r="F42" s="39">
        <f>IF(E42="",0,+COUNTIF('賃上げ後（月給・日給）'!$E$7:$E$1006,E42))</f>
        <v>0</v>
      </c>
      <c r="G42" s="41" t="str">
        <f t="shared" si="1"/>
        <v/>
      </c>
      <c r="H42" s="51"/>
      <c r="I42" s="93"/>
      <c r="J42" s="98" t="str">
        <f t="shared" si="2"/>
        <v/>
      </c>
      <c r="K42" s="100" t="str">
        <f t="shared" si="3"/>
        <v/>
      </c>
      <c r="L42" s="84"/>
      <c r="M42" s="85"/>
    </row>
    <row r="43" spans="2:13" ht="24.75" customHeight="1">
      <c r="B43" s="18">
        <v>38</v>
      </c>
      <c r="C43" s="43"/>
      <c r="D43" s="40"/>
      <c r="E43" s="38" t="str">
        <f t="shared" si="0"/>
        <v/>
      </c>
      <c r="F43" s="39">
        <f>IF(E43="",0,+COUNTIF('賃上げ後（月給・日給）'!$E$7:$E$1006,E43))</f>
        <v>0</v>
      </c>
      <c r="G43" s="41" t="str">
        <f t="shared" si="1"/>
        <v/>
      </c>
      <c r="H43" s="51"/>
      <c r="I43" s="93"/>
      <c r="J43" s="98" t="str">
        <f t="shared" si="2"/>
        <v/>
      </c>
      <c r="K43" s="100" t="str">
        <f t="shared" si="3"/>
        <v/>
      </c>
      <c r="L43" s="84"/>
      <c r="M43" s="85"/>
    </row>
    <row r="44" spans="2:13" ht="24.75" customHeight="1">
      <c r="B44" s="18">
        <v>39</v>
      </c>
      <c r="C44" s="43"/>
      <c r="D44" s="40"/>
      <c r="E44" s="38" t="str">
        <f t="shared" si="0"/>
        <v/>
      </c>
      <c r="F44" s="39">
        <f>IF(E44="",0,+COUNTIF('賃上げ後（月給・日給）'!$E$7:$E$1006,E44))</f>
        <v>0</v>
      </c>
      <c r="G44" s="41" t="str">
        <f t="shared" si="1"/>
        <v/>
      </c>
      <c r="H44" s="51"/>
      <c r="I44" s="93"/>
      <c r="J44" s="98" t="str">
        <f t="shared" si="2"/>
        <v/>
      </c>
      <c r="K44" s="100" t="str">
        <f t="shared" si="3"/>
        <v/>
      </c>
      <c r="L44" s="84"/>
      <c r="M44" s="85"/>
    </row>
    <row r="45" spans="2:13" ht="24.75" customHeight="1">
      <c r="B45" s="18">
        <v>40</v>
      </c>
      <c r="C45" s="43"/>
      <c r="D45" s="40"/>
      <c r="E45" s="38" t="str">
        <f t="shared" si="0"/>
        <v/>
      </c>
      <c r="F45" s="39">
        <f>IF(E45="",0,+COUNTIF('賃上げ後（月給・日給）'!$E$7:$E$1006,E45))</f>
        <v>0</v>
      </c>
      <c r="G45" s="41" t="str">
        <f t="shared" si="1"/>
        <v/>
      </c>
      <c r="H45" s="51"/>
      <c r="I45" s="93"/>
      <c r="J45" s="98" t="str">
        <f t="shared" si="2"/>
        <v/>
      </c>
      <c r="K45" s="100" t="str">
        <f t="shared" si="3"/>
        <v/>
      </c>
      <c r="L45" s="84"/>
      <c r="M45" s="85"/>
    </row>
    <row r="46" spans="2:13" ht="24.75" customHeight="1">
      <c r="B46" s="18">
        <v>41</v>
      </c>
      <c r="C46" s="43"/>
      <c r="D46" s="40"/>
      <c r="E46" s="38" t="str">
        <f t="shared" si="0"/>
        <v/>
      </c>
      <c r="F46" s="39">
        <f>IF(E46="",0,+COUNTIF('賃上げ後（月給・日給）'!$E$7:$E$1006,E46))</f>
        <v>0</v>
      </c>
      <c r="G46" s="41" t="str">
        <f t="shared" si="1"/>
        <v/>
      </c>
      <c r="H46" s="51"/>
      <c r="I46" s="93"/>
      <c r="J46" s="98" t="str">
        <f t="shared" si="2"/>
        <v/>
      </c>
      <c r="K46" s="100" t="str">
        <f t="shared" si="3"/>
        <v/>
      </c>
      <c r="L46" s="84"/>
      <c r="M46" s="85"/>
    </row>
    <row r="47" spans="2:13" ht="24.75" customHeight="1">
      <c r="B47" s="18">
        <v>42</v>
      </c>
      <c r="C47" s="43"/>
      <c r="D47" s="40"/>
      <c r="E47" s="38" t="str">
        <f t="shared" si="0"/>
        <v/>
      </c>
      <c r="F47" s="39">
        <f>IF(E47="",0,+COUNTIF('賃上げ後（月給・日給）'!$E$7:$E$1006,E47))</f>
        <v>0</v>
      </c>
      <c r="G47" s="41" t="str">
        <f t="shared" si="1"/>
        <v/>
      </c>
      <c r="H47" s="51"/>
      <c r="I47" s="93"/>
      <c r="J47" s="98" t="str">
        <f t="shared" si="2"/>
        <v/>
      </c>
      <c r="K47" s="100" t="str">
        <f t="shared" si="3"/>
        <v/>
      </c>
      <c r="L47" s="84"/>
      <c r="M47" s="85"/>
    </row>
    <row r="48" spans="2:13" ht="24.75" customHeight="1">
      <c r="B48" s="18">
        <v>43</v>
      </c>
      <c r="C48" s="43"/>
      <c r="D48" s="40"/>
      <c r="E48" s="38" t="str">
        <f t="shared" si="0"/>
        <v/>
      </c>
      <c r="F48" s="39">
        <f>IF(E48="",0,+COUNTIF('賃上げ後（月給・日給）'!$E$7:$E$1006,E48))</f>
        <v>0</v>
      </c>
      <c r="G48" s="41" t="str">
        <f t="shared" si="1"/>
        <v/>
      </c>
      <c r="H48" s="51"/>
      <c r="I48" s="93"/>
      <c r="J48" s="98" t="str">
        <f t="shared" si="2"/>
        <v/>
      </c>
      <c r="K48" s="100" t="str">
        <f t="shared" si="3"/>
        <v/>
      </c>
      <c r="L48" s="84"/>
      <c r="M48" s="85"/>
    </row>
    <row r="49" spans="2:13" ht="24.75" customHeight="1">
      <c r="B49" s="18">
        <v>44</v>
      </c>
      <c r="C49" s="43"/>
      <c r="D49" s="40"/>
      <c r="E49" s="38" t="str">
        <f t="shared" si="0"/>
        <v/>
      </c>
      <c r="F49" s="39">
        <f>IF(E49="",0,+COUNTIF('賃上げ後（月給・日給）'!$E$7:$E$1006,E49))</f>
        <v>0</v>
      </c>
      <c r="G49" s="41" t="str">
        <f t="shared" si="1"/>
        <v/>
      </c>
      <c r="H49" s="51"/>
      <c r="I49" s="93"/>
      <c r="J49" s="98" t="str">
        <f t="shared" si="2"/>
        <v/>
      </c>
      <c r="K49" s="100" t="str">
        <f t="shared" si="3"/>
        <v/>
      </c>
      <c r="L49" s="84"/>
      <c r="M49" s="85"/>
    </row>
    <row r="50" spans="2:13" ht="24.75" customHeight="1">
      <c r="B50" s="18">
        <v>45</v>
      </c>
      <c r="C50" s="43"/>
      <c r="D50" s="40"/>
      <c r="E50" s="38" t="str">
        <f t="shared" si="0"/>
        <v/>
      </c>
      <c r="F50" s="39">
        <f>IF(E50="",0,+COUNTIF('賃上げ後（月給・日給）'!$E$7:$E$1006,E50))</f>
        <v>0</v>
      </c>
      <c r="G50" s="41" t="str">
        <f t="shared" si="1"/>
        <v/>
      </c>
      <c r="H50" s="51"/>
      <c r="I50" s="93"/>
      <c r="J50" s="98" t="str">
        <f t="shared" si="2"/>
        <v/>
      </c>
      <c r="K50" s="100" t="str">
        <f t="shared" si="3"/>
        <v/>
      </c>
      <c r="L50" s="84"/>
      <c r="M50" s="85"/>
    </row>
    <row r="51" spans="2:13" ht="24.75" customHeight="1">
      <c r="B51" s="18">
        <v>46</v>
      </c>
      <c r="C51" s="43"/>
      <c r="D51" s="40"/>
      <c r="E51" s="38" t="str">
        <f t="shared" si="0"/>
        <v/>
      </c>
      <c r="F51" s="39">
        <f>IF(E51="",0,+COUNTIF('賃上げ後（月給・日給）'!$E$7:$E$1006,E51))</f>
        <v>0</v>
      </c>
      <c r="G51" s="41" t="str">
        <f t="shared" si="1"/>
        <v/>
      </c>
      <c r="H51" s="51"/>
      <c r="I51" s="93"/>
      <c r="J51" s="98" t="str">
        <f t="shared" si="2"/>
        <v/>
      </c>
      <c r="K51" s="100" t="str">
        <f t="shared" si="3"/>
        <v/>
      </c>
      <c r="L51" s="84"/>
      <c r="M51" s="85"/>
    </row>
    <row r="52" spans="2:13" ht="24.75" customHeight="1">
      <c r="B52" s="18">
        <v>47</v>
      </c>
      <c r="C52" s="43"/>
      <c r="D52" s="40"/>
      <c r="E52" s="38" t="str">
        <f t="shared" si="0"/>
        <v/>
      </c>
      <c r="F52" s="39">
        <f>IF(E52="",0,+COUNTIF('賃上げ後（月給・日給）'!$E$7:$E$1006,E52))</f>
        <v>0</v>
      </c>
      <c r="G52" s="41" t="str">
        <f t="shared" si="1"/>
        <v/>
      </c>
      <c r="H52" s="51"/>
      <c r="I52" s="93"/>
      <c r="J52" s="98" t="str">
        <f t="shared" si="2"/>
        <v/>
      </c>
      <c r="K52" s="100" t="str">
        <f t="shared" si="3"/>
        <v/>
      </c>
      <c r="L52" s="84"/>
      <c r="M52" s="85"/>
    </row>
    <row r="53" spans="2:13" ht="24.75" customHeight="1">
      <c r="B53" s="18">
        <v>48</v>
      </c>
      <c r="C53" s="43"/>
      <c r="D53" s="40"/>
      <c r="E53" s="38" t="str">
        <f t="shared" si="0"/>
        <v/>
      </c>
      <c r="F53" s="39">
        <f>IF(E53="",0,+COUNTIF('賃上げ後（月給・日給）'!$E$7:$E$1006,E53))</f>
        <v>0</v>
      </c>
      <c r="G53" s="41" t="str">
        <f t="shared" si="1"/>
        <v/>
      </c>
      <c r="H53" s="51"/>
      <c r="I53" s="93"/>
      <c r="J53" s="98" t="str">
        <f t="shared" si="2"/>
        <v/>
      </c>
      <c r="K53" s="100" t="str">
        <f t="shared" si="3"/>
        <v/>
      </c>
      <c r="L53" s="84"/>
      <c r="M53" s="85"/>
    </row>
    <row r="54" spans="2:13" ht="24.75" customHeight="1">
      <c r="B54" s="18">
        <v>49</v>
      </c>
      <c r="C54" s="43"/>
      <c r="D54" s="40"/>
      <c r="E54" s="38" t="str">
        <f t="shared" si="0"/>
        <v/>
      </c>
      <c r="F54" s="39">
        <f>IF(E54="",0,+COUNTIF('賃上げ後（月給・日給）'!$E$7:$E$1006,E54))</f>
        <v>0</v>
      </c>
      <c r="G54" s="41" t="str">
        <f t="shared" si="1"/>
        <v/>
      </c>
      <c r="H54" s="51"/>
      <c r="I54" s="93"/>
      <c r="J54" s="98" t="str">
        <f t="shared" si="2"/>
        <v/>
      </c>
      <c r="K54" s="100" t="str">
        <f t="shared" si="3"/>
        <v/>
      </c>
      <c r="L54" s="84"/>
      <c r="M54" s="85"/>
    </row>
    <row r="55" spans="2:13" ht="24.75" customHeight="1">
      <c r="B55" s="18">
        <v>50</v>
      </c>
      <c r="C55" s="43"/>
      <c r="D55" s="40"/>
      <c r="E55" s="38" t="str">
        <f t="shared" si="0"/>
        <v/>
      </c>
      <c r="F55" s="39">
        <f>IF(E55="",0,+COUNTIF('賃上げ後（月給・日給）'!$E$7:$E$1006,E55))</f>
        <v>0</v>
      </c>
      <c r="G55" s="41" t="str">
        <f t="shared" si="1"/>
        <v/>
      </c>
      <c r="H55" s="51"/>
      <c r="I55" s="93"/>
      <c r="J55" s="98" t="str">
        <f t="shared" si="2"/>
        <v/>
      </c>
      <c r="K55" s="100" t="str">
        <f t="shared" si="3"/>
        <v/>
      </c>
      <c r="L55" s="84"/>
      <c r="M55" s="85"/>
    </row>
    <row r="56" spans="2:13" ht="24.75" customHeight="1">
      <c r="B56" s="18">
        <v>51</v>
      </c>
      <c r="C56" s="43"/>
      <c r="D56" s="40"/>
      <c r="E56" s="38" t="str">
        <f t="shared" si="0"/>
        <v/>
      </c>
      <c r="F56" s="39">
        <f>IF(E56="",0,+COUNTIF('賃上げ後（月給・日給）'!$E$7:$E$1006,E56))</f>
        <v>0</v>
      </c>
      <c r="G56" s="41" t="str">
        <f t="shared" si="1"/>
        <v/>
      </c>
      <c r="H56" s="51"/>
      <c r="I56" s="93"/>
      <c r="J56" s="98" t="str">
        <f t="shared" si="2"/>
        <v/>
      </c>
      <c r="K56" s="100" t="str">
        <f t="shared" si="3"/>
        <v/>
      </c>
      <c r="L56" s="84"/>
      <c r="M56" s="85"/>
    </row>
    <row r="57" spans="2:13" ht="24.75" customHeight="1">
      <c r="B57" s="18">
        <v>52</v>
      </c>
      <c r="C57" s="43"/>
      <c r="D57" s="40"/>
      <c r="E57" s="38" t="str">
        <f t="shared" si="0"/>
        <v/>
      </c>
      <c r="F57" s="39">
        <f>IF(E57="",0,+COUNTIF('賃上げ後（月給・日給）'!$E$7:$E$1006,E57))</f>
        <v>0</v>
      </c>
      <c r="G57" s="41" t="str">
        <f t="shared" si="1"/>
        <v/>
      </c>
      <c r="H57" s="51"/>
      <c r="I57" s="93"/>
      <c r="J57" s="98" t="str">
        <f t="shared" si="2"/>
        <v/>
      </c>
      <c r="K57" s="100" t="str">
        <f t="shared" si="3"/>
        <v/>
      </c>
      <c r="L57" s="84"/>
      <c r="M57" s="85"/>
    </row>
    <row r="58" spans="2:13" ht="24.75" customHeight="1">
      <c r="B58" s="18">
        <v>53</v>
      </c>
      <c r="C58" s="43"/>
      <c r="D58" s="40"/>
      <c r="E58" s="38" t="str">
        <f t="shared" si="0"/>
        <v/>
      </c>
      <c r="F58" s="39">
        <f>IF(E58="",0,+COUNTIF('賃上げ後（月給・日給）'!$E$7:$E$1006,E58))</f>
        <v>0</v>
      </c>
      <c r="G58" s="41" t="str">
        <f t="shared" si="1"/>
        <v/>
      </c>
      <c r="H58" s="51"/>
      <c r="I58" s="93"/>
      <c r="J58" s="98" t="str">
        <f t="shared" si="2"/>
        <v/>
      </c>
      <c r="K58" s="100" t="str">
        <f t="shared" si="3"/>
        <v/>
      </c>
      <c r="L58" s="84"/>
      <c r="M58" s="85"/>
    </row>
    <row r="59" spans="2:13" ht="24.75" customHeight="1">
      <c r="B59" s="18">
        <v>54</v>
      </c>
      <c r="C59" s="43"/>
      <c r="D59" s="40"/>
      <c r="E59" s="38" t="str">
        <f t="shared" si="0"/>
        <v/>
      </c>
      <c r="F59" s="39">
        <f>IF(E59="",0,+COUNTIF('賃上げ後（月給・日給）'!$E$7:$E$1006,E59))</f>
        <v>0</v>
      </c>
      <c r="G59" s="41" t="str">
        <f t="shared" si="1"/>
        <v/>
      </c>
      <c r="H59" s="51"/>
      <c r="I59" s="93"/>
      <c r="J59" s="98" t="str">
        <f t="shared" si="2"/>
        <v/>
      </c>
      <c r="K59" s="100" t="str">
        <f t="shared" si="3"/>
        <v/>
      </c>
      <c r="L59" s="84"/>
      <c r="M59" s="85"/>
    </row>
    <row r="60" spans="2:13" ht="24.75" customHeight="1">
      <c r="B60" s="18">
        <v>55</v>
      </c>
      <c r="C60" s="43"/>
      <c r="D60" s="40"/>
      <c r="E60" s="38" t="str">
        <f t="shared" si="0"/>
        <v/>
      </c>
      <c r="F60" s="39">
        <f>IF(E60="",0,+COUNTIF('賃上げ後（月給・日給）'!$E$7:$E$1006,E60))</f>
        <v>0</v>
      </c>
      <c r="G60" s="41" t="str">
        <f t="shared" si="1"/>
        <v/>
      </c>
      <c r="H60" s="51"/>
      <c r="I60" s="93"/>
      <c r="J60" s="98" t="str">
        <f t="shared" si="2"/>
        <v/>
      </c>
      <c r="K60" s="100" t="str">
        <f t="shared" si="3"/>
        <v/>
      </c>
      <c r="L60" s="84"/>
      <c r="M60" s="85"/>
    </row>
    <row r="61" spans="2:13" ht="24.75" customHeight="1">
      <c r="B61" s="18">
        <v>56</v>
      </c>
      <c r="C61" s="43"/>
      <c r="D61" s="40"/>
      <c r="E61" s="38" t="str">
        <f t="shared" si="0"/>
        <v/>
      </c>
      <c r="F61" s="39">
        <f>IF(E61="",0,+COUNTIF('賃上げ後（月給・日給）'!$E$7:$E$1006,E61))</f>
        <v>0</v>
      </c>
      <c r="G61" s="41" t="str">
        <f t="shared" si="1"/>
        <v/>
      </c>
      <c r="H61" s="51"/>
      <c r="I61" s="93"/>
      <c r="J61" s="98" t="str">
        <f t="shared" si="2"/>
        <v/>
      </c>
      <c r="K61" s="100" t="str">
        <f t="shared" si="3"/>
        <v/>
      </c>
      <c r="L61" s="84"/>
      <c r="M61" s="85"/>
    </row>
    <row r="62" spans="2:13" ht="24.75" customHeight="1">
      <c r="B62" s="18">
        <v>57</v>
      </c>
      <c r="C62" s="43"/>
      <c r="D62" s="40"/>
      <c r="E62" s="38" t="str">
        <f t="shared" si="0"/>
        <v/>
      </c>
      <c r="F62" s="39">
        <f>IF(E62="",0,+COUNTIF('賃上げ後（月給・日給）'!$E$7:$E$1006,E62))</f>
        <v>0</v>
      </c>
      <c r="G62" s="41" t="str">
        <f t="shared" si="1"/>
        <v/>
      </c>
      <c r="H62" s="51"/>
      <c r="I62" s="93"/>
      <c r="J62" s="98" t="str">
        <f t="shared" si="2"/>
        <v/>
      </c>
      <c r="K62" s="100" t="str">
        <f t="shared" si="3"/>
        <v/>
      </c>
      <c r="L62" s="84"/>
      <c r="M62" s="85"/>
    </row>
    <row r="63" spans="2:13" ht="24.75" customHeight="1">
      <c r="B63" s="18">
        <v>58</v>
      </c>
      <c r="C63" s="43"/>
      <c r="D63" s="40"/>
      <c r="E63" s="38" t="str">
        <f t="shared" si="0"/>
        <v/>
      </c>
      <c r="F63" s="39">
        <f>IF(E63="",0,+COUNTIF('賃上げ後（月給・日給）'!$E$7:$E$1006,E63))</f>
        <v>0</v>
      </c>
      <c r="G63" s="41" t="str">
        <f t="shared" si="1"/>
        <v/>
      </c>
      <c r="H63" s="51"/>
      <c r="I63" s="93"/>
      <c r="J63" s="98" t="str">
        <f t="shared" si="2"/>
        <v/>
      </c>
      <c r="K63" s="100" t="str">
        <f t="shared" si="3"/>
        <v/>
      </c>
      <c r="L63" s="84"/>
      <c r="M63" s="85"/>
    </row>
    <row r="64" spans="2:13" ht="24.75" customHeight="1">
      <c r="B64" s="18">
        <v>59</v>
      </c>
      <c r="C64" s="43"/>
      <c r="D64" s="40"/>
      <c r="E64" s="38" t="str">
        <f t="shared" si="0"/>
        <v/>
      </c>
      <c r="F64" s="39">
        <f>IF(E64="",0,+COUNTIF('賃上げ後（月給・日給）'!$E$7:$E$1006,E64))</f>
        <v>0</v>
      </c>
      <c r="G64" s="41" t="str">
        <f t="shared" si="1"/>
        <v/>
      </c>
      <c r="H64" s="51"/>
      <c r="I64" s="93"/>
      <c r="J64" s="98" t="str">
        <f t="shared" si="2"/>
        <v/>
      </c>
      <c r="K64" s="100" t="str">
        <f t="shared" si="3"/>
        <v/>
      </c>
      <c r="L64" s="84"/>
      <c r="M64" s="85"/>
    </row>
    <row r="65" spans="2:13" ht="24.75" customHeight="1">
      <c r="B65" s="18">
        <v>60</v>
      </c>
      <c r="C65" s="43"/>
      <c r="D65" s="40"/>
      <c r="E65" s="38" t="str">
        <f t="shared" si="0"/>
        <v/>
      </c>
      <c r="F65" s="39">
        <f>IF(E65="",0,+COUNTIF('賃上げ後（月給・日給）'!$E$7:$E$1006,E65))</f>
        <v>0</v>
      </c>
      <c r="G65" s="41" t="str">
        <f t="shared" si="1"/>
        <v/>
      </c>
      <c r="H65" s="51"/>
      <c r="I65" s="93"/>
      <c r="J65" s="98" t="str">
        <f t="shared" si="2"/>
        <v/>
      </c>
      <c r="K65" s="100" t="str">
        <f t="shared" si="3"/>
        <v/>
      </c>
      <c r="L65" s="84"/>
      <c r="M65" s="85"/>
    </row>
    <row r="66" spans="2:13" ht="24.75" customHeight="1">
      <c r="B66" s="18">
        <v>61</v>
      </c>
      <c r="C66" s="43"/>
      <c r="D66" s="40"/>
      <c r="E66" s="38" t="str">
        <f t="shared" si="0"/>
        <v/>
      </c>
      <c r="F66" s="39">
        <f>IF(E66="",0,+COUNTIF('賃上げ後（月給・日給）'!$E$7:$E$1006,E66))</f>
        <v>0</v>
      </c>
      <c r="G66" s="41" t="str">
        <f t="shared" si="1"/>
        <v/>
      </c>
      <c r="H66" s="51"/>
      <c r="I66" s="93"/>
      <c r="J66" s="98" t="str">
        <f t="shared" si="2"/>
        <v/>
      </c>
      <c r="K66" s="100" t="str">
        <f t="shared" si="3"/>
        <v/>
      </c>
      <c r="L66" s="84"/>
      <c r="M66" s="85"/>
    </row>
    <row r="67" spans="2:13" ht="24.75" customHeight="1">
      <c r="B67" s="18">
        <v>62</v>
      </c>
      <c r="C67" s="43"/>
      <c r="D67" s="40"/>
      <c r="E67" s="38" t="str">
        <f t="shared" si="0"/>
        <v/>
      </c>
      <c r="F67" s="39">
        <f>IF(E67="",0,+COUNTIF('賃上げ後（月給・日給）'!$E$7:$E$1006,E67))</f>
        <v>0</v>
      </c>
      <c r="G67" s="41" t="str">
        <f t="shared" si="1"/>
        <v/>
      </c>
      <c r="H67" s="51"/>
      <c r="I67" s="93"/>
      <c r="J67" s="98" t="str">
        <f t="shared" si="2"/>
        <v/>
      </c>
      <c r="K67" s="100" t="str">
        <f t="shared" si="3"/>
        <v/>
      </c>
      <c r="L67" s="84"/>
      <c r="M67" s="85"/>
    </row>
    <row r="68" spans="2:13" ht="24.75" customHeight="1">
      <c r="B68" s="18">
        <v>63</v>
      </c>
      <c r="C68" s="43"/>
      <c r="D68" s="40"/>
      <c r="E68" s="38" t="str">
        <f t="shared" si="0"/>
        <v/>
      </c>
      <c r="F68" s="39">
        <f>IF(E68="",0,+COUNTIF('賃上げ後（月給・日給）'!$E$7:$E$1006,E68))</f>
        <v>0</v>
      </c>
      <c r="G68" s="41" t="str">
        <f t="shared" si="1"/>
        <v/>
      </c>
      <c r="H68" s="51"/>
      <c r="I68" s="93"/>
      <c r="J68" s="98" t="str">
        <f t="shared" si="2"/>
        <v/>
      </c>
      <c r="K68" s="100" t="str">
        <f t="shared" si="3"/>
        <v/>
      </c>
      <c r="L68" s="84"/>
      <c r="M68" s="85"/>
    </row>
    <row r="69" spans="2:13" ht="24.75" customHeight="1">
      <c r="B69" s="18">
        <v>64</v>
      </c>
      <c r="C69" s="43"/>
      <c r="D69" s="40"/>
      <c r="E69" s="38" t="str">
        <f t="shared" si="0"/>
        <v/>
      </c>
      <c r="F69" s="39">
        <f>IF(E69="",0,+COUNTIF('賃上げ後（月給・日給）'!$E$7:$E$1006,E69))</f>
        <v>0</v>
      </c>
      <c r="G69" s="41" t="str">
        <f t="shared" si="1"/>
        <v/>
      </c>
      <c r="H69" s="51"/>
      <c r="I69" s="93"/>
      <c r="J69" s="98" t="str">
        <f t="shared" si="2"/>
        <v/>
      </c>
      <c r="K69" s="100" t="str">
        <f t="shared" si="3"/>
        <v/>
      </c>
      <c r="L69" s="84"/>
      <c r="M69" s="85"/>
    </row>
    <row r="70" spans="2:13" ht="24.75" customHeight="1">
      <c r="B70" s="18">
        <v>65</v>
      </c>
      <c r="C70" s="43"/>
      <c r="D70" s="40"/>
      <c r="E70" s="38" t="str">
        <f t="shared" ref="E70:E133" si="4">SUBSTITUTE(SUBSTITUTE(C70,"　","")," ","")</f>
        <v/>
      </c>
      <c r="F70" s="39">
        <f>IF(E70="",0,+COUNTIF('賃上げ後（月給・日給）'!$E$7:$E$1006,E70))</f>
        <v>0</v>
      </c>
      <c r="G70" s="41" t="str">
        <f t="shared" ref="G70:G133" si="5">IF(C70="","",+IF(OR(F70&lt;1,D70="",L70="◎"),"除外","対象"))</f>
        <v/>
      </c>
      <c r="H70" s="51"/>
      <c r="I70" s="93"/>
      <c r="J70" s="98" t="str">
        <f t="shared" ref="J70:J133" si="6">IF(C70="","",(H70/I70))</f>
        <v/>
      </c>
      <c r="K70" s="100" t="str">
        <f t="shared" ref="K70:K133" si="7">IF(C70="","",+IF(G70="対象",J70,0))</f>
        <v/>
      </c>
      <c r="L70" s="84"/>
      <c r="M70" s="85"/>
    </row>
    <row r="71" spans="2:13" ht="24.75" customHeight="1">
      <c r="B71" s="18">
        <v>66</v>
      </c>
      <c r="C71" s="43"/>
      <c r="D71" s="40"/>
      <c r="E71" s="38" t="str">
        <f t="shared" si="4"/>
        <v/>
      </c>
      <c r="F71" s="39">
        <f>IF(E71="",0,+COUNTIF('賃上げ後（月給・日給）'!$E$7:$E$1006,E71))</f>
        <v>0</v>
      </c>
      <c r="G71" s="41" t="str">
        <f t="shared" si="5"/>
        <v/>
      </c>
      <c r="H71" s="51"/>
      <c r="I71" s="93"/>
      <c r="J71" s="98" t="str">
        <f t="shared" si="6"/>
        <v/>
      </c>
      <c r="K71" s="100" t="str">
        <f t="shared" si="7"/>
        <v/>
      </c>
      <c r="L71" s="84"/>
      <c r="M71" s="85"/>
    </row>
    <row r="72" spans="2:13" ht="24.75" customHeight="1">
      <c r="B72" s="18">
        <v>67</v>
      </c>
      <c r="C72" s="43"/>
      <c r="D72" s="40"/>
      <c r="E72" s="38" t="str">
        <f t="shared" si="4"/>
        <v/>
      </c>
      <c r="F72" s="39">
        <f>IF(E72="",0,+COUNTIF('賃上げ後（月給・日給）'!$E$7:$E$1006,E72))</f>
        <v>0</v>
      </c>
      <c r="G72" s="41" t="str">
        <f t="shared" si="5"/>
        <v/>
      </c>
      <c r="H72" s="51"/>
      <c r="I72" s="93"/>
      <c r="J72" s="98" t="str">
        <f t="shared" si="6"/>
        <v/>
      </c>
      <c r="K72" s="100" t="str">
        <f t="shared" si="7"/>
        <v/>
      </c>
      <c r="L72" s="84"/>
      <c r="M72" s="85"/>
    </row>
    <row r="73" spans="2:13" ht="24.75" customHeight="1">
      <c r="B73" s="18">
        <v>68</v>
      </c>
      <c r="C73" s="43"/>
      <c r="D73" s="40"/>
      <c r="E73" s="38" t="str">
        <f t="shared" si="4"/>
        <v/>
      </c>
      <c r="F73" s="39">
        <f>IF(E73="",0,+COUNTIF('賃上げ後（月給・日給）'!$E$7:$E$1006,E73))</f>
        <v>0</v>
      </c>
      <c r="G73" s="41" t="str">
        <f t="shared" si="5"/>
        <v/>
      </c>
      <c r="H73" s="51"/>
      <c r="I73" s="93"/>
      <c r="J73" s="98" t="str">
        <f t="shared" si="6"/>
        <v/>
      </c>
      <c r="K73" s="100" t="str">
        <f t="shared" si="7"/>
        <v/>
      </c>
      <c r="L73" s="84"/>
      <c r="M73" s="85"/>
    </row>
    <row r="74" spans="2:13" ht="24.75" customHeight="1">
      <c r="B74" s="18">
        <v>69</v>
      </c>
      <c r="C74" s="43"/>
      <c r="D74" s="40"/>
      <c r="E74" s="38" t="str">
        <f t="shared" si="4"/>
        <v/>
      </c>
      <c r="F74" s="39">
        <f>IF(E74="",0,+COUNTIF('賃上げ後（月給・日給）'!$E$7:$E$1006,E74))</f>
        <v>0</v>
      </c>
      <c r="G74" s="41" t="str">
        <f t="shared" si="5"/>
        <v/>
      </c>
      <c r="H74" s="51"/>
      <c r="I74" s="93"/>
      <c r="J74" s="98" t="str">
        <f t="shared" si="6"/>
        <v/>
      </c>
      <c r="K74" s="100" t="str">
        <f t="shared" si="7"/>
        <v/>
      </c>
      <c r="L74" s="84"/>
      <c r="M74" s="85"/>
    </row>
    <row r="75" spans="2:13" ht="24.75" customHeight="1">
      <c r="B75" s="18">
        <v>70</v>
      </c>
      <c r="C75" s="43"/>
      <c r="D75" s="40"/>
      <c r="E75" s="38" t="str">
        <f t="shared" si="4"/>
        <v/>
      </c>
      <c r="F75" s="39">
        <f>IF(E75="",0,+COUNTIF('賃上げ後（月給・日給）'!$E$7:$E$1006,E75))</f>
        <v>0</v>
      </c>
      <c r="G75" s="41" t="str">
        <f t="shared" si="5"/>
        <v/>
      </c>
      <c r="H75" s="51"/>
      <c r="I75" s="93"/>
      <c r="J75" s="98" t="str">
        <f t="shared" si="6"/>
        <v/>
      </c>
      <c r="K75" s="100" t="str">
        <f t="shared" si="7"/>
        <v/>
      </c>
      <c r="L75" s="84"/>
      <c r="M75" s="85"/>
    </row>
    <row r="76" spans="2:13" ht="24.75" customHeight="1">
      <c r="B76" s="18">
        <v>71</v>
      </c>
      <c r="C76" s="43"/>
      <c r="D76" s="40"/>
      <c r="E76" s="38" t="str">
        <f t="shared" si="4"/>
        <v/>
      </c>
      <c r="F76" s="39">
        <f>IF(E76="",0,+COUNTIF('賃上げ後（月給・日給）'!$E$7:$E$1006,E76))</f>
        <v>0</v>
      </c>
      <c r="G76" s="41" t="str">
        <f t="shared" si="5"/>
        <v/>
      </c>
      <c r="H76" s="51"/>
      <c r="I76" s="93"/>
      <c r="J76" s="98" t="str">
        <f t="shared" si="6"/>
        <v/>
      </c>
      <c r="K76" s="100" t="str">
        <f t="shared" si="7"/>
        <v/>
      </c>
      <c r="L76" s="84"/>
      <c r="M76" s="85"/>
    </row>
    <row r="77" spans="2:13" ht="24.75" customHeight="1">
      <c r="B77" s="18">
        <v>72</v>
      </c>
      <c r="C77" s="43"/>
      <c r="D77" s="40"/>
      <c r="E77" s="38" t="str">
        <f t="shared" si="4"/>
        <v/>
      </c>
      <c r="F77" s="39">
        <f>IF(E77="",0,+COUNTIF('賃上げ後（月給・日給）'!$E$7:$E$1006,E77))</f>
        <v>0</v>
      </c>
      <c r="G77" s="41" t="str">
        <f t="shared" si="5"/>
        <v/>
      </c>
      <c r="H77" s="51"/>
      <c r="I77" s="93"/>
      <c r="J77" s="98" t="str">
        <f t="shared" si="6"/>
        <v/>
      </c>
      <c r="K77" s="100" t="str">
        <f t="shared" si="7"/>
        <v/>
      </c>
      <c r="L77" s="84"/>
      <c r="M77" s="85"/>
    </row>
    <row r="78" spans="2:13" ht="24.75" customHeight="1">
      <c r="B78" s="18">
        <v>73</v>
      </c>
      <c r="C78" s="43"/>
      <c r="D78" s="40"/>
      <c r="E78" s="38" t="str">
        <f t="shared" si="4"/>
        <v/>
      </c>
      <c r="F78" s="39">
        <f>IF(E78="",0,+COUNTIF('賃上げ後（月給・日給）'!$E$7:$E$1006,E78))</f>
        <v>0</v>
      </c>
      <c r="G78" s="41" t="str">
        <f t="shared" si="5"/>
        <v/>
      </c>
      <c r="H78" s="51"/>
      <c r="I78" s="93"/>
      <c r="J78" s="98" t="str">
        <f t="shared" si="6"/>
        <v/>
      </c>
      <c r="K78" s="100" t="str">
        <f t="shared" si="7"/>
        <v/>
      </c>
      <c r="L78" s="84"/>
      <c r="M78" s="85"/>
    </row>
    <row r="79" spans="2:13" ht="24.75" customHeight="1">
      <c r="B79" s="18">
        <v>74</v>
      </c>
      <c r="C79" s="43"/>
      <c r="D79" s="40"/>
      <c r="E79" s="38" t="str">
        <f t="shared" si="4"/>
        <v/>
      </c>
      <c r="F79" s="39">
        <f>IF(E79="",0,+COUNTIF('賃上げ後（月給・日給）'!$E$7:$E$1006,E79))</f>
        <v>0</v>
      </c>
      <c r="G79" s="41" t="str">
        <f t="shared" si="5"/>
        <v/>
      </c>
      <c r="H79" s="51"/>
      <c r="I79" s="93"/>
      <c r="J79" s="98" t="str">
        <f t="shared" si="6"/>
        <v/>
      </c>
      <c r="K79" s="100" t="str">
        <f t="shared" si="7"/>
        <v/>
      </c>
      <c r="L79" s="84"/>
      <c r="M79" s="85"/>
    </row>
    <row r="80" spans="2:13" ht="24.75" customHeight="1">
      <c r="B80" s="18">
        <v>75</v>
      </c>
      <c r="C80" s="43"/>
      <c r="D80" s="40"/>
      <c r="E80" s="38" t="str">
        <f t="shared" si="4"/>
        <v/>
      </c>
      <c r="F80" s="39">
        <f>IF(E80="",0,+COUNTIF('賃上げ後（月給・日給）'!$E$7:$E$1006,E80))</f>
        <v>0</v>
      </c>
      <c r="G80" s="41" t="str">
        <f t="shared" si="5"/>
        <v/>
      </c>
      <c r="H80" s="51"/>
      <c r="I80" s="93"/>
      <c r="J80" s="98" t="str">
        <f t="shared" si="6"/>
        <v/>
      </c>
      <c r="K80" s="100" t="str">
        <f t="shared" si="7"/>
        <v/>
      </c>
      <c r="L80" s="84"/>
      <c r="M80" s="85"/>
    </row>
    <row r="81" spans="2:13" ht="24.75" customHeight="1">
      <c r="B81" s="18">
        <v>76</v>
      </c>
      <c r="C81" s="43"/>
      <c r="D81" s="40"/>
      <c r="E81" s="38" t="str">
        <f t="shared" si="4"/>
        <v/>
      </c>
      <c r="F81" s="39">
        <f>IF(E81="",0,+COUNTIF('賃上げ後（月給・日給）'!$E$7:$E$1006,E81))</f>
        <v>0</v>
      </c>
      <c r="G81" s="41" t="str">
        <f t="shared" si="5"/>
        <v/>
      </c>
      <c r="H81" s="51"/>
      <c r="I81" s="93"/>
      <c r="J81" s="98" t="str">
        <f t="shared" si="6"/>
        <v/>
      </c>
      <c r="K81" s="100" t="str">
        <f t="shared" si="7"/>
        <v/>
      </c>
      <c r="L81" s="84"/>
      <c r="M81" s="85"/>
    </row>
    <row r="82" spans="2:13" ht="24.75" customHeight="1">
      <c r="B82" s="18">
        <v>77</v>
      </c>
      <c r="C82" s="43"/>
      <c r="D82" s="40"/>
      <c r="E82" s="38" t="str">
        <f t="shared" si="4"/>
        <v/>
      </c>
      <c r="F82" s="39">
        <f>IF(E82="",0,+COUNTIF('賃上げ後（月給・日給）'!$E$7:$E$1006,E82))</f>
        <v>0</v>
      </c>
      <c r="G82" s="41" t="str">
        <f t="shared" si="5"/>
        <v/>
      </c>
      <c r="H82" s="51"/>
      <c r="I82" s="93"/>
      <c r="J82" s="98" t="str">
        <f t="shared" si="6"/>
        <v/>
      </c>
      <c r="K82" s="100" t="str">
        <f t="shared" si="7"/>
        <v/>
      </c>
      <c r="L82" s="84"/>
      <c r="M82" s="85"/>
    </row>
    <row r="83" spans="2:13" ht="24.75" customHeight="1">
      <c r="B83" s="18">
        <v>78</v>
      </c>
      <c r="C83" s="43"/>
      <c r="D83" s="40"/>
      <c r="E83" s="38" t="str">
        <f t="shared" si="4"/>
        <v/>
      </c>
      <c r="F83" s="39">
        <f>IF(E83="",0,+COUNTIF('賃上げ後（月給・日給）'!$E$7:$E$1006,E83))</f>
        <v>0</v>
      </c>
      <c r="G83" s="41" t="str">
        <f t="shared" si="5"/>
        <v/>
      </c>
      <c r="H83" s="51"/>
      <c r="I83" s="93"/>
      <c r="J83" s="98" t="str">
        <f t="shared" si="6"/>
        <v/>
      </c>
      <c r="K83" s="100" t="str">
        <f t="shared" si="7"/>
        <v/>
      </c>
      <c r="L83" s="84"/>
      <c r="M83" s="85"/>
    </row>
    <row r="84" spans="2:13" ht="24.75" customHeight="1">
      <c r="B84" s="18">
        <v>79</v>
      </c>
      <c r="C84" s="43"/>
      <c r="D84" s="40"/>
      <c r="E84" s="38" t="str">
        <f t="shared" si="4"/>
        <v/>
      </c>
      <c r="F84" s="39">
        <f>IF(E84="",0,+COUNTIF('賃上げ後（月給・日給）'!$E$7:$E$1006,E84))</f>
        <v>0</v>
      </c>
      <c r="G84" s="41" t="str">
        <f t="shared" si="5"/>
        <v/>
      </c>
      <c r="H84" s="51"/>
      <c r="I84" s="93"/>
      <c r="J84" s="98" t="str">
        <f t="shared" si="6"/>
        <v/>
      </c>
      <c r="K84" s="100" t="str">
        <f t="shared" si="7"/>
        <v/>
      </c>
      <c r="L84" s="84"/>
      <c r="M84" s="85"/>
    </row>
    <row r="85" spans="2:13" ht="24.75" customHeight="1">
      <c r="B85" s="18">
        <v>80</v>
      </c>
      <c r="C85" s="43"/>
      <c r="D85" s="40"/>
      <c r="E85" s="38" t="str">
        <f t="shared" si="4"/>
        <v/>
      </c>
      <c r="F85" s="39">
        <f>IF(E85="",0,+COUNTIF('賃上げ後（月給・日給）'!$E$7:$E$1006,E85))</f>
        <v>0</v>
      </c>
      <c r="G85" s="41" t="str">
        <f t="shared" si="5"/>
        <v/>
      </c>
      <c r="H85" s="51"/>
      <c r="I85" s="93"/>
      <c r="J85" s="98" t="str">
        <f t="shared" si="6"/>
        <v/>
      </c>
      <c r="K85" s="100" t="str">
        <f t="shared" si="7"/>
        <v/>
      </c>
      <c r="L85" s="84"/>
      <c r="M85" s="85"/>
    </row>
    <row r="86" spans="2:13" ht="24.75" customHeight="1">
      <c r="B86" s="18">
        <v>81</v>
      </c>
      <c r="C86" s="43"/>
      <c r="D86" s="40"/>
      <c r="E86" s="38" t="str">
        <f t="shared" si="4"/>
        <v/>
      </c>
      <c r="F86" s="39">
        <f>IF(E86="",0,+COUNTIF('賃上げ後（月給・日給）'!$E$7:$E$1006,E86))</f>
        <v>0</v>
      </c>
      <c r="G86" s="41" t="str">
        <f t="shared" si="5"/>
        <v/>
      </c>
      <c r="H86" s="51"/>
      <c r="I86" s="93"/>
      <c r="J86" s="98" t="str">
        <f t="shared" si="6"/>
        <v/>
      </c>
      <c r="K86" s="100" t="str">
        <f t="shared" si="7"/>
        <v/>
      </c>
      <c r="L86" s="84"/>
      <c r="M86" s="85"/>
    </row>
    <row r="87" spans="2:13" ht="24.75" customHeight="1">
      <c r="B87" s="18">
        <v>82</v>
      </c>
      <c r="C87" s="43"/>
      <c r="D87" s="40"/>
      <c r="E87" s="38" t="str">
        <f t="shared" si="4"/>
        <v/>
      </c>
      <c r="F87" s="39">
        <f>IF(E87="",0,+COUNTIF('賃上げ後（月給・日給）'!$E$7:$E$1006,E87))</f>
        <v>0</v>
      </c>
      <c r="G87" s="41" t="str">
        <f t="shared" si="5"/>
        <v/>
      </c>
      <c r="H87" s="51"/>
      <c r="I87" s="93"/>
      <c r="J87" s="98" t="str">
        <f t="shared" si="6"/>
        <v/>
      </c>
      <c r="K87" s="100" t="str">
        <f t="shared" si="7"/>
        <v/>
      </c>
      <c r="L87" s="84"/>
      <c r="M87" s="85"/>
    </row>
    <row r="88" spans="2:13" ht="24.75" customHeight="1">
      <c r="B88" s="18">
        <v>83</v>
      </c>
      <c r="C88" s="43"/>
      <c r="D88" s="40"/>
      <c r="E88" s="38" t="str">
        <f t="shared" si="4"/>
        <v/>
      </c>
      <c r="F88" s="39">
        <f>IF(E88="",0,+COUNTIF('賃上げ後（月給・日給）'!$E$7:$E$1006,E88))</f>
        <v>0</v>
      </c>
      <c r="G88" s="41" t="str">
        <f t="shared" si="5"/>
        <v/>
      </c>
      <c r="H88" s="51"/>
      <c r="I88" s="93"/>
      <c r="J88" s="98" t="str">
        <f t="shared" si="6"/>
        <v/>
      </c>
      <c r="K88" s="100" t="str">
        <f t="shared" si="7"/>
        <v/>
      </c>
      <c r="L88" s="84"/>
      <c r="M88" s="85"/>
    </row>
    <row r="89" spans="2:13" ht="24.75" customHeight="1">
      <c r="B89" s="18">
        <v>84</v>
      </c>
      <c r="C89" s="43"/>
      <c r="D89" s="40"/>
      <c r="E89" s="38" t="str">
        <f t="shared" si="4"/>
        <v/>
      </c>
      <c r="F89" s="39">
        <f>IF(E89="",0,+COUNTIF('賃上げ後（月給・日給）'!$E$7:$E$1006,E89))</f>
        <v>0</v>
      </c>
      <c r="G89" s="41" t="str">
        <f t="shared" si="5"/>
        <v/>
      </c>
      <c r="H89" s="51"/>
      <c r="I89" s="93"/>
      <c r="J89" s="98" t="str">
        <f t="shared" si="6"/>
        <v/>
      </c>
      <c r="K89" s="100" t="str">
        <f t="shared" si="7"/>
        <v/>
      </c>
      <c r="L89" s="84"/>
      <c r="M89" s="85"/>
    </row>
    <row r="90" spans="2:13" ht="24.75" customHeight="1">
      <c r="B90" s="18">
        <v>85</v>
      </c>
      <c r="C90" s="43"/>
      <c r="D90" s="40"/>
      <c r="E90" s="38" t="str">
        <f t="shared" si="4"/>
        <v/>
      </c>
      <c r="F90" s="39">
        <f>IF(E90="",0,+COUNTIF('賃上げ後（月給・日給）'!$E$7:$E$1006,E90))</f>
        <v>0</v>
      </c>
      <c r="G90" s="41" t="str">
        <f t="shared" si="5"/>
        <v/>
      </c>
      <c r="H90" s="51"/>
      <c r="I90" s="93"/>
      <c r="J90" s="98" t="str">
        <f t="shared" si="6"/>
        <v/>
      </c>
      <c r="K90" s="100" t="str">
        <f t="shared" si="7"/>
        <v/>
      </c>
      <c r="L90" s="84"/>
      <c r="M90" s="85"/>
    </row>
    <row r="91" spans="2:13" ht="24.75" customHeight="1">
      <c r="B91" s="18">
        <v>86</v>
      </c>
      <c r="C91" s="43"/>
      <c r="D91" s="40"/>
      <c r="E91" s="38" t="str">
        <f t="shared" si="4"/>
        <v/>
      </c>
      <c r="F91" s="39">
        <f>IF(E91="",0,+COUNTIF('賃上げ後（月給・日給）'!$E$7:$E$1006,E91))</f>
        <v>0</v>
      </c>
      <c r="G91" s="41" t="str">
        <f t="shared" si="5"/>
        <v/>
      </c>
      <c r="H91" s="51"/>
      <c r="I91" s="93"/>
      <c r="J91" s="98" t="str">
        <f t="shared" si="6"/>
        <v/>
      </c>
      <c r="K91" s="100" t="str">
        <f t="shared" si="7"/>
        <v/>
      </c>
      <c r="L91" s="84"/>
      <c r="M91" s="85"/>
    </row>
    <row r="92" spans="2:13" ht="24.75" customHeight="1">
      <c r="B92" s="18">
        <v>87</v>
      </c>
      <c r="C92" s="43"/>
      <c r="D92" s="40"/>
      <c r="E92" s="38" t="str">
        <f t="shared" si="4"/>
        <v/>
      </c>
      <c r="F92" s="39">
        <f>IF(E92="",0,+COUNTIF('賃上げ後（月給・日給）'!$E$7:$E$1006,E92))</f>
        <v>0</v>
      </c>
      <c r="G92" s="41" t="str">
        <f t="shared" si="5"/>
        <v/>
      </c>
      <c r="H92" s="51"/>
      <c r="I92" s="93"/>
      <c r="J92" s="98" t="str">
        <f t="shared" si="6"/>
        <v/>
      </c>
      <c r="K92" s="100" t="str">
        <f t="shared" si="7"/>
        <v/>
      </c>
      <c r="L92" s="84"/>
      <c r="M92" s="85"/>
    </row>
    <row r="93" spans="2:13" ht="24.75" customHeight="1">
      <c r="B93" s="18">
        <v>88</v>
      </c>
      <c r="C93" s="43"/>
      <c r="D93" s="40"/>
      <c r="E93" s="38" t="str">
        <f t="shared" si="4"/>
        <v/>
      </c>
      <c r="F93" s="39">
        <f>IF(E93="",0,+COUNTIF('賃上げ後（月給・日給）'!$E$7:$E$1006,E93))</f>
        <v>0</v>
      </c>
      <c r="G93" s="41" t="str">
        <f t="shared" si="5"/>
        <v/>
      </c>
      <c r="H93" s="51"/>
      <c r="I93" s="93"/>
      <c r="J93" s="98" t="str">
        <f t="shared" si="6"/>
        <v/>
      </c>
      <c r="K93" s="100" t="str">
        <f t="shared" si="7"/>
        <v/>
      </c>
      <c r="L93" s="84"/>
      <c r="M93" s="85"/>
    </row>
    <row r="94" spans="2:13" ht="24.75" customHeight="1">
      <c r="B94" s="18">
        <v>89</v>
      </c>
      <c r="C94" s="43"/>
      <c r="D94" s="40"/>
      <c r="E94" s="38" t="str">
        <f t="shared" si="4"/>
        <v/>
      </c>
      <c r="F94" s="39">
        <f>IF(E94="",0,+COUNTIF('賃上げ後（月給・日給）'!$E$7:$E$1006,E94))</f>
        <v>0</v>
      </c>
      <c r="G94" s="41" t="str">
        <f t="shared" si="5"/>
        <v/>
      </c>
      <c r="H94" s="51"/>
      <c r="I94" s="93"/>
      <c r="J94" s="98" t="str">
        <f t="shared" si="6"/>
        <v/>
      </c>
      <c r="K94" s="100" t="str">
        <f t="shared" si="7"/>
        <v/>
      </c>
      <c r="L94" s="84"/>
      <c r="M94" s="85"/>
    </row>
    <row r="95" spans="2:13" ht="24.75" customHeight="1">
      <c r="B95" s="18">
        <v>90</v>
      </c>
      <c r="C95" s="43"/>
      <c r="D95" s="40"/>
      <c r="E95" s="38" t="str">
        <f t="shared" si="4"/>
        <v/>
      </c>
      <c r="F95" s="39">
        <f>IF(E95="",0,+COUNTIF('賃上げ後（月給・日給）'!$E$7:$E$1006,E95))</f>
        <v>0</v>
      </c>
      <c r="G95" s="41" t="str">
        <f t="shared" si="5"/>
        <v/>
      </c>
      <c r="H95" s="51"/>
      <c r="I95" s="93"/>
      <c r="J95" s="98" t="str">
        <f t="shared" si="6"/>
        <v/>
      </c>
      <c r="K95" s="100" t="str">
        <f t="shared" si="7"/>
        <v/>
      </c>
      <c r="L95" s="84"/>
      <c r="M95" s="85"/>
    </row>
    <row r="96" spans="2:13" ht="24.75" customHeight="1">
      <c r="B96" s="18">
        <v>91</v>
      </c>
      <c r="C96" s="43"/>
      <c r="D96" s="40"/>
      <c r="E96" s="38" t="str">
        <f t="shared" si="4"/>
        <v/>
      </c>
      <c r="F96" s="39">
        <f>IF(E96="",0,+COUNTIF('賃上げ後（月給・日給）'!$E$7:$E$1006,E96))</f>
        <v>0</v>
      </c>
      <c r="G96" s="41" t="str">
        <f t="shared" si="5"/>
        <v/>
      </c>
      <c r="H96" s="51"/>
      <c r="I96" s="93"/>
      <c r="J96" s="98" t="str">
        <f t="shared" si="6"/>
        <v/>
      </c>
      <c r="K96" s="100" t="str">
        <f t="shared" si="7"/>
        <v/>
      </c>
      <c r="L96" s="84"/>
      <c r="M96" s="85"/>
    </row>
    <row r="97" spans="2:13" ht="24.75" customHeight="1">
      <c r="B97" s="18">
        <v>92</v>
      </c>
      <c r="C97" s="43"/>
      <c r="D97" s="40"/>
      <c r="E97" s="38" t="str">
        <f t="shared" si="4"/>
        <v/>
      </c>
      <c r="F97" s="39">
        <f>IF(E97="",0,+COUNTIF('賃上げ後（月給・日給）'!$E$7:$E$1006,E97))</f>
        <v>0</v>
      </c>
      <c r="G97" s="41" t="str">
        <f t="shared" si="5"/>
        <v/>
      </c>
      <c r="H97" s="51"/>
      <c r="I97" s="93"/>
      <c r="J97" s="98" t="str">
        <f t="shared" si="6"/>
        <v/>
      </c>
      <c r="K97" s="100" t="str">
        <f t="shared" si="7"/>
        <v/>
      </c>
      <c r="L97" s="84"/>
      <c r="M97" s="85"/>
    </row>
    <row r="98" spans="2:13" ht="24.75" customHeight="1">
      <c r="B98" s="18">
        <v>93</v>
      </c>
      <c r="C98" s="43"/>
      <c r="D98" s="40"/>
      <c r="E98" s="38" t="str">
        <f t="shared" si="4"/>
        <v/>
      </c>
      <c r="F98" s="39">
        <f>IF(E98="",0,+COUNTIF('賃上げ後（月給・日給）'!$E$7:$E$1006,E98))</f>
        <v>0</v>
      </c>
      <c r="G98" s="41" t="str">
        <f t="shared" si="5"/>
        <v/>
      </c>
      <c r="H98" s="51"/>
      <c r="I98" s="93"/>
      <c r="J98" s="98" t="str">
        <f t="shared" si="6"/>
        <v/>
      </c>
      <c r="K98" s="100" t="str">
        <f t="shared" si="7"/>
        <v/>
      </c>
      <c r="L98" s="84"/>
      <c r="M98" s="85"/>
    </row>
    <row r="99" spans="2:13" ht="24.75" customHeight="1">
      <c r="B99" s="18">
        <v>94</v>
      </c>
      <c r="C99" s="43"/>
      <c r="D99" s="40"/>
      <c r="E99" s="38" t="str">
        <f t="shared" si="4"/>
        <v/>
      </c>
      <c r="F99" s="39">
        <f>IF(E99="",0,+COUNTIF('賃上げ後（月給・日給）'!$E$7:$E$1006,E99))</f>
        <v>0</v>
      </c>
      <c r="G99" s="41" t="str">
        <f t="shared" si="5"/>
        <v/>
      </c>
      <c r="H99" s="51"/>
      <c r="I99" s="93"/>
      <c r="J99" s="98" t="str">
        <f t="shared" si="6"/>
        <v/>
      </c>
      <c r="K99" s="100" t="str">
        <f t="shared" si="7"/>
        <v/>
      </c>
      <c r="L99" s="84"/>
      <c r="M99" s="85"/>
    </row>
    <row r="100" spans="2:13" ht="24.75" customHeight="1">
      <c r="B100" s="18">
        <v>95</v>
      </c>
      <c r="C100" s="43"/>
      <c r="D100" s="40"/>
      <c r="E100" s="38" t="str">
        <f t="shared" si="4"/>
        <v/>
      </c>
      <c r="F100" s="39">
        <f>IF(E100="",0,+COUNTIF('賃上げ後（月給・日給）'!$E$7:$E$1006,E100))</f>
        <v>0</v>
      </c>
      <c r="G100" s="41" t="str">
        <f t="shared" si="5"/>
        <v/>
      </c>
      <c r="H100" s="51"/>
      <c r="I100" s="93"/>
      <c r="J100" s="98" t="str">
        <f>IF(C100="","",(H100/I100))</f>
        <v/>
      </c>
      <c r="K100" s="100" t="str">
        <f t="shared" si="7"/>
        <v/>
      </c>
      <c r="L100" s="84"/>
      <c r="M100" s="85"/>
    </row>
    <row r="101" spans="2:13" ht="24.75" customHeight="1">
      <c r="B101" s="18">
        <v>96</v>
      </c>
      <c r="C101" s="43"/>
      <c r="D101" s="40"/>
      <c r="E101" s="38" t="str">
        <f t="shared" si="4"/>
        <v/>
      </c>
      <c r="F101" s="39">
        <f>IF(E101="",0,+COUNTIF('賃上げ後（月給・日給）'!$E$7:$E$1006,E101))</f>
        <v>0</v>
      </c>
      <c r="G101" s="41" t="str">
        <f t="shared" si="5"/>
        <v/>
      </c>
      <c r="H101" s="51"/>
      <c r="I101" s="93"/>
      <c r="J101" s="98" t="str">
        <f t="shared" si="6"/>
        <v/>
      </c>
      <c r="K101" s="100" t="str">
        <f t="shared" si="7"/>
        <v/>
      </c>
      <c r="L101" s="84"/>
      <c r="M101" s="85"/>
    </row>
    <row r="102" spans="2:13" ht="24.75" customHeight="1">
      <c r="B102" s="18">
        <v>97</v>
      </c>
      <c r="C102" s="43"/>
      <c r="D102" s="40"/>
      <c r="E102" s="38" t="str">
        <f t="shared" si="4"/>
        <v/>
      </c>
      <c r="F102" s="39">
        <f>IF(E102="",0,+COUNTIF('賃上げ後（月給・日給）'!$E$7:$E$1006,E102))</f>
        <v>0</v>
      </c>
      <c r="G102" s="41" t="str">
        <f t="shared" si="5"/>
        <v/>
      </c>
      <c r="H102" s="51"/>
      <c r="I102" s="93"/>
      <c r="J102" s="98" t="str">
        <f t="shared" si="6"/>
        <v/>
      </c>
      <c r="K102" s="100" t="str">
        <f t="shared" si="7"/>
        <v/>
      </c>
      <c r="L102" s="84"/>
      <c r="M102" s="85"/>
    </row>
    <row r="103" spans="2:13" ht="24.75" customHeight="1">
      <c r="B103" s="18">
        <v>98</v>
      </c>
      <c r="C103" s="43"/>
      <c r="D103" s="40"/>
      <c r="E103" s="38" t="str">
        <f t="shared" si="4"/>
        <v/>
      </c>
      <c r="F103" s="39">
        <f>IF(E103="",0,+COUNTIF('賃上げ後（月給・日給）'!$E$7:$E$1006,E103))</f>
        <v>0</v>
      </c>
      <c r="G103" s="41" t="str">
        <f t="shared" si="5"/>
        <v/>
      </c>
      <c r="H103" s="51"/>
      <c r="I103" s="93"/>
      <c r="J103" s="98" t="str">
        <f t="shared" si="6"/>
        <v/>
      </c>
      <c r="K103" s="100" t="str">
        <f t="shared" si="7"/>
        <v/>
      </c>
      <c r="L103" s="84"/>
      <c r="M103" s="85"/>
    </row>
    <row r="104" spans="2:13" ht="24.75" customHeight="1">
      <c r="B104" s="18">
        <v>99</v>
      </c>
      <c r="C104" s="43"/>
      <c r="D104" s="40"/>
      <c r="E104" s="38" t="str">
        <f t="shared" si="4"/>
        <v/>
      </c>
      <c r="F104" s="39">
        <f>IF(E104="",0,+COUNTIF('賃上げ後（月給・日給）'!$E$7:$E$1006,E104))</f>
        <v>0</v>
      </c>
      <c r="G104" s="41" t="str">
        <f t="shared" si="5"/>
        <v/>
      </c>
      <c r="H104" s="51"/>
      <c r="I104" s="93"/>
      <c r="J104" s="98" t="str">
        <f t="shared" si="6"/>
        <v/>
      </c>
      <c r="K104" s="100" t="str">
        <f t="shared" si="7"/>
        <v/>
      </c>
      <c r="L104" s="84"/>
      <c r="M104" s="85"/>
    </row>
    <row r="105" spans="2:13" ht="24.75" customHeight="1">
      <c r="B105" s="18">
        <v>100</v>
      </c>
      <c r="C105" s="43"/>
      <c r="D105" s="40"/>
      <c r="E105" s="38" t="str">
        <f t="shared" si="4"/>
        <v/>
      </c>
      <c r="F105" s="39">
        <f>IF(E105="",0,+COUNTIF('賃上げ後（月給・日給）'!$E$7:$E$1006,E105))</f>
        <v>0</v>
      </c>
      <c r="G105" s="41" t="str">
        <f t="shared" si="5"/>
        <v/>
      </c>
      <c r="H105" s="51"/>
      <c r="I105" s="93"/>
      <c r="J105" s="98" t="str">
        <f t="shared" si="6"/>
        <v/>
      </c>
      <c r="K105" s="100" t="str">
        <f t="shared" si="7"/>
        <v/>
      </c>
      <c r="L105" s="84"/>
      <c r="M105" s="85"/>
    </row>
    <row r="106" spans="2:13" ht="24.75" customHeight="1">
      <c r="B106" s="18">
        <v>101</v>
      </c>
      <c r="C106" s="43"/>
      <c r="D106" s="40"/>
      <c r="E106" s="38" t="str">
        <f t="shared" si="4"/>
        <v/>
      </c>
      <c r="F106" s="39">
        <f>IF(E106="",0,+COUNTIF('賃上げ後（月給・日給）'!$E$7:$E$1006,E106))</f>
        <v>0</v>
      </c>
      <c r="G106" s="41" t="str">
        <f t="shared" si="5"/>
        <v/>
      </c>
      <c r="H106" s="51"/>
      <c r="I106" s="93"/>
      <c r="J106" s="98" t="str">
        <f t="shared" si="6"/>
        <v/>
      </c>
      <c r="K106" s="100" t="str">
        <f t="shared" si="7"/>
        <v/>
      </c>
      <c r="L106" s="84"/>
      <c r="M106" s="85"/>
    </row>
    <row r="107" spans="2:13" ht="24.75" customHeight="1">
      <c r="B107" s="18">
        <v>102</v>
      </c>
      <c r="C107" s="43"/>
      <c r="D107" s="40"/>
      <c r="E107" s="38" t="str">
        <f t="shared" si="4"/>
        <v/>
      </c>
      <c r="F107" s="39">
        <f>IF(E107="",0,+COUNTIF('賃上げ後（月給・日給）'!$E$7:$E$1006,E107))</f>
        <v>0</v>
      </c>
      <c r="G107" s="41" t="str">
        <f t="shared" si="5"/>
        <v/>
      </c>
      <c r="H107" s="51"/>
      <c r="I107" s="93"/>
      <c r="J107" s="98" t="str">
        <f t="shared" si="6"/>
        <v/>
      </c>
      <c r="K107" s="100" t="str">
        <f t="shared" si="7"/>
        <v/>
      </c>
      <c r="L107" s="84"/>
      <c r="M107" s="85"/>
    </row>
    <row r="108" spans="2:13" ht="24.75" customHeight="1">
      <c r="B108" s="18">
        <v>103</v>
      </c>
      <c r="C108" s="43"/>
      <c r="D108" s="40"/>
      <c r="E108" s="38" t="str">
        <f t="shared" si="4"/>
        <v/>
      </c>
      <c r="F108" s="39">
        <f>IF(E108="",0,+COUNTIF('賃上げ後（月給・日給）'!$E$7:$E$1006,E108))</f>
        <v>0</v>
      </c>
      <c r="G108" s="41" t="str">
        <f t="shared" si="5"/>
        <v/>
      </c>
      <c r="H108" s="51"/>
      <c r="I108" s="93"/>
      <c r="J108" s="98" t="str">
        <f t="shared" si="6"/>
        <v/>
      </c>
      <c r="K108" s="100" t="str">
        <f t="shared" si="7"/>
        <v/>
      </c>
      <c r="L108" s="84"/>
      <c r="M108" s="85"/>
    </row>
    <row r="109" spans="2:13" ht="24.75" customHeight="1">
      <c r="B109" s="18">
        <v>104</v>
      </c>
      <c r="C109" s="43"/>
      <c r="D109" s="40"/>
      <c r="E109" s="38" t="str">
        <f t="shared" si="4"/>
        <v/>
      </c>
      <c r="F109" s="39">
        <f>IF(E109="",0,+COUNTIF('賃上げ後（月給・日給）'!$E$7:$E$1006,E109))</f>
        <v>0</v>
      </c>
      <c r="G109" s="41" t="str">
        <f t="shared" si="5"/>
        <v/>
      </c>
      <c r="H109" s="51"/>
      <c r="I109" s="93"/>
      <c r="J109" s="98" t="str">
        <f t="shared" si="6"/>
        <v/>
      </c>
      <c r="K109" s="100" t="str">
        <f t="shared" si="7"/>
        <v/>
      </c>
      <c r="L109" s="84"/>
      <c r="M109" s="85"/>
    </row>
    <row r="110" spans="2:13" ht="24.75" customHeight="1">
      <c r="B110" s="18">
        <v>105</v>
      </c>
      <c r="C110" s="43"/>
      <c r="D110" s="40"/>
      <c r="E110" s="38" t="str">
        <f t="shared" si="4"/>
        <v/>
      </c>
      <c r="F110" s="39">
        <f>IF(E110="",0,+COUNTIF('賃上げ後（月給・日給）'!$E$7:$E$1006,E110))</f>
        <v>0</v>
      </c>
      <c r="G110" s="41" t="str">
        <f t="shared" si="5"/>
        <v/>
      </c>
      <c r="H110" s="51"/>
      <c r="I110" s="93"/>
      <c r="J110" s="98" t="str">
        <f t="shared" si="6"/>
        <v/>
      </c>
      <c r="K110" s="100" t="str">
        <f t="shared" si="7"/>
        <v/>
      </c>
      <c r="L110" s="84"/>
      <c r="M110" s="85"/>
    </row>
    <row r="111" spans="2:13" ht="24.75" customHeight="1">
      <c r="B111" s="18">
        <v>106</v>
      </c>
      <c r="C111" s="43"/>
      <c r="D111" s="40"/>
      <c r="E111" s="38" t="str">
        <f t="shared" si="4"/>
        <v/>
      </c>
      <c r="F111" s="39">
        <f>IF(E111="",0,+COUNTIF('賃上げ後（月給・日給）'!$E$7:$E$1006,E111))</f>
        <v>0</v>
      </c>
      <c r="G111" s="41" t="str">
        <f t="shared" si="5"/>
        <v/>
      </c>
      <c r="H111" s="51"/>
      <c r="I111" s="93"/>
      <c r="J111" s="98" t="str">
        <f t="shared" si="6"/>
        <v/>
      </c>
      <c r="K111" s="100" t="str">
        <f t="shared" si="7"/>
        <v/>
      </c>
      <c r="L111" s="84"/>
      <c r="M111" s="85"/>
    </row>
    <row r="112" spans="2:13" ht="24.75" customHeight="1">
      <c r="B112" s="18">
        <v>107</v>
      </c>
      <c r="C112" s="43"/>
      <c r="D112" s="40"/>
      <c r="E112" s="38" t="str">
        <f t="shared" si="4"/>
        <v/>
      </c>
      <c r="F112" s="39">
        <f>IF(E112="",0,+COUNTIF('賃上げ後（月給・日給）'!$E$7:$E$1006,E112))</f>
        <v>0</v>
      </c>
      <c r="G112" s="41" t="str">
        <f t="shared" si="5"/>
        <v/>
      </c>
      <c r="H112" s="51"/>
      <c r="I112" s="93"/>
      <c r="J112" s="98" t="str">
        <f t="shared" si="6"/>
        <v/>
      </c>
      <c r="K112" s="100" t="str">
        <f t="shared" si="7"/>
        <v/>
      </c>
      <c r="L112" s="84"/>
      <c r="M112" s="85"/>
    </row>
    <row r="113" spans="2:13" ht="24.75" customHeight="1">
      <c r="B113" s="18">
        <v>108</v>
      </c>
      <c r="C113" s="43"/>
      <c r="D113" s="40"/>
      <c r="E113" s="38" t="str">
        <f t="shared" si="4"/>
        <v/>
      </c>
      <c r="F113" s="39">
        <f>IF(E113="",0,+COUNTIF('賃上げ後（月給・日給）'!$E$7:$E$1006,E113))</f>
        <v>0</v>
      </c>
      <c r="G113" s="41" t="str">
        <f t="shared" si="5"/>
        <v/>
      </c>
      <c r="H113" s="51"/>
      <c r="I113" s="93"/>
      <c r="J113" s="98" t="str">
        <f t="shared" si="6"/>
        <v/>
      </c>
      <c r="K113" s="100" t="str">
        <f t="shared" si="7"/>
        <v/>
      </c>
      <c r="L113" s="84"/>
      <c r="M113" s="85"/>
    </row>
    <row r="114" spans="2:13" ht="24.75" customHeight="1">
      <c r="B114" s="18">
        <v>109</v>
      </c>
      <c r="C114" s="43"/>
      <c r="D114" s="40"/>
      <c r="E114" s="38" t="str">
        <f t="shared" si="4"/>
        <v/>
      </c>
      <c r="F114" s="39">
        <f>IF(E114="",0,+COUNTIF('賃上げ後（月給・日給）'!$E$7:$E$1006,E114))</f>
        <v>0</v>
      </c>
      <c r="G114" s="41" t="str">
        <f t="shared" si="5"/>
        <v/>
      </c>
      <c r="H114" s="51"/>
      <c r="I114" s="93"/>
      <c r="J114" s="98" t="str">
        <f t="shared" si="6"/>
        <v/>
      </c>
      <c r="K114" s="100" t="str">
        <f t="shared" si="7"/>
        <v/>
      </c>
      <c r="L114" s="84"/>
      <c r="M114" s="85"/>
    </row>
    <row r="115" spans="2:13" ht="24.75" customHeight="1">
      <c r="B115" s="18">
        <v>110</v>
      </c>
      <c r="C115" s="43"/>
      <c r="D115" s="40"/>
      <c r="E115" s="38" t="str">
        <f t="shared" si="4"/>
        <v/>
      </c>
      <c r="F115" s="39">
        <f>IF(E115="",0,+COUNTIF('賃上げ後（月給・日給）'!$E$7:$E$1006,E115))</f>
        <v>0</v>
      </c>
      <c r="G115" s="41" t="str">
        <f t="shared" si="5"/>
        <v/>
      </c>
      <c r="H115" s="51"/>
      <c r="I115" s="93"/>
      <c r="J115" s="98" t="str">
        <f t="shared" si="6"/>
        <v/>
      </c>
      <c r="K115" s="100" t="str">
        <f t="shared" si="7"/>
        <v/>
      </c>
      <c r="L115" s="84"/>
      <c r="M115" s="85"/>
    </row>
    <row r="116" spans="2:13" ht="24.75" customHeight="1">
      <c r="B116" s="18">
        <v>111</v>
      </c>
      <c r="C116" s="43"/>
      <c r="D116" s="40"/>
      <c r="E116" s="38" t="str">
        <f t="shared" si="4"/>
        <v/>
      </c>
      <c r="F116" s="39">
        <f>IF(E116="",0,+COUNTIF('賃上げ後（月給・日給）'!$E$7:$E$1006,E116))</f>
        <v>0</v>
      </c>
      <c r="G116" s="41" t="str">
        <f t="shared" si="5"/>
        <v/>
      </c>
      <c r="H116" s="51"/>
      <c r="I116" s="93"/>
      <c r="J116" s="98" t="str">
        <f t="shared" si="6"/>
        <v/>
      </c>
      <c r="K116" s="100" t="str">
        <f t="shared" si="7"/>
        <v/>
      </c>
      <c r="L116" s="84"/>
      <c r="M116" s="85"/>
    </row>
    <row r="117" spans="2:13" ht="24.75" customHeight="1">
      <c r="B117" s="18">
        <v>112</v>
      </c>
      <c r="C117" s="43"/>
      <c r="D117" s="40"/>
      <c r="E117" s="38" t="str">
        <f t="shared" si="4"/>
        <v/>
      </c>
      <c r="F117" s="39">
        <f>IF(E117="",0,+COUNTIF('賃上げ後（月給・日給）'!$E$7:$E$1006,E117))</f>
        <v>0</v>
      </c>
      <c r="G117" s="41" t="str">
        <f t="shared" si="5"/>
        <v/>
      </c>
      <c r="H117" s="51"/>
      <c r="I117" s="93"/>
      <c r="J117" s="98" t="str">
        <f t="shared" si="6"/>
        <v/>
      </c>
      <c r="K117" s="100" t="str">
        <f t="shared" si="7"/>
        <v/>
      </c>
      <c r="L117" s="84"/>
      <c r="M117" s="85"/>
    </row>
    <row r="118" spans="2:13" ht="24.75" customHeight="1">
      <c r="B118" s="18">
        <v>113</v>
      </c>
      <c r="C118" s="43"/>
      <c r="D118" s="40"/>
      <c r="E118" s="38" t="str">
        <f t="shared" si="4"/>
        <v/>
      </c>
      <c r="F118" s="39">
        <f>IF(E118="",0,+COUNTIF('賃上げ後（月給・日給）'!$E$7:$E$1006,E118))</f>
        <v>0</v>
      </c>
      <c r="G118" s="41" t="str">
        <f t="shared" si="5"/>
        <v/>
      </c>
      <c r="H118" s="51"/>
      <c r="I118" s="93"/>
      <c r="J118" s="98" t="str">
        <f t="shared" si="6"/>
        <v/>
      </c>
      <c r="K118" s="100" t="str">
        <f t="shared" si="7"/>
        <v/>
      </c>
      <c r="L118" s="84"/>
      <c r="M118" s="85"/>
    </row>
    <row r="119" spans="2:13" ht="24.75" customHeight="1">
      <c r="B119" s="18">
        <v>114</v>
      </c>
      <c r="C119" s="43"/>
      <c r="D119" s="40"/>
      <c r="E119" s="38" t="str">
        <f t="shared" si="4"/>
        <v/>
      </c>
      <c r="F119" s="39">
        <f>IF(E119="",0,+COUNTIF('賃上げ後（月給・日給）'!$E$7:$E$1006,E119))</f>
        <v>0</v>
      </c>
      <c r="G119" s="41" t="str">
        <f t="shared" si="5"/>
        <v/>
      </c>
      <c r="H119" s="51"/>
      <c r="I119" s="93"/>
      <c r="J119" s="98" t="str">
        <f t="shared" si="6"/>
        <v/>
      </c>
      <c r="K119" s="100" t="str">
        <f t="shared" si="7"/>
        <v/>
      </c>
      <c r="L119" s="84"/>
      <c r="M119" s="85"/>
    </row>
    <row r="120" spans="2:13" ht="24.75" customHeight="1">
      <c r="B120" s="18">
        <v>115</v>
      </c>
      <c r="C120" s="43"/>
      <c r="D120" s="40"/>
      <c r="E120" s="38" t="str">
        <f t="shared" si="4"/>
        <v/>
      </c>
      <c r="F120" s="39">
        <f>IF(E120="",0,+COUNTIF('賃上げ後（月給・日給）'!$E$7:$E$1006,E120))</f>
        <v>0</v>
      </c>
      <c r="G120" s="41" t="str">
        <f t="shared" si="5"/>
        <v/>
      </c>
      <c r="H120" s="51"/>
      <c r="I120" s="93"/>
      <c r="J120" s="98" t="str">
        <f t="shared" si="6"/>
        <v/>
      </c>
      <c r="K120" s="100" t="str">
        <f t="shared" si="7"/>
        <v/>
      </c>
      <c r="L120" s="84"/>
      <c r="M120" s="85"/>
    </row>
    <row r="121" spans="2:13" ht="24.75" customHeight="1">
      <c r="B121" s="18">
        <v>116</v>
      </c>
      <c r="C121" s="43"/>
      <c r="D121" s="40"/>
      <c r="E121" s="38" t="str">
        <f t="shared" si="4"/>
        <v/>
      </c>
      <c r="F121" s="39">
        <f>IF(E121="",0,+COUNTIF('賃上げ後（月給・日給）'!$E$7:$E$1006,E121))</f>
        <v>0</v>
      </c>
      <c r="G121" s="41" t="str">
        <f t="shared" si="5"/>
        <v/>
      </c>
      <c r="H121" s="51"/>
      <c r="I121" s="93"/>
      <c r="J121" s="98" t="str">
        <f t="shared" si="6"/>
        <v/>
      </c>
      <c r="K121" s="100" t="str">
        <f t="shared" si="7"/>
        <v/>
      </c>
      <c r="L121" s="84"/>
      <c r="M121" s="85"/>
    </row>
    <row r="122" spans="2:13" ht="24.75" customHeight="1">
      <c r="B122" s="18">
        <v>117</v>
      </c>
      <c r="C122" s="43"/>
      <c r="D122" s="40"/>
      <c r="E122" s="38" t="str">
        <f t="shared" si="4"/>
        <v/>
      </c>
      <c r="F122" s="39">
        <f>IF(E122="",0,+COUNTIF('賃上げ後（月給・日給）'!$E$7:$E$1006,E122))</f>
        <v>0</v>
      </c>
      <c r="G122" s="41" t="str">
        <f t="shared" si="5"/>
        <v/>
      </c>
      <c r="H122" s="51"/>
      <c r="I122" s="93"/>
      <c r="J122" s="98" t="str">
        <f t="shared" si="6"/>
        <v/>
      </c>
      <c r="K122" s="100" t="str">
        <f t="shared" si="7"/>
        <v/>
      </c>
      <c r="L122" s="84"/>
      <c r="M122" s="85"/>
    </row>
    <row r="123" spans="2:13" ht="24.75" customHeight="1">
      <c r="B123" s="18">
        <v>118</v>
      </c>
      <c r="C123" s="43"/>
      <c r="D123" s="40"/>
      <c r="E123" s="38" t="str">
        <f t="shared" si="4"/>
        <v/>
      </c>
      <c r="F123" s="39">
        <f>IF(E123="",0,+COUNTIF('賃上げ後（月給・日給）'!$E$7:$E$1006,E123))</f>
        <v>0</v>
      </c>
      <c r="G123" s="41" t="str">
        <f t="shared" si="5"/>
        <v/>
      </c>
      <c r="H123" s="51"/>
      <c r="I123" s="93"/>
      <c r="J123" s="98" t="str">
        <f t="shared" si="6"/>
        <v/>
      </c>
      <c r="K123" s="100" t="str">
        <f t="shared" si="7"/>
        <v/>
      </c>
      <c r="L123" s="84"/>
      <c r="M123" s="85"/>
    </row>
    <row r="124" spans="2:13" ht="24.75" customHeight="1">
      <c r="B124" s="18">
        <v>119</v>
      </c>
      <c r="C124" s="43"/>
      <c r="D124" s="40"/>
      <c r="E124" s="38" t="str">
        <f t="shared" si="4"/>
        <v/>
      </c>
      <c r="F124" s="39">
        <f>IF(E124="",0,+COUNTIF('賃上げ後（月給・日給）'!$E$7:$E$1006,E124))</f>
        <v>0</v>
      </c>
      <c r="G124" s="41" t="str">
        <f t="shared" si="5"/>
        <v/>
      </c>
      <c r="H124" s="51"/>
      <c r="I124" s="93"/>
      <c r="J124" s="98" t="str">
        <f t="shared" si="6"/>
        <v/>
      </c>
      <c r="K124" s="100" t="str">
        <f t="shared" si="7"/>
        <v/>
      </c>
      <c r="L124" s="84"/>
      <c r="M124" s="85"/>
    </row>
    <row r="125" spans="2:13" ht="24.75" customHeight="1">
      <c r="B125" s="18">
        <v>120</v>
      </c>
      <c r="C125" s="43"/>
      <c r="D125" s="40"/>
      <c r="E125" s="38" t="str">
        <f t="shared" si="4"/>
        <v/>
      </c>
      <c r="F125" s="39">
        <f>IF(E125="",0,+COUNTIF('賃上げ後（月給・日給）'!$E$7:$E$1006,E125))</f>
        <v>0</v>
      </c>
      <c r="G125" s="41" t="str">
        <f t="shared" si="5"/>
        <v/>
      </c>
      <c r="H125" s="51"/>
      <c r="I125" s="93"/>
      <c r="J125" s="98" t="str">
        <f t="shared" si="6"/>
        <v/>
      </c>
      <c r="K125" s="100" t="str">
        <f t="shared" si="7"/>
        <v/>
      </c>
      <c r="L125" s="84"/>
      <c r="M125" s="85"/>
    </row>
    <row r="126" spans="2:13" ht="24.75" customHeight="1">
      <c r="B126" s="18">
        <v>121</v>
      </c>
      <c r="C126" s="43"/>
      <c r="D126" s="40"/>
      <c r="E126" s="38" t="str">
        <f t="shared" si="4"/>
        <v/>
      </c>
      <c r="F126" s="39">
        <f>IF(E126="",0,+COUNTIF('賃上げ後（月給・日給）'!$E$7:$E$1006,E126))</f>
        <v>0</v>
      </c>
      <c r="G126" s="41" t="str">
        <f t="shared" si="5"/>
        <v/>
      </c>
      <c r="H126" s="51"/>
      <c r="I126" s="93"/>
      <c r="J126" s="98" t="str">
        <f t="shared" si="6"/>
        <v/>
      </c>
      <c r="K126" s="100" t="str">
        <f t="shared" si="7"/>
        <v/>
      </c>
      <c r="L126" s="84"/>
      <c r="M126" s="85"/>
    </row>
    <row r="127" spans="2:13" ht="24.75" customHeight="1">
      <c r="B127" s="18">
        <v>122</v>
      </c>
      <c r="C127" s="43"/>
      <c r="D127" s="40"/>
      <c r="E127" s="38" t="str">
        <f t="shared" si="4"/>
        <v/>
      </c>
      <c r="F127" s="39">
        <f>IF(E127="",0,+COUNTIF('賃上げ後（月給・日給）'!$E$7:$E$1006,E127))</f>
        <v>0</v>
      </c>
      <c r="G127" s="41" t="str">
        <f t="shared" si="5"/>
        <v/>
      </c>
      <c r="H127" s="51"/>
      <c r="I127" s="93"/>
      <c r="J127" s="98" t="str">
        <f t="shared" si="6"/>
        <v/>
      </c>
      <c r="K127" s="100" t="str">
        <f t="shared" si="7"/>
        <v/>
      </c>
      <c r="L127" s="84"/>
      <c r="M127" s="85"/>
    </row>
    <row r="128" spans="2:13" ht="24.75" customHeight="1">
      <c r="B128" s="18">
        <v>123</v>
      </c>
      <c r="C128" s="43"/>
      <c r="D128" s="40"/>
      <c r="E128" s="38" t="str">
        <f t="shared" si="4"/>
        <v/>
      </c>
      <c r="F128" s="39">
        <f>IF(E128="",0,+COUNTIF('賃上げ後（月給・日給）'!$E$7:$E$1006,E128))</f>
        <v>0</v>
      </c>
      <c r="G128" s="41" t="str">
        <f t="shared" si="5"/>
        <v/>
      </c>
      <c r="H128" s="51"/>
      <c r="I128" s="93"/>
      <c r="J128" s="98" t="str">
        <f t="shared" si="6"/>
        <v/>
      </c>
      <c r="K128" s="100" t="str">
        <f t="shared" si="7"/>
        <v/>
      </c>
      <c r="L128" s="84"/>
      <c r="M128" s="85"/>
    </row>
    <row r="129" spans="2:13" ht="24.75" customHeight="1">
      <c r="B129" s="18">
        <v>124</v>
      </c>
      <c r="C129" s="43"/>
      <c r="D129" s="40"/>
      <c r="E129" s="38" t="str">
        <f t="shared" si="4"/>
        <v/>
      </c>
      <c r="F129" s="39">
        <f>IF(E129="",0,+COUNTIF('賃上げ後（月給・日給）'!$E$7:$E$1006,E129))</f>
        <v>0</v>
      </c>
      <c r="G129" s="41" t="str">
        <f t="shared" si="5"/>
        <v/>
      </c>
      <c r="H129" s="51"/>
      <c r="I129" s="93"/>
      <c r="J129" s="98" t="str">
        <f t="shared" si="6"/>
        <v/>
      </c>
      <c r="K129" s="100" t="str">
        <f t="shared" si="7"/>
        <v/>
      </c>
      <c r="L129" s="84"/>
      <c r="M129" s="85"/>
    </row>
    <row r="130" spans="2:13" ht="24.75" customHeight="1">
      <c r="B130" s="18">
        <v>125</v>
      </c>
      <c r="C130" s="43"/>
      <c r="D130" s="40"/>
      <c r="E130" s="38" t="str">
        <f t="shared" si="4"/>
        <v/>
      </c>
      <c r="F130" s="39">
        <f>IF(E130="",0,+COUNTIF('賃上げ後（月給・日給）'!$E$7:$E$1006,E130))</f>
        <v>0</v>
      </c>
      <c r="G130" s="41" t="str">
        <f t="shared" si="5"/>
        <v/>
      </c>
      <c r="H130" s="51"/>
      <c r="I130" s="93"/>
      <c r="J130" s="98" t="str">
        <f t="shared" si="6"/>
        <v/>
      </c>
      <c r="K130" s="100" t="str">
        <f t="shared" si="7"/>
        <v/>
      </c>
      <c r="L130" s="84"/>
      <c r="M130" s="85"/>
    </row>
    <row r="131" spans="2:13" ht="24.75" customHeight="1">
      <c r="B131" s="18">
        <v>126</v>
      </c>
      <c r="C131" s="43"/>
      <c r="D131" s="40"/>
      <c r="E131" s="38" t="str">
        <f t="shared" si="4"/>
        <v/>
      </c>
      <c r="F131" s="39">
        <f>IF(E131="",0,+COUNTIF('賃上げ後（月給・日給）'!$E$7:$E$1006,E131))</f>
        <v>0</v>
      </c>
      <c r="G131" s="41" t="str">
        <f t="shared" si="5"/>
        <v/>
      </c>
      <c r="H131" s="51"/>
      <c r="I131" s="93"/>
      <c r="J131" s="98" t="str">
        <f t="shared" si="6"/>
        <v/>
      </c>
      <c r="K131" s="100" t="str">
        <f t="shared" si="7"/>
        <v/>
      </c>
      <c r="L131" s="84"/>
      <c r="M131" s="85"/>
    </row>
    <row r="132" spans="2:13" ht="24.75" customHeight="1">
      <c r="B132" s="18">
        <v>127</v>
      </c>
      <c r="C132" s="43"/>
      <c r="D132" s="40"/>
      <c r="E132" s="38" t="str">
        <f t="shared" si="4"/>
        <v/>
      </c>
      <c r="F132" s="39">
        <f>IF(E132="",0,+COUNTIF('賃上げ後（月給・日給）'!$E$7:$E$1006,E132))</f>
        <v>0</v>
      </c>
      <c r="G132" s="41" t="str">
        <f t="shared" si="5"/>
        <v/>
      </c>
      <c r="H132" s="51"/>
      <c r="I132" s="93"/>
      <c r="J132" s="98" t="str">
        <f t="shared" si="6"/>
        <v/>
      </c>
      <c r="K132" s="100" t="str">
        <f t="shared" si="7"/>
        <v/>
      </c>
      <c r="L132" s="84"/>
      <c r="M132" s="85"/>
    </row>
    <row r="133" spans="2:13" ht="24.75" customHeight="1">
      <c r="B133" s="18">
        <v>128</v>
      </c>
      <c r="C133" s="43"/>
      <c r="D133" s="40"/>
      <c r="E133" s="38" t="str">
        <f t="shared" si="4"/>
        <v/>
      </c>
      <c r="F133" s="39">
        <f>IF(E133="",0,+COUNTIF('賃上げ後（月給・日給）'!$E$7:$E$1006,E133))</f>
        <v>0</v>
      </c>
      <c r="G133" s="41" t="str">
        <f t="shared" si="5"/>
        <v/>
      </c>
      <c r="H133" s="51"/>
      <c r="I133" s="93"/>
      <c r="J133" s="98" t="str">
        <f t="shared" si="6"/>
        <v/>
      </c>
      <c r="K133" s="100" t="str">
        <f t="shared" si="7"/>
        <v/>
      </c>
      <c r="L133" s="84"/>
      <c r="M133" s="85"/>
    </row>
    <row r="134" spans="2:13" ht="24.75" customHeight="1">
      <c r="B134" s="18">
        <v>129</v>
      </c>
      <c r="C134" s="43"/>
      <c r="D134" s="40"/>
      <c r="E134" s="38" t="str">
        <f t="shared" ref="E134:E197" si="8">SUBSTITUTE(SUBSTITUTE(C134,"　","")," ","")</f>
        <v/>
      </c>
      <c r="F134" s="39">
        <f>IF(E134="",0,+COUNTIF('賃上げ後（月給・日給）'!$E$7:$E$1006,E134))</f>
        <v>0</v>
      </c>
      <c r="G134" s="41" t="str">
        <f t="shared" ref="G134:G197" si="9">IF(C134="","",+IF(OR(F134&lt;1,D134="",L134="◎"),"除外","対象"))</f>
        <v/>
      </c>
      <c r="H134" s="51"/>
      <c r="I134" s="93"/>
      <c r="J134" s="98" t="str">
        <f t="shared" ref="J134:J197" si="10">IF(C134="","",(H134/I134))</f>
        <v/>
      </c>
      <c r="K134" s="100" t="str">
        <f t="shared" ref="K134:K197" si="11">IF(C134="","",+IF(G134="対象",J134,0))</f>
        <v/>
      </c>
      <c r="L134" s="84"/>
      <c r="M134" s="85"/>
    </row>
    <row r="135" spans="2:13" ht="24.75" customHeight="1">
      <c r="B135" s="18">
        <v>130</v>
      </c>
      <c r="C135" s="43"/>
      <c r="D135" s="40"/>
      <c r="E135" s="38" t="str">
        <f t="shared" si="8"/>
        <v/>
      </c>
      <c r="F135" s="39">
        <f>IF(E135="",0,+COUNTIF('賃上げ後（月給・日給）'!$E$7:$E$1006,E135))</f>
        <v>0</v>
      </c>
      <c r="G135" s="41" t="str">
        <f t="shared" si="9"/>
        <v/>
      </c>
      <c r="H135" s="51"/>
      <c r="I135" s="93"/>
      <c r="J135" s="98" t="str">
        <f t="shared" si="10"/>
        <v/>
      </c>
      <c r="K135" s="100" t="str">
        <f t="shared" si="11"/>
        <v/>
      </c>
      <c r="L135" s="84"/>
      <c r="M135" s="85"/>
    </row>
    <row r="136" spans="2:13" ht="24.75" customHeight="1">
      <c r="B136" s="18">
        <v>131</v>
      </c>
      <c r="C136" s="43"/>
      <c r="D136" s="40"/>
      <c r="E136" s="38" t="str">
        <f t="shared" si="8"/>
        <v/>
      </c>
      <c r="F136" s="39">
        <f>IF(E136="",0,+COUNTIF('賃上げ後（月給・日給）'!$E$7:$E$1006,E136))</f>
        <v>0</v>
      </c>
      <c r="G136" s="41" t="str">
        <f t="shared" si="9"/>
        <v/>
      </c>
      <c r="H136" s="51"/>
      <c r="I136" s="93"/>
      <c r="J136" s="98" t="str">
        <f t="shared" si="10"/>
        <v/>
      </c>
      <c r="K136" s="100" t="str">
        <f t="shared" si="11"/>
        <v/>
      </c>
      <c r="L136" s="84"/>
      <c r="M136" s="85"/>
    </row>
    <row r="137" spans="2:13" ht="24.75" customHeight="1">
      <c r="B137" s="18">
        <v>132</v>
      </c>
      <c r="C137" s="43"/>
      <c r="D137" s="40"/>
      <c r="E137" s="38" t="str">
        <f t="shared" si="8"/>
        <v/>
      </c>
      <c r="F137" s="39">
        <f>IF(E137="",0,+COUNTIF('賃上げ後（月給・日給）'!$E$7:$E$1006,E137))</f>
        <v>0</v>
      </c>
      <c r="G137" s="41" t="str">
        <f t="shared" si="9"/>
        <v/>
      </c>
      <c r="H137" s="51"/>
      <c r="I137" s="93"/>
      <c r="J137" s="98" t="str">
        <f t="shared" si="10"/>
        <v/>
      </c>
      <c r="K137" s="100" t="str">
        <f t="shared" si="11"/>
        <v/>
      </c>
      <c r="L137" s="84"/>
      <c r="M137" s="85"/>
    </row>
    <row r="138" spans="2:13" ht="24.75" customHeight="1">
      <c r="B138" s="18">
        <v>133</v>
      </c>
      <c r="C138" s="43"/>
      <c r="D138" s="40"/>
      <c r="E138" s="38" t="str">
        <f t="shared" si="8"/>
        <v/>
      </c>
      <c r="F138" s="39">
        <f>IF(E138="",0,+COUNTIF('賃上げ後（月給・日給）'!$E$7:$E$1006,E138))</f>
        <v>0</v>
      </c>
      <c r="G138" s="41" t="str">
        <f t="shared" si="9"/>
        <v/>
      </c>
      <c r="H138" s="51"/>
      <c r="I138" s="93"/>
      <c r="J138" s="98" t="str">
        <f t="shared" si="10"/>
        <v/>
      </c>
      <c r="K138" s="100" t="str">
        <f t="shared" si="11"/>
        <v/>
      </c>
      <c r="L138" s="84"/>
      <c r="M138" s="85"/>
    </row>
    <row r="139" spans="2:13" ht="24.75" customHeight="1">
      <c r="B139" s="18">
        <v>134</v>
      </c>
      <c r="C139" s="43"/>
      <c r="D139" s="40"/>
      <c r="E139" s="38" t="str">
        <f t="shared" si="8"/>
        <v/>
      </c>
      <c r="F139" s="39">
        <f>IF(E139="",0,+COUNTIF('賃上げ後（月給・日給）'!$E$7:$E$1006,E139))</f>
        <v>0</v>
      </c>
      <c r="G139" s="41" t="str">
        <f t="shared" si="9"/>
        <v/>
      </c>
      <c r="H139" s="51"/>
      <c r="I139" s="93"/>
      <c r="J139" s="98" t="str">
        <f t="shared" si="10"/>
        <v/>
      </c>
      <c r="K139" s="100" t="str">
        <f t="shared" si="11"/>
        <v/>
      </c>
      <c r="L139" s="84"/>
      <c r="M139" s="85"/>
    </row>
    <row r="140" spans="2:13" ht="24.75" customHeight="1">
      <c r="B140" s="18">
        <v>135</v>
      </c>
      <c r="C140" s="43"/>
      <c r="D140" s="40"/>
      <c r="E140" s="38" t="str">
        <f t="shared" si="8"/>
        <v/>
      </c>
      <c r="F140" s="39">
        <f>IF(E140="",0,+COUNTIF('賃上げ後（月給・日給）'!$E$7:$E$1006,E140))</f>
        <v>0</v>
      </c>
      <c r="G140" s="41" t="str">
        <f t="shared" si="9"/>
        <v/>
      </c>
      <c r="H140" s="51"/>
      <c r="I140" s="93"/>
      <c r="J140" s="98" t="str">
        <f t="shared" si="10"/>
        <v/>
      </c>
      <c r="K140" s="100" t="str">
        <f t="shared" si="11"/>
        <v/>
      </c>
      <c r="L140" s="84"/>
      <c r="M140" s="85"/>
    </row>
    <row r="141" spans="2:13" ht="24.75" customHeight="1">
      <c r="B141" s="18">
        <v>136</v>
      </c>
      <c r="C141" s="43"/>
      <c r="D141" s="40"/>
      <c r="E141" s="38" t="str">
        <f t="shared" si="8"/>
        <v/>
      </c>
      <c r="F141" s="39">
        <f>IF(E141="",0,+COUNTIF('賃上げ後（月給・日給）'!$E$7:$E$1006,E141))</f>
        <v>0</v>
      </c>
      <c r="G141" s="41" t="str">
        <f t="shared" si="9"/>
        <v/>
      </c>
      <c r="H141" s="51"/>
      <c r="I141" s="93"/>
      <c r="J141" s="98" t="str">
        <f t="shared" si="10"/>
        <v/>
      </c>
      <c r="K141" s="100" t="str">
        <f t="shared" si="11"/>
        <v/>
      </c>
      <c r="L141" s="84"/>
      <c r="M141" s="85"/>
    </row>
    <row r="142" spans="2:13" ht="24.75" customHeight="1">
      <c r="B142" s="18">
        <v>137</v>
      </c>
      <c r="C142" s="43"/>
      <c r="D142" s="40"/>
      <c r="E142" s="38" t="str">
        <f t="shared" si="8"/>
        <v/>
      </c>
      <c r="F142" s="39">
        <f>IF(E142="",0,+COUNTIF('賃上げ後（月給・日給）'!$E$7:$E$1006,E142))</f>
        <v>0</v>
      </c>
      <c r="G142" s="41" t="str">
        <f t="shared" si="9"/>
        <v/>
      </c>
      <c r="H142" s="51"/>
      <c r="I142" s="93"/>
      <c r="J142" s="98" t="str">
        <f t="shared" si="10"/>
        <v/>
      </c>
      <c r="K142" s="100" t="str">
        <f t="shared" si="11"/>
        <v/>
      </c>
      <c r="L142" s="84"/>
      <c r="M142" s="85"/>
    </row>
    <row r="143" spans="2:13" ht="24.75" customHeight="1">
      <c r="B143" s="18">
        <v>138</v>
      </c>
      <c r="C143" s="43"/>
      <c r="D143" s="40"/>
      <c r="E143" s="38" t="str">
        <f t="shared" si="8"/>
        <v/>
      </c>
      <c r="F143" s="39">
        <f>IF(E143="",0,+COUNTIF('賃上げ後（月給・日給）'!$E$7:$E$1006,E143))</f>
        <v>0</v>
      </c>
      <c r="G143" s="41" t="str">
        <f t="shared" si="9"/>
        <v/>
      </c>
      <c r="H143" s="51"/>
      <c r="I143" s="93"/>
      <c r="J143" s="98" t="str">
        <f t="shared" si="10"/>
        <v/>
      </c>
      <c r="K143" s="100" t="str">
        <f t="shared" si="11"/>
        <v/>
      </c>
      <c r="L143" s="84"/>
      <c r="M143" s="85"/>
    </row>
    <row r="144" spans="2:13" ht="24.75" customHeight="1">
      <c r="B144" s="18">
        <v>139</v>
      </c>
      <c r="C144" s="43"/>
      <c r="D144" s="40"/>
      <c r="E144" s="38" t="str">
        <f t="shared" si="8"/>
        <v/>
      </c>
      <c r="F144" s="39">
        <f>IF(E144="",0,+COUNTIF('賃上げ後（月給・日給）'!$E$7:$E$1006,E144))</f>
        <v>0</v>
      </c>
      <c r="G144" s="41" t="str">
        <f t="shared" si="9"/>
        <v/>
      </c>
      <c r="H144" s="51"/>
      <c r="I144" s="93"/>
      <c r="J144" s="98" t="str">
        <f t="shared" si="10"/>
        <v/>
      </c>
      <c r="K144" s="100" t="str">
        <f t="shared" si="11"/>
        <v/>
      </c>
      <c r="L144" s="84"/>
      <c r="M144" s="85"/>
    </row>
    <row r="145" spans="2:13" ht="24.75" customHeight="1">
      <c r="B145" s="18">
        <v>140</v>
      </c>
      <c r="C145" s="43"/>
      <c r="D145" s="40"/>
      <c r="E145" s="38" t="str">
        <f t="shared" si="8"/>
        <v/>
      </c>
      <c r="F145" s="39">
        <f>IF(E145="",0,+COUNTIF('賃上げ後（月給・日給）'!$E$7:$E$1006,E145))</f>
        <v>0</v>
      </c>
      <c r="G145" s="41" t="str">
        <f t="shared" si="9"/>
        <v/>
      </c>
      <c r="H145" s="51"/>
      <c r="I145" s="93"/>
      <c r="J145" s="98" t="str">
        <f t="shared" si="10"/>
        <v/>
      </c>
      <c r="K145" s="100" t="str">
        <f t="shared" si="11"/>
        <v/>
      </c>
      <c r="L145" s="84"/>
      <c r="M145" s="85"/>
    </row>
    <row r="146" spans="2:13" ht="24.75" customHeight="1">
      <c r="B146" s="18">
        <v>141</v>
      </c>
      <c r="C146" s="43"/>
      <c r="D146" s="40"/>
      <c r="E146" s="38" t="str">
        <f t="shared" si="8"/>
        <v/>
      </c>
      <c r="F146" s="39">
        <f>IF(E146="",0,+COUNTIF('賃上げ後（月給・日給）'!$E$7:$E$1006,E146))</f>
        <v>0</v>
      </c>
      <c r="G146" s="41" t="str">
        <f t="shared" si="9"/>
        <v/>
      </c>
      <c r="H146" s="51"/>
      <c r="I146" s="93"/>
      <c r="J146" s="98" t="str">
        <f t="shared" si="10"/>
        <v/>
      </c>
      <c r="K146" s="100" t="str">
        <f t="shared" si="11"/>
        <v/>
      </c>
      <c r="L146" s="84"/>
      <c r="M146" s="85"/>
    </row>
    <row r="147" spans="2:13" ht="24.75" customHeight="1">
      <c r="B147" s="18">
        <v>142</v>
      </c>
      <c r="C147" s="43"/>
      <c r="D147" s="40"/>
      <c r="E147" s="38" t="str">
        <f t="shared" si="8"/>
        <v/>
      </c>
      <c r="F147" s="39">
        <f>IF(E147="",0,+COUNTIF('賃上げ後（月給・日給）'!$E$7:$E$1006,E147))</f>
        <v>0</v>
      </c>
      <c r="G147" s="41" t="str">
        <f t="shared" si="9"/>
        <v/>
      </c>
      <c r="H147" s="51"/>
      <c r="I147" s="93"/>
      <c r="J147" s="98" t="str">
        <f t="shared" si="10"/>
        <v/>
      </c>
      <c r="K147" s="100" t="str">
        <f t="shared" si="11"/>
        <v/>
      </c>
      <c r="L147" s="84"/>
      <c r="M147" s="85"/>
    </row>
    <row r="148" spans="2:13" ht="24.75" customHeight="1">
      <c r="B148" s="18">
        <v>143</v>
      </c>
      <c r="C148" s="43"/>
      <c r="D148" s="40"/>
      <c r="E148" s="38" t="str">
        <f t="shared" si="8"/>
        <v/>
      </c>
      <c r="F148" s="39">
        <f>IF(E148="",0,+COUNTIF('賃上げ後（月給・日給）'!$E$7:$E$1006,E148))</f>
        <v>0</v>
      </c>
      <c r="G148" s="41" t="str">
        <f t="shared" si="9"/>
        <v/>
      </c>
      <c r="H148" s="51"/>
      <c r="I148" s="93"/>
      <c r="J148" s="98" t="str">
        <f t="shared" si="10"/>
        <v/>
      </c>
      <c r="K148" s="100" t="str">
        <f t="shared" si="11"/>
        <v/>
      </c>
      <c r="L148" s="84"/>
      <c r="M148" s="85"/>
    </row>
    <row r="149" spans="2:13" ht="24.75" customHeight="1">
      <c r="B149" s="18">
        <v>144</v>
      </c>
      <c r="C149" s="43"/>
      <c r="D149" s="40"/>
      <c r="E149" s="38" t="str">
        <f t="shared" si="8"/>
        <v/>
      </c>
      <c r="F149" s="39">
        <f>IF(E149="",0,+COUNTIF('賃上げ後（月給・日給）'!$E$7:$E$1006,E149))</f>
        <v>0</v>
      </c>
      <c r="G149" s="41" t="str">
        <f t="shared" si="9"/>
        <v/>
      </c>
      <c r="H149" s="51"/>
      <c r="I149" s="93"/>
      <c r="J149" s="98" t="str">
        <f t="shared" si="10"/>
        <v/>
      </c>
      <c r="K149" s="100" t="str">
        <f t="shared" si="11"/>
        <v/>
      </c>
      <c r="L149" s="84"/>
      <c r="M149" s="85"/>
    </row>
    <row r="150" spans="2:13" ht="24.75" customHeight="1">
      <c r="B150" s="18">
        <v>145</v>
      </c>
      <c r="C150" s="43"/>
      <c r="D150" s="40"/>
      <c r="E150" s="38" t="str">
        <f t="shared" si="8"/>
        <v/>
      </c>
      <c r="F150" s="39">
        <f>IF(E150="",0,+COUNTIF('賃上げ後（月給・日給）'!$E$7:$E$1006,E150))</f>
        <v>0</v>
      </c>
      <c r="G150" s="41" t="str">
        <f t="shared" si="9"/>
        <v/>
      </c>
      <c r="H150" s="51"/>
      <c r="I150" s="93"/>
      <c r="J150" s="98" t="str">
        <f t="shared" si="10"/>
        <v/>
      </c>
      <c r="K150" s="100" t="str">
        <f t="shared" si="11"/>
        <v/>
      </c>
      <c r="L150" s="84"/>
      <c r="M150" s="85"/>
    </row>
    <row r="151" spans="2:13" ht="24.75" customHeight="1">
      <c r="B151" s="18">
        <v>146</v>
      </c>
      <c r="C151" s="43"/>
      <c r="D151" s="40"/>
      <c r="E151" s="38" t="str">
        <f t="shared" si="8"/>
        <v/>
      </c>
      <c r="F151" s="39">
        <f>IF(E151="",0,+COUNTIF('賃上げ後（月給・日給）'!$E$7:$E$1006,E151))</f>
        <v>0</v>
      </c>
      <c r="G151" s="41" t="str">
        <f t="shared" si="9"/>
        <v/>
      </c>
      <c r="H151" s="51"/>
      <c r="I151" s="93"/>
      <c r="J151" s="98" t="str">
        <f t="shared" si="10"/>
        <v/>
      </c>
      <c r="K151" s="100" t="str">
        <f t="shared" si="11"/>
        <v/>
      </c>
      <c r="L151" s="84"/>
      <c r="M151" s="85"/>
    </row>
    <row r="152" spans="2:13" ht="24.75" customHeight="1">
      <c r="B152" s="18">
        <v>147</v>
      </c>
      <c r="C152" s="43"/>
      <c r="D152" s="40"/>
      <c r="E152" s="38" t="str">
        <f t="shared" si="8"/>
        <v/>
      </c>
      <c r="F152" s="39">
        <f>IF(E152="",0,+COUNTIF('賃上げ後（月給・日給）'!$E$7:$E$1006,E152))</f>
        <v>0</v>
      </c>
      <c r="G152" s="41" t="str">
        <f t="shared" si="9"/>
        <v/>
      </c>
      <c r="H152" s="51"/>
      <c r="I152" s="93"/>
      <c r="J152" s="98" t="str">
        <f t="shared" si="10"/>
        <v/>
      </c>
      <c r="K152" s="100" t="str">
        <f t="shared" si="11"/>
        <v/>
      </c>
      <c r="L152" s="84"/>
      <c r="M152" s="85"/>
    </row>
    <row r="153" spans="2:13" ht="24.75" customHeight="1">
      <c r="B153" s="18">
        <v>148</v>
      </c>
      <c r="C153" s="43"/>
      <c r="D153" s="40"/>
      <c r="E153" s="38" t="str">
        <f t="shared" si="8"/>
        <v/>
      </c>
      <c r="F153" s="39">
        <f>IF(E153="",0,+COUNTIF('賃上げ後（月給・日給）'!$E$7:$E$1006,E153))</f>
        <v>0</v>
      </c>
      <c r="G153" s="41" t="str">
        <f t="shared" si="9"/>
        <v/>
      </c>
      <c r="H153" s="51"/>
      <c r="I153" s="93"/>
      <c r="J153" s="98" t="str">
        <f t="shared" si="10"/>
        <v/>
      </c>
      <c r="K153" s="100" t="str">
        <f t="shared" si="11"/>
        <v/>
      </c>
      <c r="L153" s="84"/>
      <c r="M153" s="85"/>
    </row>
    <row r="154" spans="2:13" ht="24.75" customHeight="1">
      <c r="B154" s="18">
        <v>149</v>
      </c>
      <c r="C154" s="43"/>
      <c r="D154" s="40"/>
      <c r="E154" s="38" t="str">
        <f t="shared" si="8"/>
        <v/>
      </c>
      <c r="F154" s="39">
        <f>IF(E154="",0,+COUNTIF('賃上げ後（月給・日給）'!$E$7:$E$1006,E154))</f>
        <v>0</v>
      </c>
      <c r="G154" s="41" t="str">
        <f t="shared" si="9"/>
        <v/>
      </c>
      <c r="H154" s="51"/>
      <c r="I154" s="93"/>
      <c r="J154" s="98" t="str">
        <f t="shared" si="10"/>
        <v/>
      </c>
      <c r="K154" s="100" t="str">
        <f t="shared" si="11"/>
        <v/>
      </c>
      <c r="L154" s="84"/>
      <c r="M154" s="85"/>
    </row>
    <row r="155" spans="2:13" ht="24.75" customHeight="1">
      <c r="B155" s="18">
        <v>150</v>
      </c>
      <c r="C155" s="43"/>
      <c r="D155" s="40"/>
      <c r="E155" s="38" t="str">
        <f t="shared" si="8"/>
        <v/>
      </c>
      <c r="F155" s="39">
        <f>IF(E155="",0,+COUNTIF('賃上げ後（月給・日給）'!$E$7:$E$1006,E155))</f>
        <v>0</v>
      </c>
      <c r="G155" s="41" t="str">
        <f t="shared" si="9"/>
        <v/>
      </c>
      <c r="H155" s="51"/>
      <c r="I155" s="93"/>
      <c r="J155" s="98" t="str">
        <f t="shared" si="10"/>
        <v/>
      </c>
      <c r="K155" s="100" t="str">
        <f t="shared" si="11"/>
        <v/>
      </c>
      <c r="L155" s="84"/>
      <c r="M155" s="85"/>
    </row>
    <row r="156" spans="2:13" ht="24.75" customHeight="1">
      <c r="B156" s="18">
        <v>151</v>
      </c>
      <c r="C156" s="43"/>
      <c r="D156" s="40"/>
      <c r="E156" s="38" t="str">
        <f t="shared" si="8"/>
        <v/>
      </c>
      <c r="F156" s="39">
        <f>IF(E156="",0,+COUNTIF('賃上げ後（月給・日給）'!$E$7:$E$1006,E156))</f>
        <v>0</v>
      </c>
      <c r="G156" s="41" t="str">
        <f t="shared" si="9"/>
        <v/>
      </c>
      <c r="H156" s="51"/>
      <c r="I156" s="93"/>
      <c r="J156" s="98" t="str">
        <f t="shared" si="10"/>
        <v/>
      </c>
      <c r="K156" s="100" t="str">
        <f t="shared" si="11"/>
        <v/>
      </c>
      <c r="L156" s="84"/>
      <c r="M156" s="85"/>
    </row>
    <row r="157" spans="2:13" ht="24.75" customHeight="1">
      <c r="B157" s="18">
        <v>152</v>
      </c>
      <c r="C157" s="43"/>
      <c r="D157" s="40"/>
      <c r="E157" s="38" t="str">
        <f t="shared" si="8"/>
        <v/>
      </c>
      <c r="F157" s="39">
        <f>IF(E157="",0,+COUNTIF('賃上げ後（月給・日給）'!$E$7:$E$1006,E157))</f>
        <v>0</v>
      </c>
      <c r="G157" s="41" t="str">
        <f t="shared" si="9"/>
        <v/>
      </c>
      <c r="H157" s="51"/>
      <c r="I157" s="93"/>
      <c r="J157" s="98" t="str">
        <f t="shared" si="10"/>
        <v/>
      </c>
      <c r="K157" s="100" t="str">
        <f t="shared" si="11"/>
        <v/>
      </c>
      <c r="L157" s="84"/>
      <c r="M157" s="85"/>
    </row>
    <row r="158" spans="2:13" ht="24.75" customHeight="1">
      <c r="B158" s="18">
        <v>153</v>
      </c>
      <c r="C158" s="43"/>
      <c r="D158" s="40"/>
      <c r="E158" s="38" t="str">
        <f t="shared" si="8"/>
        <v/>
      </c>
      <c r="F158" s="39">
        <f>IF(E158="",0,+COUNTIF('賃上げ後（月給・日給）'!$E$7:$E$1006,E158))</f>
        <v>0</v>
      </c>
      <c r="G158" s="41" t="str">
        <f t="shared" si="9"/>
        <v/>
      </c>
      <c r="H158" s="51"/>
      <c r="I158" s="93"/>
      <c r="J158" s="98" t="str">
        <f t="shared" si="10"/>
        <v/>
      </c>
      <c r="K158" s="100" t="str">
        <f t="shared" si="11"/>
        <v/>
      </c>
      <c r="L158" s="84"/>
      <c r="M158" s="85"/>
    </row>
    <row r="159" spans="2:13" ht="24.75" customHeight="1">
      <c r="B159" s="18">
        <v>154</v>
      </c>
      <c r="C159" s="43"/>
      <c r="D159" s="40"/>
      <c r="E159" s="38" t="str">
        <f t="shared" si="8"/>
        <v/>
      </c>
      <c r="F159" s="39">
        <f>IF(E159="",0,+COUNTIF('賃上げ後（月給・日給）'!$E$7:$E$1006,E159))</f>
        <v>0</v>
      </c>
      <c r="G159" s="41" t="str">
        <f t="shared" si="9"/>
        <v/>
      </c>
      <c r="H159" s="51"/>
      <c r="I159" s="93"/>
      <c r="J159" s="98" t="str">
        <f t="shared" si="10"/>
        <v/>
      </c>
      <c r="K159" s="100" t="str">
        <f t="shared" si="11"/>
        <v/>
      </c>
      <c r="L159" s="84"/>
      <c r="M159" s="85"/>
    </row>
    <row r="160" spans="2:13" ht="24.75" customHeight="1">
      <c r="B160" s="18">
        <v>155</v>
      </c>
      <c r="C160" s="43"/>
      <c r="D160" s="40"/>
      <c r="E160" s="38" t="str">
        <f t="shared" si="8"/>
        <v/>
      </c>
      <c r="F160" s="39">
        <f>IF(E160="",0,+COUNTIF('賃上げ後（月給・日給）'!$E$7:$E$1006,E160))</f>
        <v>0</v>
      </c>
      <c r="G160" s="41" t="str">
        <f t="shared" si="9"/>
        <v/>
      </c>
      <c r="H160" s="51"/>
      <c r="I160" s="93"/>
      <c r="J160" s="98" t="str">
        <f t="shared" si="10"/>
        <v/>
      </c>
      <c r="K160" s="100" t="str">
        <f t="shared" si="11"/>
        <v/>
      </c>
      <c r="L160" s="84"/>
      <c r="M160" s="85"/>
    </row>
    <row r="161" spans="2:13" ht="24.75" customHeight="1">
      <c r="B161" s="18">
        <v>156</v>
      </c>
      <c r="C161" s="43"/>
      <c r="D161" s="40"/>
      <c r="E161" s="38" t="str">
        <f t="shared" si="8"/>
        <v/>
      </c>
      <c r="F161" s="39">
        <f>IF(E161="",0,+COUNTIF('賃上げ後（月給・日給）'!$E$7:$E$1006,E161))</f>
        <v>0</v>
      </c>
      <c r="G161" s="41" t="str">
        <f t="shared" si="9"/>
        <v/>
      </c>
      <c r="H161" s="51"/>
      <c r="I161" s="93"/>
      <c r="J161" s="98" t="str">
        <f t="shared" si="10"/>
        <v/>
      </c>
      <c r="K161" s="100" t="str">
        <f t="shared" si="11"/>
        <v/>
      </c>
      <c r="L161" s="84"/>
      <c r="M161" s="85"/>
    </row>
    <row r="162" spans="2:13" ht="24.75" customHeight="1">
      <c r="B162" s="18">
        <v>157</v>
      </c>
      <c r="C162" s="43"/>
      <c r="D162" s="40"/>
      <c r="E162" s="38" t="str">
        <f t="shared" si="8"/>
        <v/>
      </c>
      <c r="F162" s="39">
        <f>IF(E162="",0,+COUNTIF('賃上げ後（月給・日給）'!$E$7:$E$1006,E162))</f>
        <v>0</v>
      </c>
      <c r="G162" s="41" t="str">
        <f t="shared" si="9"/>
        <v/>
      </c>
      <c r="H162" s="51"/>
      <c r="I162" s="93"/>
      <c r="J162" s="98" t="str">
        <f t="shared" si="10"/>
        <v/>
      </c>
      <c r="K162" s="100" t="str">
        <f t="shared" si="11"/>
        <v/>
      </c>
      <c r="L162" s="84"/>
      <c r="M162" s="85"/>
    </row>
    <row r="163" spans="2:13" ht="24.75" customHeight="1">
      <c r="B163" s="18">
        <v>158</v>
      </c>
      <c r="C163" s="43"/>
      <c r="D163" s="40"/>
      <c r="E163" s="38" t="str">
        <f t="shared" si="8"/>
        <v/>
      </c>
      <c r="F163" s="39">
        <f>IF(E163="",0,+COUNTIF('賃上げ後（月給・日給）'!$E$7:$E$1006,E163))</f>
        <v>0</v>
      </c>
      <c r="G163" s="41" t="str">
        <f t="shared" si="9"/>
        <v/>
      </c>
      <c r="H163" s="51"/>
      <c r="I163" s="93"/>
      <c r="J163" s="98" t="str">
        <f t="shared" si="10"/>
        <v/>
      </c>
      <c r="K163" s="100" t="str">
        <f t="shared" si="11"/>
        <v/>
      </c>
      <c r="L163" s="84"/>
      <c r="M163" s="85"/>
    </row>
    <row r="164" spans="2:13" ht="24.75" customHeight="1">
      <c r="B164" s="18">
        <v>159</v>
      </c>
      <c r="C164" s="43"/>
      <c r="D164" s="40"/>
      <c r="E164" s="38" t="str">
        <f t="shared" si="8"/>
        <v/>
      </c>
      <c r="F164" s="39">
        <f>IF(E164="",0,+COUNTIF('賃上げ後（月給・日給）'!$E$7:$E$1006,E164))</f>
        <v>0</v>
      </c>
      <c r="G164" s="41" t="str">
        <f t="shared" si="9"/>
        <v/>
      </c>
      <c r="H164" s="51"/>
      <c r="I164" s="93"/>
      <c r="J164" s="98" t="str">
        <f t="shared" si="10"/>
        <v/>
      </c>
      <c r="K164" s="100" t="str">
        <f t="shared" si="11"/>
        <v/>
      </c>
      <c r="L164" s="84"/>
      <c r="M164" s="85"/>
    </row>
    <row r="165" spans="2:13" ht="24.75" customHeight="1">
      <c r="B165" s="18">
        <v>160</v>
      </c>
      <c r="C165" s="43"/>
      <c r="D165" s="40"/>
      <c r="E165" s="38" t="str">
        <f t="shared" si="8"/>
        <v/>
      </c>
      <c r="F165" s="39">
        <f>IF(E165="",0,+COUNTIF('賃上げ後（月給・日給）'!$E$7:$E$1006,E165))</f>
        <v>0</v>
      </c>
      <c r="G165" s="41" t="str">
        <f t="shared" si="9"/>
        <v/>
      </c>
      <c r="H165" s="51"/>
      <c r="I165" s="93"/>
      <c r="J165" s="98" t="str">
        <f t="shared" si="10"/>
        <v/>
      </c>
      <c r="K165" s="100" t="str">
        <f t="shared" si="11"/>
        <v/>
      </c>
      <c r="L165" s="84"/>
      <c r="M165" s="85"/>
    </row>
    <row r="166" spans="2:13" ht="24.75" customHeight="1">
      <c r="B166" s="18">
        <v>161</v>
      </c>
      <c r="C166" s="43"/>
      <c r="D166" s="40"/>
      <c r="E166" s="38" t="str">
        <f t="shared" si="8"/>
        <v/>
      </c>
      <c r="F166" s="39">
        <f>IF(E166="",0,+COUNTIF('賃上げ後（月給・日給）'!$E$7:$E$1006,E166))</f>
        <v>0</v>
      </c>
      <c r="G166" s="41" t="str">
        <f t="shared" si="9"/>
        <v/>
      </c>
      <c r="H166" s="51"/>
      <c r="I166" s="93"/>
      <c r="J166" s="98" t="str">
        <f t="shared" si="10"/>
        <v/>
      </c>
      <c r="K166" s="100" t="str">
        <f t="shared" si="11"/>
        <v/>
      </c>
      <c r="L166" s="84"/>
      <c r="M166" s="85"/>
    </row>
    <row r="167" spans="2:13" ht="24.75" customHeight="1">
      <c r="B167" s="18">
        <v>162</v>
      </c>
      <c r="C167" s="43"/>
      <c r="D167" s="40"/>
      <c r="E167" s="38" t="str">
        <f t="shared" si="8"/>
        <v/>
      </c>
      <c r="F167" s="39">
        <f>IF(E167="",0,+COUNTIF('賃上げ後（月給・日給）'!$E$7:$E$1006,E167))</f>
        <v>0</v>
      </c>
      <c r="G167" s="41" t="str">
        <f t="shared" si="9"/>
        <v/>
      </c>
      <c r="H167" s="51"/>
      <c r="I167" s="93"/>
      <c r="J167" s="98" t="str">
        <f t="shared" si="10"/>
        <v/>
      </c>
      <c r="K167" s="100" t="str">
        <f t="shared" si="11"/>
        <v/>
      </c>
      <c r="L167" s="84"/>
      <c r="M167" s="85"/>
    </row>
    <row r="168" spans="2:13" ht="24.75" customHeight="1">
      <c r="B168" s="18">
        <v>163</v>
      </c>
      <c r="C168" s="43"/>
      <c r="D168" s="40"/>
      <c r="E168" s="38" t="str">
        <f t="shared" si="8"/>
        <v/>
      </c>
      <c r="F168" s="39">
        <f>IF(E168="",0,+COUNTIF('賃上げ後（月給・日給）'!$E$7:$E$1006,E168))</f>
        <v>0</v>
      </c>
      <c r="G168" s="41" t="str">
        <f t="shared" si="9"/>
        <v/>
      </c>
      <c r="H168" s="51"/>
      <c r="I168" s="93"/>
      <c r="J168" s="98" t="str">
        <f t="shared" si="10"/>
        <v/>
      </c>
      <c r="K168" s="100" t="str">
        <f t="shared" si="11"/>
        <v/>
      </c>
      <c r="L168" s="84"/>
      <c r="M168" s="85"/>
    </row>
    <row r="169" spans="2:13" ht="24.75" customHeight="1">
      <c r="B169" s="18">
        <v>164</v>
      </c>
      <c r="C169" s="43"/>
      <c r="D169" s="40"/>
      <c r="E169" s="38" t="str">
        <f t="shared" si="8"/>
        <v/>
      </c>
      <c r="F169" s="39">
        <f>IF(E169="",0,+COUNTIF('賃上げ後（月給・日給）'!$E$7:$E$1006,E169))</f>
        <v>0</v>
      </c>
      <c r="G169" s="41" t="str">
        <f t="shared" si="9"/>
        <v/>
      </c>
      <c r="H169" s="51"/>
      <c r="I169" s="93"/>
      <c r="J169" s="98" t="str">
        <f t="shared" si="10"/>
        <v/>
      </c>
      <c r="K169" s="100" t="str">
        <f t="shared" si="11"/>
        <v/>
      </c>
      <c r="L169" s="84"/>
      <c r="M169" s="85"/>
    </row>
    <row r="170" spans="2:13" ht="24.75" customHeight="1">
      <c r="B170" s="18">
        <v>165</v>
      </c>
      <c r="C170" s="43"/>
      <c r="D170" s="40"/>
      <c r="E170" s="38" t="str">
        <f t="shared" si="8"/>
        <v/>
      </c>
      <c r="F170" s="39">
        <f>IF(E170="",0,+COUNTIF('賃上げ後（月給・日給）'!$E$7:$E$1006,E170))</f>
        <v>0</v>
      </c>
      <c r="G170" s="41" t="str">
        <f t="shared" si="9"/>
        <v/>
      </c>
      <c r="H170" s="51"/>
      <c r="I170" s="93"/>
      <c r="J170" s="98" t="str">
        <f t="shared" si="10"/>
        <v/>
      </c>
      <c r="K170" s="100" t="str">
        <f t="shared" si="11"/>
        <v/>
      </c>
      <c r="L170" s="84"/>
      <c r="M170" s="85"/>
    </row>
    <row r="171" spans="2:13" ht="24.75" customHeight="1">
      <c r="B171" s="18">
        <v>166</v>
      </c>
      <c r="C171" s="43"/>
      <c r="D171" s="40"/>
      <c r="E171" s="38" t="str">
        <f t="shared" si="8"/>
        <v/>
      </c>
      <c r="F171" s="39">
        <f>IF(E171="",0,+COUNTIF('賃上げ後（月給・日給）'!$E$7:$E$1006,E171))</f>
        <v>0</v>
      </c>
      <c r="G171" s="41" t="str">
        <f t="shared" si="9"/>
        <v/>
      </c>
      <c r="H171" s="51"/>
      <c r="I171" s="93"/>
      <c r="J171" s="98" t="str">
        <f t="shared" si="10"/>
        <v/>
      </c>
      <c r="K171" s="100" t="str">
        <f t="shared" si="11"/>
        <v/>
      </c>
      <c r="L171" s="84"/>
      <c r="M171" s="85"/>
    </row>
    <row r="172" spans="2:13" ht="24.75" customHeight="1">
      <c r="B172" s="18">
        <v>167</v>
      </c>
      <c r="C172" s="43"/>
      <c r="D172" s="40"/>
      <c r="E172" s="38" t="str">
        <f t="shared" si="8"/>
        <v/>
      </c>
      <c r="F172" s="39">
        <f>IF(E172="",0,+COUNTIF('賃上げ後（月給・日給）'!$E$7:$E$1006,E172))</f>
        <v>0</v>
      </c>
      <c r="G172" s="41" t="str">
        <f t="shared" si="9"/>
        <v/>
      </c>
      <c r="H172" s="51"/>
      <c r="I172" s="93"/>
      <c r="J172" s="98" t="str">
        <f t="shared" si="10"/>
        <v/>
      </c>
      <c r="K172" s="100" t="str">
        <f t="shared" si="11"/>
        <v/>
      </c>
      <c r="L172" s="84"/>
      <c r="M172" s="85"/>
    </row>
    <row r="173" spans="2:13" ht="24.75" customHeight="1">
      <c r="B173" s="18">
        <v>168</v>
      </c>
      <c r="C173" s="43"/>
      <c r="D173" s="40"/>
      <c r="E173" s="38" t="str">
        <f t="shared" si="8"/>
        <v/>
      </c>
      <c r="F173" s="39">
        <f>IF(E173="",0,+COUNTIF('賃上げ後（月給・日給）'!$E$7:$E$1006,E173))</f>
        <v>0</v>
      </c>
      <c r="G173" s="41" t="str">
        <f t="shared" si="9"/>
        <v/>
      </c>
      <c r="H173" s="51"/>
      <c r="I173" s="93"/>
      <c r="J173" s="98" t="str">
        <f t="shared" si="10"/>
        <v/>
      </c>
      <c r="K173" s="100" t="str">
        <f t="shared" si="11"/>
        <v/>
      </c>
      <c r="L173" s="84"/>
      <c r="M173" s="85"/>
    </row>
    <row r="174" spans="2:13" ht="24.75" customHeight="1">
      <c r="B174" s="18">
        <v>169</v>
      </c>
      <c r="C174" s="43"/>
      <c r="D174" s="40"/>
      <c r="E174" s="38" t="str">
        <f t="shared" si="8"/>
        <v/>
      </c>
      <c r="F174" s="39">
        <f>IF(E174="",0,+COUNTIF('賃上げ後（月給・日給）'!$E$7:$E$1006,E174))</f>
        <v>0</v>
      </c>
      <c r="G174" s="41" t="str">
        <f t="shared" si="9"/>
        <v/>
      </c>
      <c r="H174" s="51"/>
      <c r="I174" s="93"/>
      <c r="J174" s="98" t="str">
        <f t="shared" si="10"/>
        <v/>
      </c>
      <c r="K174" s="100" t="str">
        <f t="shared" si="11"/>
        <v/>
      </c>
      <c r="L174" s="84"/>
      <c r="M174" s="85"/>
    </row>
    <row r="175" spans="2:13" ht="24.75" customHeight="1">
      <c r="B175" s="18">
        <v>170</v>
      </c>
      <c r="C175" s="43"/>
      <c r="D175" s="40"/>
      <c r="E175" s="38" t="str">
        <f t="shared" si="8"/>
        <v/>
      </c>
      <c r="F175" s="39">
        <f>IF(E175="",0,+COUNTIF('賃上げ後（月給・日給）'!$E$7:$E$1006,E175))</f>
        <v>0</v>
      </c>
      <c r="G175" s="41" t="str">
        <f t="shared" si="9"/>
        <v/>
      </c>
      <c r="H175" s="51"/>
      <c r="I175" s="93"/>
      <c r="J175" s="98" t="str">
        <f t="shared" si="10"/>
        <v/>
      </c>
      <c r="K175" s="100" t="str">
        <f t="shared" si="11"/>
        <v/>
      </c>
      <c r="L175" s="84"/>
      <c r="M175" s="85"/>
    </row>
    <row r="176" spans="2:13" ht="24.75" customHeight="1">
      <c r="B176" s="18">
        <v>171</v>
      </c>
      <c r="C176" s="43"/>
      <c r="D176" s="40"/>
      <c r="E176" s="38" t="str">
        <f t="shared" si="8"/>
        <v/>
      </c>
      <c r="F176" s="39">
        <f>IF(E176="",0,+COUNTIF('賃上げ後（月給・日給）'!$E$7:$E$1006,E176))</f>
        <v>0</v>
      </c>
      <c r="G176" s="41" t="str">
        <f t="shared" si="9"/>
        <v/>
      </c>
      <c r="H176" s="51"/>
      <c r="I176" s="93"/>
      <c r="J176" s="98" t="str">
        <f t="shared" si="10"/>
        <v/>
      </c>
      <c r="K176" s="100" t="str">
        <f t="shared" si="11"/>
        <v/>
      </c>
      <c r="L176" s="84"/>
      <c r="M176" s="85"/>
    </row>
    <row r="177" spans="2:13" ht="24.75" customHeight="1">
      <c r="B177" s="18">
        <v>172</v>
      </c>
      <c r="C177" s="43"/>
      <c r="D177" s="40"/>
      <c r="E177" s="38" t="str">
        <f t="shared" si="8"/>
        <v/>
      </c>
      <c r="F177" s="39">
        <f>IF(E177="",0,+COUNTIF('賃上げ後（月給・日給）'!$E$7:$E$1006,E177))</f>
        <v>0</v>
      </c>
      <c r="G177" s="41" t="str">
        <f t="shared" si="9"/>
        <v/>
      </c>
      <c r="H177" s="51"/>
      <c r="I177" s="93"/>
      <c r="J177" s="98" t="str">
        <f t="shared" si="10"/>
        <v/>
      </c>
      <c r="K177" s="100" t="str">
        <f t="shared" si="11"/>
        <v/>
      </c>
      <c r="L177" s="84"/>
      <c r="M177" s="85"/>
    </row>
    <row r="178" spans="2:13" ht="24.75" customHeight="1">
      <c r="B178" s="18">
        <v>173</v>
      </c>
      <c r="C178" s="43"/>
      <c r="D178" s="40"/>
      <c r="E178" s="38" t="str">
        <f t="shared" si="8"/>
        <v/>
      </c>
      <c r="F178" s="39">
        <f>IF(E178="",0,+COUNTIF('賃上げ後（月給・日給）'!$E$7:$E$1006,E178))</f>
        <v>0</v>
      </c>
      <c r="G178" s="41" t="str">
        <f t="shared" si="9"/>
        <v/>
      </c>
      <c r="H178" s="51"/>
      <c r="I178" s="93"/>
      <c r="J178" s="98" t="str">
        <f t="shared" si="10"/>
        <v/>
      </c>
      <c r="K178" s="100" t="str">
        <f t="shared" si="11"/>
        <v/>
      </c>
      <c r="L178" s="84"/>
      <c r="M178" s="85"/>
    </row>
    <row r="179" spans="2:13" ht="24.75" customHeight="1">
      <c r="B179" s="18">
        <v>174</v>
      </c>
      <c r="C179" s="43"/>
      <c r="D179" s="40"/>
      <c r="E179" s="38" t="str">
        <f t="shared" si="8"/>
        <v/>
      </c>
      <c r="F179" s="39">
        <f>IF(E179="",0,+COUNTIF('賃上げ後（月給・日給）'!$E$7:$E$1006,E179))</f>
        <v>0</v>
      </c>
      <c r="G179" s="41" t="str">
        <f t="shared" si="9"/>
        <v/>
      </c>
      <c r="H179" s="51"/>
      <c r="I179" s="93"/>
      <c r="J179" s="98" t="str">
        <f t="shared" si="10"/>
        <v/>
      </c>
      <c r="K179" s="100" t="str">
        <f t="shared" si="11"/>
        <v/>
      </c>
      <c r="L179" s="84"/>
      <c r="M179" s="85"/>
    </row>
    <row r="180" spans="2:13" ht="24.75" customHeight="1">
      <c r="B180" s="18">
        <v>175</v>
      </c>
      <c r="C180" s="43"/>
      <c r="D180" s="40"/>
      <c r="E180" s="38" t="str">
        <f t="shared" si="8"/>
        <v/>
      </c>
      <c r="F180" s="39">
        <f>IF(E180="",0,+COUNTIF('賃上げ後（月給・日給）'!$E$7:$E$1006,E180))</f>
        <v>0</v>
      </c>
      <c r="G180" s="41" t="str">
        <f t="shared" si="9"/>
        <v/>
      </c>
      <c r="H180" s="51"/>
      <c r="I180" s="93"/>
      <c r="J180" s="98" t="str">
        <f t="shared" si="10"/>
        <v/>
      </c>
      <c r="K180" s="100" t="str">
        <f t="shared" si="11"/>
        <v/>
      </c>
      <c r="L180" s="84"/>
      <c r="M180" s="85"/>
    </row>
    <row r="181" spans="2:13" ht="24.75" customHeight="1">
      <c r="B181" s="18">
        <v>176</v>
      </c>
      <c r="C181" s="43"/>
      <c r="D181" s="40"/>
      <c r="E181" s="38" t="str">
        <f t="shared" si="8"/>
        <v/>
      </c>
      <c r="F181" s="39">
        <f>IF(E181="",0,+COUNTIF('賃上げ後（月給・日給）'!$E$7:$E$1006,E181))</f>
        <v>0</v>
      </c>
      <c r="G181" s="41" t="str">
        <f t="shared" si="9"/>
        <v/>
      </c>
      <c r="H181" s="51"/>
      <c r="I181" s="93"/>
      <c r="J181" s="98" t="str">
        <f t="shared" si="10"/>
        <v/>
      </c>
      <c r="K181" s="100" t="str">
        <f t="shared" si="11"/>
        <v/>
      </c>
      <c r="L181" s="84"/>
      <c r="M181" s="85"/>
    </row>
    <row r="182" spans="2:13" ht="24.75" customHeight="1">
      <c r="B182" s="18">
        <v>177</v>
      </c>
      <c r="C182" s="43"/>
      <c r="D182" s="40"/>
      <c r="E182" s="38" t="str">
        <f t="shared" si="8"/>
        <v/>
      </c>
      <c r="F182" s="39">
        <f>IF(E182="",0,+COUNTIF('賃上げ後（月給・日給）'!$E$7:$E$1006,E182))</f>
        <v>0</v>
      </c>
      <c r="G182" s="41" t="str">
        <f t="shared" si="9"/>
        <v/>
      </c>
      <c r="H182" s="51"/>
      <c r="I182" s="93"/>
      <c r="J182" s="98" t="str">
        <f t="shared" si="10"/>
        <v/>
      </c>
      <c r="K182" s="100" t="str">
        <f t="shared" si="11"/>
        <v/>
      </c>
      <c r="L182" s="84"/>
      <c r="M182" s="85"/>
    </row>
    <row r="183" spans="2:13" ht="24.75" customHeight="1">
      <c r="B183" s="18">
        <v>178</v>
      </c>
      <c r="C183" s="43"/>
      <c r="D183" s="40"/>
      <c r="E183" s="38" t="str">
        <f t="shared" si="8"/>
        <v/>
      </c>
      <c r="F183" s="39">
        <f>IF(E183="",0,+COUNTIF('賃上げ後（月給・日給）'!$E$7:$E$1006,E183))</f>
        <v>0</v>
      </c>
      <c r="G183" s="41" t="str">
        <f t="shared" si="9"/>
        <v/>
      </c>
      <c r="H183" s="51"/>
      <c r="I183" s="93"/>
      <c r="J183" s="98" t="str">
        <f t="shared" si="10"/>
        <v/>
      </c>
      <c r="K183" s="100" t="str">
        <f t="shared" si="11"/>
        <v/>
      </c>
      <c r="L183" s="84"/>
      <c r="M183" s="85"/>
    </row>
    <row r="184" spans="2:13" ht="24.75" customHeight="1">
      <c r="B184" s="18">
        <v>179</v>
      </c>
      <c r="C184" s="43"/>
      <c r="D184" s="40"/>
      <c r="E184" s="38" t="str">
        <f t="shared" si="8"/>
        <v/>
      </c>
      <c r="F184" s="39">
        <f>IF(E184="",0,+COUNTIF('賃上げ後（月給・日給）'!$E$7:$E$1006,E184))</f>
        <v>0</v>
      </c>
      <c r="G184" s="41" t="str">
        <f t="shared" si="9"/>
        <v/>
      </c>
      <c r="H184" s="51"/>
      <c r="I184" s="93"/>
      <c r="J184" s="98" t="str">
        <f t="shared" si="10"/>
        <v/>
      </c>
      <c r="K184" s="100" t="str">
        <f t="shared" si="11"/>
        <v/>
      </c>
      <c r="L184" s="84"/>
      <c r="M184" s="85"/>
    </row>
    <row r="185" spans="2:13" ht="24.75" customHeight="1">
      <c r="B185" s="18">
        <v>180</v>
      </c>
      <c r="C185" s="43"/>
      <c r="D185" s="40"/>
      <c r="E185" s="38" t="str">
        <f t="shared" si="8"/>
        <v/>
      </c>
      <c r="F185" s="39">
        <f>IF(E185="",0,+COUNTIF('賃上げ後（月給・日給）'!$E$7:$E$1006,E185))</f>
        <v>0</v>
      </c>
      <c r="G185" s="41" t="str">
        <f t="shared" si="9"/>
        <v/>
      </c>
      <c r="H185" s="51"/>
      <c r="I185" s="93"/>
      <c r="J185" s="98" t="str">
        <f t="shared" si="10"/>
        <v/>
      </c>
      <c r="K185" s="100" t="str">
        <f t="shared" si="11"/>
        <v/>
      </c>
      <c r="L185" s="84"/>
      <c r="M185" s="85"/>
    </row>
    <row r="186" spans="2:13" ht="24.75" customHeight="1">
      <c r="B186" s="18">
        <v>181</v>
      </c>
      <c r="C186" s="43"/>
      <c r="D186" s="40"/>
      <c r="E186" s="38" t="str">
        <f t="shared" si="8"/>
        <v/>
      </c>
      <c r="F186" s="39">
        <f>IF(E186="",0,+COUNTIF('賃上げ後（月給・日給）'!$E$7:$E$1006,E186))</f>
        <v>0</v>
      </c>
      <c r="G186" s="41" t="str">
        <f t="shared" si="9"/>
        <v/>
      </c>
      <c r="H186" s="51"/>
      <c r="I186" s="93"/>
      <c r="J186" s="98" t="str">
        <f t="shared" si="10"/>
        <v/>
      </c>
      <c r="K186" s="100" t="str">
        <f t="shared" si="11"/>
        <v/>
      </c>
      <c r="L186" s="84"/>
      <c r="M186" s="85"/>
    </row>
    <row r="187" spans="2:13" ht="24.75" customHeight="1">
      <c r="B187" s="18">
        <v>182</v>
      </c>
      <c r="C187" s="43"/>
      <c r="D187" s="40"/>
      <c r="E187" s="38" t="str">
        <f t="shared" si="8"/>
        <v/>
      </c>
      <c r="F187" s="39">
        <f>IF(E187="",0,+COUNTIF('賃上げ後（月給・日給）'!$E$7:$E$1006,E187))</f>
        <v>0</v>
      </c>
      <c r="G187" s="41" t="str">
        <f t="shared" si="9"/>
        <v/>
      </c>
      <c r="H187" s="51"/>
      <c r="I187" s="93"/>
      <c r="J187" s="98" t="str">
        <f t="shared" si="10"/>
        <v/>
      </c>
      <c r="K187" s="100" t="str">
        <f t="shared" si="11"/>
        <v/>
      </c>
      <c r="L187" s="84"/>
      <c r="M187" s="85"/>
    </row>
    <row r="188" spans="2:13" ht="24.75" customHeight="1">
      <c r="B188" s="18">
        <v>183</v>
      </c>
      <c r="C188" s="43"/>
      <c r="D188" s="40"/>
      <c r="E188" s="38" t="str">
        <f t="shared" si="8"/>
        <v/>
      </c>
      <c r="F188" s="39">
        <f>IF(E188="",0,+COUNTIF('賃上げ後（月給・日給）'!$E$7:$E$1006,E188))</f>
        <v>0</v>
      </c>
      <c r="G188" s="41" t="str">
        <f t="shared" si="9"/>
        <v/>
      </c>
      <c r="H188" s="51"/>
      <c r="I188" s="93"/>
      <c r="J188" s="98" t="str">
        <f t="shared" si="10"/>
        <v/>
      </c>
      <c r="K188" s="100" t="str">
        <f t="shared" si="11"/>
        <v/>
      </c>
      <c r="L188" s="84"/>
      <c r="M188" s="85"/>
    </row>
    <row r="189" spans="2:13" ht="24.75" customHeight="1">
      <c r="B189" s="18">
        <v>184</v>
      </c>
      <c r="C189" s="43"/>
      <c r="D189" s="40"/>
      <c r="E189" s="38" t="str">
        <f t="shared" si="8"/>
        <v/>
      </c>
      <c r="F189" s="39">
        <f>IF(E189="",0,+COUNTIF('賃上げ後（月給・日給）'!$E$7:$E$1006,E189))</f>
        <v>0</v>
      </c>
      <c r="G189" s="41" t="str">
        <f t="shared" si="9"/>
        <v/>
      </c>
      <c r="H189" s="51"/>
      <c r="I189" s="93"/>
      <c r="J189" s="98" t="str">
        <f t="shared" si="10"/>
        <v/>
      </c>
      <c r="K189" s="100" t="str">
        <f t="shared" si="11"/>
        <v/>
      </c>
      <c r="L189" s="84"/>
      <c r="M189" s="85"/>
    </row>
    <row r="190" spans="2:13" ht="24.75" customHeight="1">
      <c r="B190" s="18">
        <v>185</v>
      </c>
      <c r="C190" s="43"/>
      <c r="D190" s="40"/>
      <c r="E190" s="38" t="str">
        <f t="shared" si="8"/>
        <v/>
      </c>
      <c r="F190" s="39">
        <f>IF(E190="",0,+COUNTIF('賃上げ後（月給・日給）'!$E$7:$E$1006,E190))</f>
        <v>0</v>
      </c>
      <c r="G190" s="41" t="str">
        <f t="shared" si="9"/>
        <v/>
      </c>
      <c r="H190" s="51"/>
      <c r="I190" s="93"/>
      <c r="J190" s="98" t="str">
        <f t="shared" si="10"/>
        <v/>
      </c>
      <c r="K190" s="100" t="str">
        <f t="shared" si="11"/>
        <v/>
      </c>
      <c r="L190" s="84"/>
      <c r="M190" s="85"/>
    </row>
    <row r="191" spans="2:13" ht="24.75" customHeight="1">
      <c r="B191" s="18">
        <v>186</v>
      </c>
      <c r="C191" s="43"/>
      <c r="D191" s="40"/>
      <c r="E191" s="38" t="str">
        <f t="shared" si="8"/>
        <v/>
      </c>
      <c r="F191" s="39">
        <f>IF(E191="",0,+COUNTIF('賃上げ後（月給・日給）'!$E$7:$E$1006,E191))</f>
        <v>0</v>
      </c>
      <c r="G191" s="41" t="str">
        <f t="shared" si="9"/>
        <v/>
      </c>
      <c r="H191" s="51"/>
      <c r="I191" s="93"/>
      <c r="J191" s="98" t="str">
        <f t="shared" si="10"/>
        <v/>
      </c>
      <c r="K191" s="100" t="str">
        <f t="shared" si="11"/>
        <v/>
      </c>
      <c r="L191" s="84"/>
      <c r="M191" s="85"/>
    </row>
    <row r="192" spans="2:13" ht="24.75" customHeight="1">
      <c r="B192" s="18">
        <v>187</v>
      </c>
      <c r="C192" s="43"/>
      <c r="D192" s="40"/>
      <c r="E192" s="38" t="str">
        <f t="shared" si="8"/>
        <v/>
      </c>
      <c r="F192" s="39">
        <f>IF(E192="",0,+COUNTIF('賃上げ後（月給・日給）'!$E$7:$E$1006,E192))</f>
        <v>0</v>
      </c>
      <c r="G192" s="41" t="str">
        <f t="shared" si="9"/>
        <v/>
      </c>
      <c r="H192" s="51"/>
      <c r="I192" s="93"/>
      <c r="J192" s="98" t="str">
        <f t="shared" si="10"/>
        <v/>
      </c>
      <c r="K192" s="100" t="str">
        <f t="shared" si="11"/>
        <v/>
      </c>
      <c r="L192" s="84"/>
      <c r="M192" s="85"/>
    </row>
    <row r="193" spans="2:13" ht="24.75" customHeight="1">
      <c r="B193" s="18">
        <v>188</v>
      </c>
      <c r="C193" s="43"/>
      <c r="D193" s="40"/>
      <c r="E193" s="38" t="str">
        <f t="shared" si="8"/>
        <v/>
      </c>
      <c r="F193" s="39">
        <f>IF(E193="",0,+COUNTIF('賃上げ後（月給・日給）'!$E$7:$E$1006,E193))</f>
        <v>0</v>
      </c>
      <c r="G193" s="41" t="str">
        <f t="shared" si="9"/>
        <v/>
      </c>
      <c r="H193" s="51"/>
      <c r="I193" s="93"/>
      <c r="J193" s="98" t="str">
        <f t="shared" si="10"/>
        <v/>
      </c>
      <c r="K193" s="100" t="str">
        <f t="shared" si="11"/>
        <v/>
      </c>
      <c r="L193" s="84"/>
      <c r="M193" s="85"/>
    </row>
    <row r="194" spans="2:13" ht="24.75" customHeight="1">
      <c r="B194" s="18">
        <v>189</v>
      </c>
      <c r="C194" s="43"/>
      <c r="D194" s="40"/>
      <c r="E194" s="38" t="str">
        <f t="shared" si="8"/>
        <v/>
      </c>
      <c r="F194" s="39">
        <f>IF(E194="",0,+COUNTIF('賃上げ後（月給・日給）'!$E$7:$E$1006,E194))</f>
        <v>0</v>
      </c>
      <c r="G194" s="41" t="str">
        <f t="shared" si="9"/>
        <v/>
      </c>
      <c r="H194" s="51"/>
      <c r="I194" s="93"/>
      <c r="J194" s="98" t="str">
        <f t="shared" si="10"/>
        <v/>
      </c>
      <c r="K194" s="100" t="str">
        <f t="shared" si="11"/>
        <v/>
      </c>
      <c r="L194" s="84"/>
      <c r="M194" s="85"/>
    </row>
    <row r="195" spans="2:13" ht="24.75" customHeight="1">
      <c r="B195" s="18">
        <v>190</v>
      </c>
      <c r="C195" s="43"/>
      <c r="D195" s="40"/>
      <c r="E195" s="38" t="str">
        <f t="shared" si="8"/>
        <v/>
      </c>
      <c r="F195" s="39">
        <f>IF(E195="",0,+COUNTIF('賃上げ後（月給・日給）'!$E$7:$E$1006,E195))</f>
        <v>0</v>
      </c>
      <c r="G195" s="41" t="str">
        <f t="shared" si="9"/>
        <v/>
      </c>
      <c r="H195" s="51"/>
      <c r="I195" s="93"/>
      <c r="J195" s="98" t="str">
        <f t="shared" si="10"/>
        <v/>
      </c>
      <c r="K195" s="100" t="str">
        <f t="shared" si="11"/>
        <v/>
      </c>
      <c r="L195" s="84"/>
      <c r="M195" s="85"/>
    </row>
    <row r="196" spans="2:13" ht="24.75" customHeight="1">
      <c r="B196" s="18">
        <v>191</v>
      </c>
      <c r="C196" s="43"/>
      <c r="D196" s="40"/>
      <c r="E196" s="38" t="str">
        <f t="shared" si="8"/>
        <v/>
      </c>
      <c r="F196" s="39">
        <f>IF(E196="",0,+COUNTIF('賃上げ後（月給・日給）'!$E$7:$E$1006,E196))</f>
        <v>0</v>
      </c>
      <c r="G196" s="41" t="str">
        <f t="shared" si="9"/>
        <v/>
      </c>
      <c r="H196" s="51"/>
      <c r="I196" s="93"/>
      <c r="J196" s="98" t="str">
        <f t="shared" si="10"/>
        <v/>
      </c>
      <c r="K196" s="100" t="str">
        <f t="shared" si="11"/>
        <v/>
      </c>
      <c r="L196" s="84"/>
      <c r="M196" s="85"/>
    </row>
    <row r="197" spans="2:13" ht="24.75" customHeight="1">
      <c r="B197" s="18">
        <v>192</v>
      </c>
      <c r="C197" s="43"/>
      <c r="D197" s="40"/>
      <c r="E197" s="38" t="str">
        <f t="shared" si="8"/>
        <v/>
      </c>
      <c r="F197" s="39">
        <f>IF(E197="",0,+COUNTIF('賃上げ後（月給・日給）'!$E$7:$E$1006,E197))</f>
        <v>0</v>
      </c>
      <c r="G197" s="41" t="str">
        <f t="shared" si="9"/>
        <v/>
      </c>
      <c r="H197" s="51"/>
      <c r="I197" s="93"/>
      <c r="J197" s="98" t="str">
        <f t="shared" si="10"/>
        <v/>
      </c>
      <c r="K197" s="100" t="str">
        <f t="shared" si="11"/>
        <v/>
      </c>
      <c r="L197" s="84"/>
      <c r="M197" s="85"/>
    </row>
    <row r="198" spans="2:13" ht="24.75" customHeight="1">
      <c r="B198" s="18">
        <v>193</v>
      </c>
      <c r="C198" s="43"/>
      <c r="D198" s="40"/>
      <c r="E198" s="38" t="str">
        <f t="shared" ref="E198:E261" si="12">SUBSTITUTE(SUBSTITUTE(C198,"　","")," ","")</f>
        <v/>
      </c>
      <c r="F198" s="39">
        <f>IF(E198="",0,+COUNTIF('賃上げ後（月給・日給）'!$E$7:$E$1006,E198))</f>
        <v>0</v>
      </c>
      <c r="G198" s="41" t="str">
        <f t="shared" ref="G198:G261" si="13">IF(C198="","",+IF(OR(F198&lt;1,D198="",L198="◎"),"除外","対象"))</f>
        <v/>
      </c>
      <c r="H198" s="51"/>
      <c r="I198" s="93"/>
      <c r="J198" s="98" t="str">
        <f t="shared" ref="J198:J261" si="14">IF(C198="","",(H198/I198))</f>
        <v/>
      </c>
      <c r="K198" s="100" t="str">
        <f t="shared" ref="K198:K261" si="15">IF(C198="","",+IF(G198="対象",J198,0))</f>
        <v/>
      </c>
      <c r="L198" s="84"/>
      <c r="M198" s="85"/>
    </row>
    <row r="199" spans="2:13" ht="24.75" customHeight="1">
      <c r="B199" s="18">
        <v>194</v>
      </c>
      <c r="C199" s="43"/>
      <c r="D199" s="40"/>
      <c r="E199" s="38" t="str">
        <f t="shared" si="12"/>
        <v/>
      </c>
      <c r="F199" s="39">
        <f>IF(E199="",0,+COUNTIF('賃上げ後（月給・日給）'!$E$7:$E$1006,E199))</f>
        <v>0</v>
      </c>
      <c r="G199" s="41" t="str">
        <f t="shared" si="13"/>
        <v/>
      </c>
      <c r="H199" s="51"/>
      <c r="I199" s="93"/>
      <c r="J199" s="98" t="str">
        <f t="shared" si="14"/>
        <v/>
      </c>
      <c r="K199" s="100" t="str">
        <f t="shared" si="15"/>
        <v/>
      </c>
      <c r="L199" s="84"/>
      <c r="M199" s="85"/>
    </row>
    <row r="200" spans="2:13" ht="24.75" customHeight="1">
      <c r="B200" s="18">
        <v>195</v>
      </c>
      <c r="C200" s="43"/>
      <c r="D200" s="40"/>
      <c r="E200" s="38" t="str">
        <f t="shared" si="12"/>
        <v/>
      </c>
      <c r="F200" s="39">
        <f>IF(E200="",0,+COUNTIF('賃上げ後（月給・日給）'!$E$7:$E$1006,E200))</f>
        <v>0</v>
      </c>
      <c r="G200" s="41" t="str">
        <f t="shared" si="13"/>
        <v/>
      </c>
      <c r="H200" s="51"/>
      <c r="I200" s="93"/>
      <c r="J200" s="98" t="str">
        <f t="shared" si="14"/>
        <v/>
      </c>
      <c r="K200" s="100" t="str">
        <f t="shared" si="15"/>
        <v/>
      </c>
      <c r="L200" s="84"/>
      <c r="M200" s="85"/>
    </row>
    <row r="201" spans="2:13" ht="24.75" customHeight="1">
      <c r="B201" s="18">
        <v>196</v>
      </c>
      <c r="C201" s="43"/>
      <c r="D201" s="40"/>
      <c r="E201" s="38" t="str">
        <f t="shared" si="12"/>
        <v/>
      </c>
      <c r="F201" s="39">
        <f>IF(E201="",0,+COUNTIF('賃上げ後（月給・日給）'!$E$7:$E$1006,E201))</f>
        <v>0</v>
      </c>
      <c r="G201" s="41" t="str">
        <f t="shared" si="13"/>
        <v/>
      </c>
      <c r="H201" s="51"/>
      <c r="I201" s="93"/>
      <c r="J201" s="98" t="str">
        <f t="shared" si="14"/>
        <v/>
      </c>
      <c r="K201" s="100" t="str">
        <f t="shared" si="15"/>
        <v/>
      </c>
      <c r="L201" s="84"/>
      <c r="M201" s="85"/>
    </row>
    <row r="202" spans="2:13" ht="24.75" customHeight="1">
      <c r="B202" s="18">
        <v>197</v>
      </c>
      <c r="C202" s="43"/>
      <c r="D202" s="40"/>
      <c r="E202" s="38" t="str">
        <f t="shared" si="12"/>
        <v/>
      </c>
      <c r="F202" s="39">
        <f>IF(E202="",0,+COUNTIF('賃上げ後（月給・日給）'!$E$7:$E$1006,E202))</f>
        <v>0</v>
      </c>
      <c r="G202" s="41" t="str">
        <f t="shared" si="13"/>
        <v/>
      </c>
      <c r="H202" s="51"/>
      <c r="I202" s="93"/>
      <c r="J202" s="98" t="str">
        <f t="shared" si="14"/>
        <v/>
      </c>
      <c r="K202" s="100" t="str">
        <f t="shared" si="15"/>
        <v/>
      </c>
      <c r="L202" s="84"/>
      <c r="M202" s="85"/>
    </row>
    <row r="203" spans="2:13" ht="24.75" customHeight="1">
      <c r="B203" s="18">
        <v>198</v>
      </c>
      <c r="C203" s="43"/>
      <c r="D203" s="40"/>
      <c r="E203" s="38" t="str">
        <f t="shared" si="12"/>
        <v/>
      </c>
      <c r="F203" s="39">
        <f>IF(E203="",0,+COUNTIF('賃上げ後（月給・日給）'!$E$7:$E$1006,E203))</f>
        <v>0</v>
      </c>
      <c r="G203" s="41" t="str">
        <f t="shared" si="13"/>
        <v/>
      </c>
      <c r="H203" s="51"/>
      <c r="I203" s="93"/>
      <c r="J203" s="98" t="str">
        <f t="shared" si="14"/>
        <v/>
      </c>
      <c r="K203" s="100" t="str">
        <f t="shared" si="15"/>
        <v/>
      </c>
      <c r="L203" s="84"/>
      <c r="M203" s="85"/>
    </row>
    <row r="204" spans="2:13" ht="24.75" customHeight="1">
      <c r="B204" s="18">
        <v>199</v>
      </c>
      <c r="C204" s="43"/>
      <c r="D204" s="40"/>
      <c r="E204" s="38" t="str">
        <f t="shared" si="12"/>
        <v/>
      </c>
      <c r="F204" s="39">
        <f>IF(E204="",0,+COUNTIF('賃上げ後（月給・日給）'!$E$7:$E$1006,E204))</f>
        <v>0</v>
      </c>
      <c r="G204" s="41" t="str">
        <f t="shared" si="13"/>
        <v/>
      </c>
      <c r="H204" s="51"/>
      <c r="I204" s="93"/>
      <c r="J204" s="98" t="str">
        <f t="shared" si="14"/>
        <v/>
      </c>
      <c r="K204" s="100" t="str">
        <f t="shared" si="15"/>
        <v/>
      </c>
      <c r="L204" s="84"/>
      <c r="M204" s="85"/>
    </row>
    <row r="205" spans="2:13" ht="24.75" customHeight="1">
      <c r="B205" s="18">
        <v>200</v>
      </c>
      <c r="C205" s="43"/>
      <c r="D205" s="40"/>
      <c r="E205" s="38" t="str">
        <f t="shared" si="12"/>
        <v/>
      </c>
      <c r="F205" s="39">
        <f>IF(E205="",0,+COUNTIF('賃上げ後（月給・日給）'!$E$7:$E$1006,E205))</f>
        <v>0</v>
      </c>
      <c r="G205" s="41" t="str">
        <f t="shared" si="13"/>
        <v/>
      </c>
      <c r="H205" s="51"/>
      <c r="I205" s="93"/>
      <c r="J205" s="98" t="str">
        <f t="shared" si="14"/>
        <v/>
      </c>
      <c r="K205" s="100" t="str">
        <f t="shared" si="15"/>
        <v/>
      </c>
      <c r="L205" s="84"/>
      <c r="M205" s="85"/>
    </row>
    <row r="206" spans="2:13" ht="24.75" customHeight="1">
      <c r="B206" s="18">
        <v>201</v>
      </c>
      <c r="C206" s="43"/>
      <c r="D206" s="40"/>
      <c r="E206" s="38" t="str">
        <f t="shared" si="12"/>
        <v/>
      </c>
      <c r="F206" s="39">
        <f>IF(E206="",0,+COUNTIF('賃上げ後（月給・日給）'!$E$7:$E$1006,E206))</f>
        <v>0</v>
      </c>
      <c r="G206" s="41" t="str">
        <f t="shared" si="13"/>
        <v/>
      </c>
      <c r="H206" s="51"/>
      <c r="I206" s="93"/>
      <c r="J206" s="98" t="str">
        <f t="shared" si="14"/>
        <v/>
      </c>
      <c r="K206" s="100" t="str">
        <f t="shared" si="15"/>
        <v/>
      </c>
      <c r="L206" s="84"/>
      <c r="M206" s="85"/>
    </row>
    <row r="207" spans="2:13" ht="24.75" customHeight="1">
      <c r="B207" s="18">
        <v>202</v>
      </c>
      <c r="C207" s="43"/>
      <c r="D207" s="40"/>
      <c r="E207" s="38" t="str">
        <f t="shared" si="12"/>
        <v/>
      </c>
      <c r="F207" s="39">
        <f>IF(E207="",0,+COUNTIF('賃上げ後（月給・日給）'!$E$7:$E$1006,E207))</f>
        <v>0</v>
      </c>
      <c r="G207" s="41" t="str">
        <f t="shared" si="13"/>
        <v/>
      </c>
      <c r="H207" s="51"/>
      <c r="I207" s="93"/>
      <c r="J207" s="98" t="str">
        <f t="shared" si="14"/>
        <v/>
      </c>
      <c r="K207" s="100" t="str">
        <f t="shared" si="15"/>
        <v/>
      </c>
      <c r="L207" s="84"/>
      <c r="M207" s="85"/>
    </row>
    <row r="208" spans="2:13" ht="24.75" customHeight="1">
      <c r="B208" s="18">
        <v>203</v>
      </c>
      <c r="C208" s="43"/>
      <c r="D208" s="40"/>
      <c r="E208" s="38" t="str">
        <f t="shared" si="12"/>
        <v/>
      </c>
      <c r="F208" s="39">
        <f>IF(E208="",0,+COUNTIF('賃上げ後（月給・日給）'!$E$7:$E$1006,E208))</f>
        <v>0</v>
      </c>
      <c r="G208" s="41" t="str">
        <f t="shared" si="13"/>
        <v/>
      </c>
      <c r="H208" s="51"/>
      <c r="I208" s="93"/>
      <c r="J208" s="98" t="str">
        <f t="shared" si="14"/>
        <v/>
      </c>
      <c r="K208" s="100" t="str">
        <f t="shared" si="15"/>
        <v/>
      </c>
      <c r="L208" s="84"/>
      <c r="M208" s="85"/>
    </row>
    <row r="209" spans="2:13" ht="24.75" customHeight="1">
      <c r="B209" s="18">
        <v>204</v>
      </c>
      <c r="C209" s="43"/>
      <c r="D209" s="40"/>
      <c r="E209" s="38" t="str">
        <f t="shared" si="12"/>
        <v/>
      </c>
      <c r="F209" s="39">
        <f>IF(E209="",0,+COUNTIF('賃上げ後（月給・日給）'!$E$7:$E$1006,E209))</f>
        <v>0</v>
      </c>
      <c r="G209" s="41" t="str">
        <f t="shared" si="13"/>
        <v/>
      </c>
      <c r="H209" s="51"/>
      <c r="I209" s="93"/>
      <c r="J209" s="98" t="str">
        <f t="shared" si="14"/>
        <v/>
      </c>
      <c r="K209" s="100" t="str">
        <f t="shared" si="15"/>
        <v/>
      </c>
      <c r="L209" s="84"/>
      <c r="M209" s="85"/>
    </row>
    <row r="210" spans="2:13" ht="24.75" customHeight="1">
      <c r="B210" s="18">
        <v>205</v>
      </c>
      <c r="C210" s="43"/>
      <c r="D210" s="40"/>
      <c r="E210" s="38" t="str">
        <f t="shared" si="12"/>
        <v/>
      </c>
      <c r="F210" s="39">
        <f>IF(E210="",0,+COUNTIF('賃上げ後（月給・日給）'!$E$7:$E$1006,E210))</f>
        <v>0</v>
      </c>
      <c r="G210" s="41" t="str">
        <f t="shared" si="13"/>
        <v/>
      </c>
      <c r="H210" s="51"/>
      <c r="I210" s="93"/>
      <c r="J210" s="98" t="str">
        <f t="shared" si="14"/>
        <v/>
      </c>
      <c r="K210" s="100" t="str">
        <f t="shared" si="15"/>
        <v/>
      </c>
      <c r="L210" s="84"/>
      <c r="M210" s="85"/>
    </row>
    <row r="211" spans="2:13" ht="24.75" customHeight="1">
      <c r="B211" s="18">
        <v>206</v>
      </c>
      <c r="C211" s="43"/>
      <c r="D211" s="40"/>
      <c r="E211" s="38" t="str">
        <f t="shared" si="12"/>
        <v/>
      </c>
      <c r="F211" s="39">
        <f>IF(E211="",0,+COUNTIF('賃上げ後（月給・日給）'!$E$7:$E$1006,E211))</f>
        <v>0</v>
      </c>
      <c r="G211" s="41" t="str">
        <f t="shared" si="13"/>
        <v/>
      </c>
      <c r="H211" s="51"/>
      <c r="I211" s="93"/>
      <c r="J211" s="98" t="str">
        <f t="shared" si="14"/>
        <v/>
      </c>
      <c r="K211" s="100" t="str">
        <f t="shared" si="15"/>
        <v/>
      </c>
      <c r="L211" s="84"/>
      <c r="M211" s="85"/>
    </row>
    <row r="212" spans="2:13" ht="24.75" customHeight="1">
      <c r="B212" s="18">
        <v>207</v>
      </c>
      <c r="C212" s="43"/>
      <c r="D212" s="40"/>
      <c r="E212" s="38" t="str">
        <f t="shared" si="12"/>
        <v/>
      </c>
      <c r="F212" s="39">
        <f>IF(E212="",0,+COUNTIF('賃上げ後（月給・日給）'!$E$7:$E$1006,E212))</f>
        <v>0</v>
      </c>
      <c r="G212" s="41" t="str">
        <f t="shared" si="13"/>
        <v/>
      </c>
      <c r="H212" s="51"/>
      <c r="I212" s="93"/>
      <c r="J212" s="98" t="str">
        <f t="shared" si="14"/>
        <v/>
      </c>
      <c r="K212" s="100" t="str">
        <f t="shared" si="15"/>
        <v/>
      </c>
      <c r="L212" s="84"/>
      <c r="M212" s="85"/>
    </row>
    <row r="213" spans="2:13" ht="24.75" customHeight="1">
      <c r="B213" s="18">
        <v>208</v>
      </c>
      <c r="C213" s="43"/>
      <c r="D213" s="40"/>
      <c r="E213" s="38" t="str">
        <f t="shared" si="12"/>
        <v/>
      </c>
      <c r="F213" s="39">
        <f>IF(E213="",0,+COUNTIF('賃上げ後（月給・日給）'!$E$7:$E$1006,E213))</f>
        <v>0</v>
      </c>
      <c r="G213" s="41" t="str">
        <f t="shared" si="13"/>
        <v/>
      </c>
      <c r="H213" s="51"/>
      <c r="I213" s="93"/>
      <c r="J213" s="98" t="str">
        <f t="shared" si="14"/>
        <v/>
      </c>
      <c r="K213" s="100" t="str">
        <f t="shared" si="15"/>
        <v/>
      </c>
      <c r="L213" s="84"/>
      <c r="M213" s="85"/>
    </row>
    <row r="214" spans="2:13" ht="24.75" customHeight="1">
      <c r="B214" s="18">
        <v>209</v>
      </c>
      <c r="C214" s="43"/>
      <c r="D214" s="40"/>
      <c r="E214" s="38" t="str">
        <f t="shared" si="12"/>
        <v/>
      </c>
      <c r="F214" s="39">
        <f>IF(E214="",0,+COUNTIF('賃上げ後（月給・日給）'!$E$7:$E$1006,E214))</f>
        <v>0</v>
      </c>
      <c r="G214" s="41" t="str">
        <f t="shared" si="13"/>
        <v/>
      </c>
      <c r="H214" s="51"/>
      <c r="I214" s="93"/>
      <c r="J214" s="98" t="str">
        <f t="shared" si="14"/>
        <v/>
      </c>
      <c r="K214" s="100" t="str">
        <f t="shared" si="15"/>
        <v/>
      </c>
      <c r="L214" s="84"/>
      <c r="M214" s="85"/>
    </row>
    <row r="215" spans="2:13" ht="24.75" customHeight="1">
      <c r="B215" s="18">
        <v>210</v>
      </c>
      <c r="C215" s="43"/>
      <c r="D215" s="40"/>
      <c r="E215" s="38" t="str">
        <f t="shared" si="12"/>
        <v/>
      </c>
      <c r="F215" s="39">
        <f>IF(E215="",0,+COUNTIF('賃上げ後（月給・日給）'!$E$7:$E$1006,E215))</f>
        <v>0</v>
      </c>
      <c r="G215" s="41" t="str">
        <f t="shared" si="13"/>
        <v/>
      </c>
      <c r="H215" s="51"/>
      <c r="I215" s="93"/>
      <c r="J215" s="98" t="str">
        <f t="shared" si="14"/>
        <v/>
      </c>
      <c r="K215" s="100" t="str">
        <f t="shared" si="15"/>
        <v/>
      </c>
      <c r="L215" s="84"/>
      <c r="M215" s="85"/>
    </row>
    <row r="216" spans="2:13" ht="24.75" customHeight="1">
      <c r="B216" s="18">
        <v>211</v>
      </c>
      <c r="C216" s="43"/>
      <c r="D216" s="40"/>
      <c r="E216" s="38" t="str">
        <f t="shared" si="12"/>
        <v/>
      </c>
      <c r="F216" s="39">
        <f>IF(E216="",0,+COUNTIF('賃上げ後（月給・日給）'!$E$7:$E$1006,E216))</f>
        <v>0</v>
      </c>
      <c r="G216" s="41" t="str">
        <f t="shared" si="13"/>
        <v/>
      </c>
      <c r="H216" s="51"/>
      <c r="I216" s="93"/>
      <c r="J216" s="98" t="str">
        <f t="shared" si="14"/>
        <v/>
      </c>
      <c r="K216" s="100" t="str">
        <f t="shared" si="15"/>
        <v/>
      </c>
      <c r="L216" s="84"/>
      <c r="M216" s="85"/>
    </row>
    <row r="217" spans="2:13" ht="24.75" customHeight="1">
      <c r="B217" s="18">
        <v>212</v>
      </c>
      <c r="C217" s="43"/>
      <c r="D217" s="40"/>
      <c r="E217" s="38" t="str">
        <f t="shared" si="12"/>
        <v/>
      </c>
      <c r="F217" s="39">
        <f>IF(E217="",0,+COUNTIF('賃上げ後（月給・日給）'!$E$7:$E$1006,E217))</f>
        <v>0</v>
      </c>
      <c r="G217" s="41" t="str">
        <f t="shared" si="13"/>
        <v/>
      </c>
      <c r="H217" s="51"/>
      <c r="I217" s="93"/>
      <c r="J217" s="98" t="str">
        <f t="shared" si="14"/>
        <v/>
      </c>
      <c r="K217" s="100" t="str">
        <f t="shared" si="15"/>
        <v/>
      </c>
      <c r="L217" s="84"/>
      <c r="M217" s="85"/>
    </row>
    <row r="218" spans="2:13" ht="24.75" customHeight="1">
      <c r="B218" s="18">
        <v>213</v>
      </c>
      <c r="C218" s="43"/>
      <c r="D218" s="40"/>
      <c r="E218" s="38" t="str">
        <f t="shared" si="12"/>
        <v/>
      </c>
      <c r="F218" s="39">
        <f>IF(E218="",0,+COUNTIF('賃上げ後（月給・日給）'!$E$7:$E$1006,E218))</f>
        <v>0</v>
      </c>
      <c r="G218" s="41" t="str">
        <f t="shared" si="13"/>
        <v/>
      </c>
      <c r="H218" s="51"/>
      <c r="I218" s="93"/>
      <c r="J218" s="98" t="str">
        <f t="shared" si="14"/>
        <v/>
      </c>
      <c r="K218" s="100" t="str">
        <f t="shared" si="15"/>
        <v/>
      </c>
      <c r="L218" s="84"/>
      <c r="M218" s="85"/>
    </row>
    <row r="219" spans="2:13" ht="24.75" customHeight="1">
      <c r="B219" s="18">
        <v>214</v>
      </c>
      <c r="C219" s="43"/>
      <c r="D219" s="40"/>
      <c r="E219" s="38" t="str">
        <f t="shared" si="12"/>
        <v/>
      </c>
      <c r="F219" s="39">
        <f>IF(E219="",0,+COUNTIF('賃上げ後（月給・日給）'!$E$7:$E$1006,E219))</f>
        <v>0</v>
      </c>
      <c r="G219" s="41" t="str">
        <f t="shared" si="13"/>
        <v/>
      </c>
      <c r="H219" s="51"/>
      <c r="I219" s="93"/>
      <c r="J219" s="98" t="str">
        <f t="shared" si="14"/>
        <v/>
      </c>
      <c r="K219" s="100" t="str">
        <f t="shared" si="15"/>
        <v/>
      </c>
      <c r="L219" s="84"/>
      <c r="M219" s="85"/>
    </row>
    <row r="220" spans="2:13" ht="24.75" customHeight="1">
      <c r="B220" s="18">
        <v>215</v>
      </c>
      <c r="C220" s="43"/>
      <c r="D220" s="40"/>
      <c r="E220" s="38" t="str">
        <f t="shared" si="12"/>
        <v/>
      </c>
      <c r="F220" s="39">
        <f>IF(E220="",0,+COUNTIF('賃上げ後（月給・日給）'!$E$7:$E$1006,E220))</f>
        <v>0</v>
      </c>
      <c r="G220" s="41" t="str">
        <f t="shared" si="13"/>
        <v/>
      </c>
      <c r="H220" s="51"/>
      <c r="I220" s="93"/>
      <c r="J220" s="98" t="str">
        <f t="shared" si="14"/>
        <v/>
      </c>
      <c r="K220" s="100" t="str">
        <f t="shared" si="15"/>
        <v/>
      </c>
      <c r="L220" s="84"/>
      <c r="M220" s="85"/>
    </row>
    <row r="221" spans="2:13" ht="24.75" customHeight="1">
      <c r="B221" s="18">
        <v>216</v>
      </c>
      <c r="C221" s="43"/>
      <c r="D221" s="40"/>
      <c r="E221" s="38" t="str">
        <f t="shared" si="12"/>
        <v/>
      </c>
      <c r="F221" s="39">
        <f>IF(E221="",0,+COUNTIF('賃上げ後（月給・日給）'!$E$7:$E$1006,E221))</f>
        <v>0</v>
      </c>
      <c r="G221" s="41" t="str">
        <f t="shared" si="13"/>
        <v/>
      </c>
      <c r="H221" s="51"/>
      <c r="I221" s="93"/>
      <c r="J221" s="98" t="str">
        <f t="shared" si="14"/>
        <v/>
      </c>
      <c r="K221" s="100" t="str">
        <f t="shared" si="15"/>
        <v/>
      </c>
      <c r="L221" s="84"/>
      <c r="M221" s="85"/>
    </row>
    <row r="222" spans="2:13" ht="24.75" customHeight="1">
      <c r="B222" s="18">
        <v>217</v>
      </c>
      <c r="C222" s="43"/>
      <c r="D222" s="40"/>
      <c r="E222" s="38" t="str">
        <f t="shared" si="12"/>
        <v/>
      </c>
      <c r="F222" s="39">
        <f>IF(E222="",0,+COUNTIF('賃上げ後（月給・日給）'!$E$7:$E$1006,E222))</f>
        <v>0</v>
      </c>
      <c r="G222" s="41" t="str">
        <f t="shared" si="13"/>
        <v/>
      </c>
      <c r="H222" s="51"/>
      <c r="I222" s="93"/>
      <c r="J222" s="98" t="str">
        <f t="shared" si="14"/>
        <v/>
      </c>
      <c r="K222" s="100" t="str">
        <f t="shared" si="15"/>
        <v/>
      </c>
      <c r="L222" s="84"/>
      <c r="M222" s="85"/>
    </row>
    <row r="223" spans="2:13" ht="24.75" customHeight="1">
      <c r="B223" s="18">
        <v>218</v>
      </c>
      <c r="C223" s="43"/>
      <c r="D223" s="40"/>
      <c r="E223" s="38" t="str">
        <f t="shared" si="12"/>
        <v/>
      </c>
      <c r="F223" s="39">
        <f>IF(E223="",0,+COUNTIF('賃上げ後（月給・日給）'!$E$7:$E$1006,E223))</f>
        <v>0</v>
      </c>
      <c r="G223" s="41" t="str">
        <f t="shared" si="13"/>
        <v/>
      </c>
      <c r="H223" s="51"/>
      <c r="I223" s="93"/>
      <c r="J223" s="98" t="str">
        <f t="shared" si="14"/>
        <v/>
      </c>
      <c r="K223" s="100" t="str">
        <f t="shared" si="15"/>
        <v/>
      </c>
      <c r="L223" s="84"/>
      <c r="M223" s="85"/>
    </row>
    <row r="224" spans="2:13" ht="24.75" customHeight="1">
      <c r="B224" s="18">
        <v>219</v>
      </c>
      <c r="C224" s="43"/>
      <c r="D224" s="40"/>
      <c r="E224" s="38" t="str">
        <f t="shared" si="12"/>
        <v/>
      </c>
      <c r="F224" s="39">
        <f>IF(E224="",0,+COUNTIF('賃上げ後（月給・日給）'!$E$7:$E$1006,E224))</f>
        <v>0</v>
      </c>
      <c r="G224" s="41" t="str">
        <f t="shared" si="13"/>
        <v/>
      </c>
      <c r="H224" s="51"/>
      <c r="I224" s="93"/>
      <c r="J224" s="98" t="str">
        <f t="shared" si="14"/>
        <v/>
      </c>
      <c r="K224" s="100" t="str">
        <f t="shared" si="15"/>
        <v/>
      </c>
      <c r="L224" s="84"/>
      <c r="M224" s="85"/>
    </row>
    <row r="225" spans="2:13" ht="24.75" customHeight="1">
      <c r="B225" s="18">
        <v>220</v>
      </c>
      <c r="C225" s="43"/>
      <c r="D225" s="40"/>
      <c r="E225" s="38" t="str">
        <f t="shared" si="12"/>
        <v/>
      </c>
      <c r="F225" s="39">
        <f>IF(E225="",0,+COUNTIF('賃上げ後（月給・日給）'!$E$7:$E$1006,E225))</f>
        <v>0</v>
      </c>
      <c r="G225" s="41" t="str">
        <f t="shared" si="13"/>
        <v/>
      </c>
      <c r="H225" s="51"/>
      <c r="I225" s="93"/>
      <c r="J225" s="98" t="str">
        <f t="shared" si="14"/>
        <v/>
      </c>
      <c r="K225" s="100" t="str">
        <f t="shared" si="15"/>
        <v/>
      </c>
      <c r="L225" s="84"/>
      <c r="M225" s="85"/>
    </row>
    <row r="226" spans="2:13" ht="24.75" customHeight="1">
      <c r="B226" s="18">
        <v>221</v>
      </c>
      <c r="C226" s="43"/>
      <c r="D226" s="40"/>
      <c r="E226" s="38" t="str">
        <f t="shared" si="12"/>
        <v/>
      </c>
      <c r="F226" s="39">
        <f>IF(E226="",0,+COUNTIF('賃上げ後（月給・日給）'!$E$7:$E$1006,E226))</f>
        <v>0</v>
      </c>
      <c r="G226" s="41" t="str">
        <f t="shared" si="13"/>
        <v/>
      </c>
      <c r="H226" s="51"/>
      <c r="I226" s="93"/>
      <c r="J226" s="98" t="str">
        <f t="shared" si="14"/>
        <v/>
      </c>
      <c r="K226" s="100" t="str">
        <f t="shared" si="15"/>
        <v/>
      </c>
      <c r="L226" s="84"/>
      <c r="M226" s="85"/>
    </row>
    <row r="227" spans="2:13" ht="24.75" customHeight="1">
      <c r="B227" s="18">
        <v>222</v>
      </c>
      <c r="C227" s="43"/>
      <c r="D227" s="40"/>
      <c r="E227" s="38" t="str">
        <f t="shared" si="12"/>
        <v/>
      </c>
      <c r="F227" s="39">
        <f>IF(E227="",0,+COUNTIF('賃上げ後（月給・日給）'!$E$7:$E$1006,E227))</f>
        <v>0</v>
      </c>
      <c r="G227" s="41" t="str">
        <f t="shared" si="13"/>
        <v/>
      </c>
      <c r="H227" s="51"/>
      <c r="I227" s="93"/>
      <c r="J227" s="98" t="str">
        <f t="shared" si="14"/>
        <v/>
      </c>
      <c r="K227" s="100" t="str">
        <f t="shared" si="15"/>
        <v/>
      </c>
      <c r="L227" s="84"/>
      <c r="M227" s="85"/>
    </row>
    <row r="228" spans="2:13" ht="24.75" customHeight="1">
      <c r="B228" s="18">
        <v>223</v>
      </c>
      <c r="C228" s="43"/>
      <c r="D228" s="40"/>
      <c r="E228" s="38" t="str">
        <f t="shared" si="12"/>
        <v/>
      </c>
      <c r="F228" s="39">
        <f>IF(E228="",0,+COUNTIF('賃上げ後（月給・日給）'!$E$7:$E$1006,E228))</f>
        <v>0</v>
      </c>
      <c r="G228" s="41" t="str">
        <f t="shared" si="13"/>
        <v/>
      </c>
      <c r="H228" s="51"/>
      <c r="I228" s="93"/>
      <c r="J228" s="98" t="str">
        <f t="shared" si="14"/>
        <v/>
      </c>
      <c r="K228" s="100" t="str">
        <f t="shared" si="15"/>
        <v/>
      </c>
      <c r="L228" s="84"/>
      <c r="M228" s="85"/>
    </row>
    <row r="229" spans="2:13" ht="24.75" customHeight="1">
      <c r="B229" s="18">
        <v>224</v>
      </c>
      <c r="C229" s="43"/>
      <c r="D229" s="40"/>
      <c r="E229" s="38" t="str">
        <f t="shared" si="12"/>
        <v/>
      </c>
      <c r="F229" s="39">
        <f>IF(E229="",0,+COUNTIF('賃上げ後（月給・日給）'!$E$7:$E$1006,E229))</f>
        <v>0</v>
      </c>
      <c r="G229" s="41" t="str">
        <f t="shared" si="13"/>
        <v/>
      </c>
      <c r="H229" s="51"/>
      <c r="I229" s="93"/>
      <c r="J229" s="98" t="str">
        <f t="shared" si="14"/>
        <v/>
      </c>
      <c r="K229" s="100" t="str">
        <f t="shared" si="15"/>
        <v/>
      </c>
      <c r="L229" s="84"/>
      <c r="M229" s="85"/>
    </row>
    <row r="230" spans="2:13" ht="24.75" customHeight="1">
      <c r="B230" s="18">
        <v>225</v>
      </c>
      <c r="C230" s="43"/>
      <c r="D230" s="40"/>
      <c r="E230" s="38" t="str">
        <f t="shared" si="12"/>
        <v/>
      </c>
      <c r="F230" s="39">
        <f>IF(E230="",0,+COUNTIF('賃上げ後（月給・日給）'!$E$7:$E$1006,E230))</f>
        <v>0</v>
      </c>
      <c r="G230" s="41" t="str">
        <f t="shared" si="13"/>
        <v/>
      </c>
      <c r="H230" s="51"/>
      <c r="I230" s="93"/>
      <c r="J230" s="98" t="str">
        <f t="shared" si="14"/>
        <v/>
      </c>
      <c r="K230" s="100" t="str">
        <f t="shared" si="15"/>
        <v/>
      </c>
      <c r="L230" s="84"/>
      <c r="M230" s="85"/>
    </row>
    <row r="231" spans="2:13" ht="24.75" customHeight="1">
      <c r="B231" s="18">
        <v>226</v>
      </c>
      <c r="C231" s="43"/>
      <c r="D231" s="40"/>
      <c r="E231" s="38" t="str">
        <f t="shared" si="12"/>
        <v/>
      </c>
      <c r="F231" s="39">
        <f>IF(E231="",0,+COUNTIF('賃上げ後（月給・日給）'!$E$7:$E$1006,E231))</f>
        <v>0</v>
      </c>
      <c r="G231" s="41" t="str">
        <f t="shared" si="13"/>
        <v/>
      </c>
      <c r="H231" s="51"/>
      <c r="I231" s="93"/>
      <c r="J231" s="98" t="str">
        <f t="shared" si="14"/>
        <v/>
      </c>
      <c r="K231" s="100" t="str">
        <f t="shared" si="15"/>
        <v/>
      </c>
      <c r="L231" s="84"/>
      <c r="M231" s="85"/>
    </row>
    <row r="232" spans="2:13" ht="24.75" customHeight="1">
      <c r="B232" s="18">
        <v>227</v>
      </c>
      <c r="C232" s="43"/>
      <c r="D232" s="40"/>
      <c r="E232" s="38" t="str">
        <f t="shared" si="12"/>
        <v/>
      </c>
      <c r="F232" s="39">
        <f>IF(E232="",0,+COUNTIF('賃上げ後（月給・日給）'!$E$7:$E$1006,E232))</f>
        <v>0</v>
      </c>
      <c r="G232" s="41" t="str">
        <f t="shared" si="13"/>
        <v/>
      </c>
      <c r="H232" s="51"/>
      <c r="I232" s="93"/>
      <c r="J232" s="98" t="str">
        <f t="shared" si="14"/>
        <v/>
      </c>
      <c r="K232" s="100" t="str">
        <f t="shared" si="15"/>
        <v/>
      </c>
      <c r="L232" s="84"/>
      <c r="M232" s="85"/>
    </row>
    <row r="233" spans="2:13" ht="24.75" customHeight="1">
      <c r="B233" s="18">
        <v>228</v>
      </c>
      <c r="C233" s="43"/>
      <c r="D233" s="40"/>
      <c r="E233" s="38" t="str">
        <f t="shared" si="12"/>
        <v/>
      </c>
      <c r="F233" s="39">
        <f>IF(E233="",0,+COUNTIF('賃上げ後（月給・日給）'!$E$7:$E$1006,E233))</f>
        <v>0</v>
      </c>
      <c r="G233" s="41" t="str">
        <f t="shared" si="13"/>
        <v/>
      </c>
      <c r="H233" s="51"/>
      <c r="I233" s="93"/>
      <c r="J233" s="98" t="str">
        <f t="shared" si="14"/>
        <v/>
      </c>
      <c r="K233" s="100" t="str">
        <f t="shared" si="15"/>
        <v/>
      </c>
      <c r="L233" s="84"/>
      <c r="M233" s="85"/>
    </row>
    <row r="234" spans="2:13" ht="24.75" customHeight="1">
      <c r="B234" s="18">
        <v>229</v>
      </c>
      <c r="C234" s="43"/>
      <c r="D234" s="40"/>
      <c r="E234" s="38" t="str">
        <f t="shared" si="12"/>
        <v/>
      </c>
      <c r="F234" s="39">
        <f>IF(E234="",0,+COUNTIF('賃上げ後（月給・日給）'!$E$7:$E$1006,E234))</f>
        <v>0</v>
      </c>
      <c r="G234" s="41" t="str">
        <f t="shared" si="13"/>
        <v/>
      </c>
      <c r="H234" s="51"/>
      <c r="I234" s="93"/>
      <c r="J234" s="98" t="str">
        <f t="shared" si="14"/>
        <v/>
      </c>
      <c r="K234" s="100" t="str">
        <f t="shared" si="15"/>
        <v/>
      </c>
      <c r="L234" s="84"/>
      <c r="M234" s="85"/>
    </row>
    <row r="235" spans="2:13" ht="24.75" customHeight="1">
      <c r="B235" s="18">
        <v>230</v>
      </c>
      <c r="C235" s="43"/>
      <c r="D235" s="40"/>
      <c r="E235" s="38" t="str">
        <f t="shared" si="12"/>
        <v/>
      </c>
      <c r="F235" s="39">
        <f>IF(E235="",0,+COUNTIF('賃上げ後（月給・日給）'!$E$7:$E$1006,E235))</f>
        <v>0</v>
      </c>
      <c r="G235" s="41" t="str">
        <f t="shared" si="13"/>
        <v/>
      </c>
      <c r="H235" s="51"/>
      <c r="I235" s="93"/>
      <c r="J235" s="98" t="str">
        <f t="shared" si="14"/>
        <v/>
      </c>
      <c r="K235" s="100" t="str">
        <f t="shared" si="15"/>
        <v/>
      </c>
      <c r="L235" s="84"/>
      <c r="M235" s="85"/>
    </row>
    <row r="236" spans="2:13" ht="24.75" customHeight="1">
      <c r="B236" s="18">
        <v>231</v>
      </c>
      <c r="C236" s="43"/>
      <c r="D236" s="40"/>
      <c r="E236" s="38" t="str">
        <f t="shared" si="12"/>
        <v/>
      </c>
      <c r="F236" s="39">
        <f>IF(E236="",0,+COUNTIF('賃上げ後（月給・日給）'!$E$7:$E$1006,E236))</f>
        <v>0</v>
      </c>
      <c r="G236" s="41" t="str">
        <f t="shared" si="13"/>
        <v/>
      </c>
      <c r="H236" s="51"/>
      <c r="I236" s="93"/>
      <c r="J236" s="98" t="str">
        <f t="shared" si="14"/>
        <v/>
      </c>
      <c r="K236" s="100" t="str">
        <f t="shared" si="15"/>
        <v/>
      </c>
      <c r="L236" s="84"/>
      <c r="M236" s="85"/>
    </row>
    <row r="237" spans="2:13" ht="24.75" customHeight="1">
      <c r="B237" s="18">
        <v>232</v>
      </c>
      <c r="C237" s="43"/>
      <c r="D237" s="40"/>
      <c r="E237" s="38" t="str">
        <f t="shared" si="12"/>
        <v/>
      </c>
      <c r="F237" s="39">
        <f>IF(E237="",0,+COUNTIF('賃上げ後（月給・日給）'!$E$7:$E$1006,E237))</f>
        <v>0</v>
      </c>
      <c r="G237" s="41" t="str">
        <f t="shared" si="13"/>
        <v/>
      </c>
      <c r="H237" s="51"/>
      <c r="I237" s="93"/>
      <c r="J237" s="98" t="str">
        <f t="shared" si="14"/>
        <v/>
      </c>
      <c r="K237" s="100" t="str">
        <f t="shared" si="15"/>
        <v/>
      </c>
      <c r="L237" s="84"/>
      <c r="M237" s="85"/>
    </row>
    <row r="238" spans="2:13" ht="24.75" customHeight="1">
      <c r="B238" s="18">
        <v>233</v>
      </c>
      <c r="C238" s="43"/>
      <c r="D238" s="40"/>
      <c r="E238" s="38" t="str">
        <f t="shared" si="12"/>
        <v/>
      </c>
      <c r="F238" s="39">
        <f>IF(E238="",0,+COUNTIF('賃上げ後（月給・日給）'!$E$7:$E$1006,E238))</f>
        <v>0</v>
      </c>
      <c r="G238" s="41" t="str">
        <f t="shared" si="13"/>
        <v/>
      </c>
      <c r="H238" s="51"/>
      <c r="I238" s="93"/>
      <c r="J238" s="98" t="str">
        <f t="shared" si="14"/>
        <v/>
      </c>
      <c r="K238" s="100" t="str">
        <f t="shared" si="15"/>
        <v/>
      </c>
      <c r="L238" s="84"/>
      <c r="M238" s="85"/>
    </row>
    <row r="239" spans="2:13" ht="24.75" customHeight="1">
      <c r="B239" s="18">
        <v>234</v>
      </c>
      <c r="C239" s="43"/>
      <c r="D239" s="40"/>
      <c r="E239" s="38" t="str">
        <f t="shared" si="12"/>
        <v/>
      </c>
      <c r="F239" s="39">
        <f>IF(E239="",0,+COUNTIF('賃上げ後（月給・日給）'!$E$7:$E$1006,E239))</f>
        <v>0</v>
      </c>
      <c r="G239" s="41" t="str">
        <f t="shared" si="13"/>
        <v/>
      </c>
      <c r="H239" s="51"/>
      <c r="I239" s="93"/>
      <c r="J239" s="98" t="str">
        <f t="shared" si="14"/>
        <v/>
      </c>
      <c r="K239" s="100" t="str">
        <f t="shared" si="15"/>
        <v/>
      </c>
      <c r="L239" s="84"/>
      <c r="M239" s="85"/>
    </row>
    <row r="240" spans="2:13" ht="24.75" customHeight="1">
      <c r="B240" s="18">
        <v>235</v>
      </c>
      <c r="C240" s="43"/>
      <c r="D240" s="40"/>
      <c r="E240" s="38" t="str">
        <f t="shared" si="12"/>
        <v/>
      </c>
      <c r="F240" s="39">
        <f>IF(E240="",0,+COUNTIF('賃上げ後（月給・日給）'!$E$7:$E$1006,E240))</f>
        <v>0</v>
      </c>
      <c r="G240" s="41" t="str">
        <f t="shared" si="13"/>
        <v/>
      </c>
      <c r="H240" s="51"/>
      <c r="I240" s="93"/>
      <c r="J240" s="98" t="str">
        <f t="shared" si="14"/>
        <v/>
      </c>
      <c r="K240" s="100" t="str">
        <f t="shared" si="15"/>
        <v/>
      </c>
      <c r="L240" s="84"/>
      <c r="M240" s="85"/>
    </row>
    <row r="241" spans="2:13" ht="24.75" customHeight="1">
      <c r="B241" s="18">
        <v>236</v>
      </c>
      <c r="C241" s="43"/>
      <c r="D241" s="40"/>
      <c r="E241" s="38" t="str">
        <f t="shared" si="12"/>
        <v/>
      </c>
      <c r="F241" s="39">
        <f>IF(E241="",0,+COUNTIF('賃上げ後（月給・日給）'!$E$7:$E$1006,E241))</f>
        <v>0</v>
      </c>
      <c r="G241" s="41" t="str">
        <f t="shared" si="13"/>
        <v/>
      </c>
      <c r="H241" s="51"/>
      <c r="I241" s="93"/>
      <c r="J241" s="98" t="str">
        <f t="shared" si="14"/>
        <v/>
      </c>
      <c r="K241" s="100" t="str">
        <f t="shared" si="15"/>
        <v/>
      </c>
      <c r="L241" s="84"/>
      <c r="M241" s="85"/>
    </row>
    <row r="242" spans="2:13" ht="24.75" customHeight="1">
      <c r="B242" s="18">
        <v>237</v>
      </c>
      <c r="C242" s="43"/>
      <c r="D242" s="40"/>
      <c r="E242" s="38" t="str">
        <f t="shared" si="12"/>
        <v/>
      </c>
      <c r="F242" s="39">
        <f>IF(E242="",0,+COUNTIF('賃上げ後（月給・日給）'!$E$7:$E$1006,E242))</f>
        <v>0</v>
      </c>
      <c r="G242" s="41" t="str">
        <f t="shared" si="13"/>
        <v/>
      </c>
      <c r="H242" s="51"/>
      <c r="I242" s="93"/>
      <c r="J242" s="98" t="str">
        <f t="shared" si="14"/>
        <v/>
      </c>
      <c r="K242" s="100" t="str">
        <f t="shared" si="15"/>
        <v/>
      </c>
      <c r="L242" s="84"/>
      <c r="M242" s="85"/>
    </row>
    <row r="243" spans="2:13" ht="24.75" customHeight="1">
      <c r="B243" s="18">
        <v>238</v>
      </c>
      <c r="C243" s="43"/>
      <c r="D243" s="40"/>
      <c r="E243" s="38" t="str">
        <f t="shared" si="12"/>
        <v/>
      </c>
      <c r="F243" s="39">
        <f>IF(E243="",0,+COUNTIF('賃上げ後（月給・日給）'!$E$7:$E$1006,E243))</f>
        <v>0</v>
      </c>
      <c r="G243" s="41" t="str">
        <f t="shared" si="13"/>
        <v/>
      </c>
      <c r="H243" s="51"/>
      <c r="I243" s="93"/>
      <c r="J243" s="98" t="str">
        <f t="shared" si="14"/>
        <v/>
      </c>
      <c r="K243" s="100" t="str">
        <f t="shared" si="15"/>
        <v/>
      </c>
      <c r="L243" s="84"/>
      <c r="M243" s="85"/>
    </row>
    <row r="244" spans="2:13" ht="24.75" customHeight="1">
      <c r="B244" s="18">
        <v>239</v>
      </c>
      <c r="C244" s="43"/>
      <c r="D244" s="40"/>
      <c r="E244" s="38" t="str">
        <f t="shared" si="12"/>
        <v/>
      </c>
      <c r="F244" s="39">
        <f>IF(E244="",0,+COUNTIF('賃上げ後（月給・日給）'!$E$7:$E$1006,E244))</f>
        <v>0</v>
      </c>
      <c r="G244" s="41" t="str">
        <f t="shared" si="13"/>
        <v/>
      </c>
      <c r="H244" s="51"/>
      <c r="I244" s="93"/>
      <c r="J244" s="98" t="str">
        <f t="shared" si="14"/>
        <v/>
      </c>
      <c r="K244" s="100" t="str">
        <f t="shared" si="15"/>
        <v/>
      </c>
      <c r="L244" s="84"/>
      <c r="M244" s="85"/>
    </row>
    <row r="245" spans="2:13" ht="24.75" customHeight="1">
      <c r="B245" s="18">
        <v>240</v>
      </c>
      <c r="C245" s="43"/>
      <c r="D245" s="40"/>
      <c r="E245" s="38" t="str">
        <f t="shared" si="12"/>
        <v/>
      </c>
      <c r="F245" s="39">
        <f>IF(E245="",0,+COUNTIF('賃上げ後（月給・日給）'!$E$7:$E$1006,E245))</f>
        <v>0</v>
      </c>
      <c r="G245" s="41" t="str">
        <f t="shared" si="13"/>
        <v/>
      </c>
      <c r="H245" s="51"/>
      <c r="I245" s="93"/>
      <c r="J245" s="98" t="str">
        <f t="shared" si="14"/>
        <v/>
      </c>
      <c r="K245" s="100" t="str">
        <f t="shared" si="15"/>
        <v/>
      </c>
      <c r="L245" s="84"/>
      <c r="M245" s="85"/>
    </row>
    <row r="246" spans="2:13" ht="24.75" customHeight="1">
      <c r="B246" s="18">
        <v>241</v>
      </c>
      <c r="C246" s="43"/>
      <c r="D246" s="40"/>
      <c r="E246" s="38" t="str">
        <f t="shared" si="12"/>
        <v/>
      </c>
      <c r="F246" s="39">
        <f>IF(E246="",0,+COUNTIF('賃上げ後（月給・日給）'!$E$7:$E$1006,E246))</f>
        <v>0</v>
      </c>
      <c r="G246" s="41" t="str">
        <f t="shared" si="13"/>
        <v/>
      </c>
      <c r="H246" s="51"/>
      <c r="I246" s="93"/>
      <c r="J246" s="98" t="str">
        <f t="shared" si="14"/>
        <v/>
      </c>
      <c r="K246" s="100" t="str">
        <f t="shared" si="15"/>
        <v/>
      </c>
      <c r="L246" s="84"/>
      <c r="M246" s="85"/>
    </row>
    <row r="247" spans="2:13" ht="24.75" customHeight="1">
      <c r="B247" s="18">
        <v>242</v>
      </c>
      <c r="C247" s="43"/>
      <c r="D247" s="40"/>
      <c r="E247" s="38" t="str">
        <f t="shared" si="12"/>
        <v/>
      </c>
      <c r="F247" s="39">
        <f>IF(E247="",0,+COUNTIF('賃上げ後（月給・日給）'!$E$7:$E$1006,E247))</f>
        <v>0</v>
      </c>
      <c r="G247" s="41" t="str">
        <f t="shared" si="13"/>
        <v/>
      </c>
      <c r="H247" s="51"/>
      <c r="I247" s="93"/>
      <c r="J247" s="98" t="str">
        <f t="shared" si="14"/>
        <v/>
      </c>
      <c r="K247" s="100" t="str">
        <f t="shared" si="15"/>
        <v/>
      </c>
      <c r="L247" s="84"/>
      <c r="M247" s="85"/>
    </row>
    <row r="248" spans="2:13" ht="24.75" customHeight="1">
      <c r="B248" s="18">
        <v>243</v>
      </c>
      <c r="C248" s="43"/>
      <c r="D248" s="40"/>
      <c r="E248" s="38" t="str">
        <f t="shared" si="12"/>
        <v/>
      </c>
      <c r="F248" s="39">
        <f>IF(E248="",0,+COUNTIF('賃上げ後（月給・日給）'!$E$7:$E$1006,E248))</f>
        <v>0</v>
      </c>
      <c r="G248" s="41" t="str">
        <f t="shared" si="13"/>
        <v/>
      </c>
      <c r="H248" s="51"/>
      <c r="I248" s="93"/>
      <c r="J248" s="98" t="str">
        <f t="shared" si="14"/>
        <v/>
      </c>
      <c r="K248" s="100" t="str">
        <f t="shared" si="15"/>
        <v/>
      </c>
      <c r="L248" s="84"/>
      <c r="M248" s="85"/>
    </row>
    <row r="249" spans="2:13" ht="24.75" customHeight="1">
      <c r="B249" s="18">
        <v>244</v>
      </c>
      <c r="C249" s="43"/>
      <c r="D249" s="40"/>
      <c r="E249" s="38" t="str">
        <f t="shared" si="12"/>
        <v/>
      </c>
      <c r="F249" s="39">
        <f>IF(E249="",0,+COUNTIF('賃上げ後（月給・日給）'!$E$7:$E$1006,E249))</f>
        <v>0</v>
      </c>
      <c r="G249" s="41" t="str">
        <f t="shared" si="13"/>
        <v/>
      </c>
      <c r="H249" s="51"/>
      <c r="I249" s="93"/>
      <c r="J249" s="98" t="str">
        <f t="shared" si="14"/>
        <v/>
      </c>
      <c r="K249" s="100" t="str">
        <f t="shared" si="15"/>
        <v/>
      </c>
      <c r="L249" s="84"/>
      <c r="M249" s="85"/>
    </row>
    <row r="250" spans="2:13" ht="24.75" customHeight="1">
      <c r="B250" s="18">
        <v>245</v>
      </c>
      <c r="C250" s="43"/>
      <c r="D250" s="40"/>
      <c r="E250" s="38" t="str">
        <f t="shared" si="12"/>
        <v/>
      </c>
      <c r="F250" s="39">
        <f>IF(E250="",0,+COUNTIF('賃上げ後（月給・日給）'!$E$7:$E$1006,E250))</f>
        <v>0</v>
      </c>
      <c r="G250" s="41" t="str">
        <f t="shared" si="13"/>
        <v/>
      </c>
      <c r="H250" s="51"/>
      <c r="I250" s="93"/>
      <c r="J250" s="98" t="str">
        <f t="shared" si="14"/>
        <v/>
      </c>
      <c r="K250" s="100" t="str">
        <f t="shared" si="15"/>
        <v/>
      </c>
      <c r="L250" s="84"/>
      <c r="M250" s="85"/>
    </row>
    <row r="251" spans="2:13" ht="24.75" customHeight="1">
      <c r="B251" s="18">
        <v>246</v>
      </c>
      <c r="C251" s="43"/>
      <c r="D251" s="40"/>
      <c r="E251" s="38" t="str">
        <f t="shared" si="12"/>
        <v/>
      </c>
      <c r="F251" s="39">
        <f>IF(E251="",0,+COUNTIF('賃上げ後（月給・日給）'!$E$7:$E$1006,E251))</f>
        <v>0</v>
      </c>
      <c r="G251" s="41" t="str">
        <f t="shared" si="13"/>
        <v/>
      </c>
      <c r="H251" s="51"/>
      <c r="I251" s="93"/>
      <c r="J251" s="98" t="str">
        <f t="shared" si="14"/>
        <v/>
      </c>
      <c r="K251" s="100" t="str">
        <f t="shared" si="15"/>
        <v/>
      </c>
      <c r="L251" s="84"/>
      <c r="M251" s="85"/>
    </row>
    <row r="252" spans="2:13" ht="24.75" customHeight="1">
      <c r="B252" s="18">
        <v>247</v>
      </c>
      <c r="C252" s="43"/>
      <c r="D252" s="40"/>
      <c r="E252" s="38" t="str">
        <f t="shared" si="12"/>
        <v/>
      </c>
      <c r="F252" s="39">
        <f>IF(E252="",0,+COUNTIF('賃上げ後（月給・日給）'!$E$7:$E$1006,E252))</f>
        <v>0</v>
      </c>
      <c r="G252" s="41" t="str">
        <f t="shared" si="13"/>
        <v/>
      </c>
      <c r="H252" s="51"/>
      <c r="I252" s="93"/>
      <c r="J252" s="98" t="str">
        <f t="shared" si="14"/>
        <v/>
      </c>
      <c r="K252" s="100" t="str">
        <f t="shared" si="15"/>
        <v/>
      </c>
      <c r="L252" s="84"/>
      <c r="M252" s="85"/>
    </row>
    <row r="253" spans="2:13" ht="24.75" customHeight="1">
      <c r="B253" s="18">
        <v>248</v>
      </c>
      <c r="C253" s="43"/>
      <c r="D253" s="40"/>
      <c r="E253" s="38" t="str">
        <f t="shared" si="12"/>
        <v/>
      </c>
      <c r="F253" s="39">
        <f>IF(E253="",0,+COUNTIF('賃上げ後（月給・日給）'!$E$7:$E$1006,E253))</f>
        <v>0</v>
      </c>
      <c r="G253" s="41" t="str">
        <f t="shared" si="13"/>
        <v/>
      </c>
      <c r="H253" s="51"/>
      <c r="I253" s="93"/>
      <c r="J253" s="98" t="str">
        <f t="shared" si="14"/>
        <v/>
      </c>
      <c r="K253" s="100" t="str">
        <f t="shared" si="15"/>
        <v/>
      </c>
      <c r="L253" s="84"/>
      <c r="M253" s="85"/>
    </row>
    <row r="254" spans="2:13" ht="24.75" customHeight="1">
      <c r="B254" s="18">
        <v>249</v>
      </c>
      <c r="C254" s="43"/>
      <c r="D254" s="40"/>
      <c r="E254" s="38" t="str">
        <f t="shared" si="12"/>
        <v/>
      </c>
      <c r="F254" s="39">
        <f>IF(E254="",0,+COUNTIF('賃上げ後（月給・日給）'!$E$7:$E$1006,E254))</f>
        <v>0</v>
      </c>
      <c r="G254" s="41" t="str">
        <f t="shared" si="13"/>
        <v/>
      </c>
      <c r="H254" s="51"/>
      <c r="I254" s="93"/>
      <c r="J254" s="98" t="str">
        <f t="shared" si="14"/>
        <v/>
      </c>
      <c r="K254" s="100" t="str">
        <f t="shared" si="15"/>
        <v/>
      </c>
      <c r="L254" s="84"/>
      <c r="M254" s="85"/>
    </row>
    <row r="255" spans="2:13" ht="24.75" customHeight="1">
      <c r="B255" s="18">
        <v>250</v>
      </c>
      <c r="C255" s="43"/>
      <c r="D255" s="40"/>
      <c r="E255" s="38" t="str">
        <f t="shared" si="12"/>
        <v/>
      </c>
      <c r="F255" s="39">
        <f>IF(E255="",0,+COUNTIF('賃上げ後（月給・日給）'!$E$7:$E$1006,E255))</f>
        <v>0</v>
      </c>
      <c r="G255" s="41" t="str">
        <f t="shared" si="13"/>
        <v/>
      </c>
      <c r="H255" s="51"/>
      <c r="I255" s="93"/>
      <c r="J255" s="98" t="str">
        <f t="shared" si="14"/>
        <v/>
      </c>
      <c r="K255" s="100" t="str">
        <f t="shared" si="15"/>
        <v/>
      </c>
      <c r="L255" s="84"/>
      <c r="M255" s="85"/>
    </row>
    <row r="256" spans="2:13" ht="24.75" customHeight="1">
      <c r="B256" s="18">
        <v>251</v>
      </c>
      <c r="C256" s="43"/>
      <c r="D256" s="40"/>
      <c r="E256" s="38" t="str">
        <f t="shared" si="12"/>
        <v/>
      </c>
      <c r="F256" s="39">
        <f>IF(E256="",0,+COUNTIF('賃上げ後（月給・日給）'!$E$7:$E$1006,E256))</f>
        <v>0</v>
      </c>
      <c r="G256" s="41" t="str">
        <f t="shared" si="13"/>
        <v/>
      </c>
      <c r="H256" s="51"/>
      <c r="I256" s="93"/>
      <c r="J256" s="98" t="str">
        <f t="shared" si="14"/>
        <v/>
      </c>
      <c r="K256" s="100" t="str">
        <f t="shared" si="15"/>
        <v/>
      </c>
      <c r="L256" s="84"/>
      <c r="M256" s="85"/>
    </row>
    <row r="257" spans="2:13" ht="24.75" customHeight="1">
      <c r="B257" s="18">
        <v>252</v>
      </c>
      <c r="C257" s="43"/>
      <c r="D257" s="40"/>
      <c r="E257" s="38" t="str">
        <f t="shared" si="12"/>
        <v/>
      </c>
      <c r="F257" s="39">
        <f>IF(E257="",0,+COUNTIF('賃上げ後（月給・日給）'!$E$7:$E$1006,E257))</f>
        <v>0</v>
      </c>
      <c r="G257" s="41" t="str">
        <f t="shared" si="13"/>
        <v/>
      </c>
      <c r="H257" s="51"/>
      <c r="I257" s="93"/>
      <c r="J257" s="98" t="str">
        <f t="shared" si="14"/>
        <v/>
      </c>
      <c r="K257" s="100" t="str">
        <f t="shared" si="15"/>
        <v/>
      </c>
      <c r="L257" s="84"/>
      <c r="M257" s="85"/>
    </row>
    <row r="258" spans="2:13" ht="24.75" customHeight="1">
      <c r="B258" s="18">
        <v>253</v>
      </c>
      <c r="C258" s="43"/>
      <c r="D258" s="40"/>
      <c r="E258" s="38" t="str">
        <f t="shared" si="12"/>
        <v/>
      </c>
      <c r="F258" s="39">
        <f>IF(E258="",0,+COUNTIF('賃上げ後（月給・日給）'!$E$7:$E$1006,E258))</f>
        <v>0</v>
      </c>
      <c r="G258" s="41" t="str">
        <f t="shared" si="13"/>
        <v/>
      </c>
      <c r="H258" s="51"/>
      <c r="I258" s="93"/>
      <c r="J258" s="98" t="str">
        <f t="shared" si="14"/>
        <v/>
      </c>
      <c r="K258" s="100" t="str">
        <f t="shared" si="15"/>
        <v/>
      </c>
      <c r="L258" s="84"/>
      <c r="M258" s="85"/>
    </row>
    <row r="259" spans="2:13" ht="24.75" customHeight="1">
      <c r="B259" s="18">
        <v>254</v>
      </c>
      <c r="C259" s="43"/>
      <c r="D259" s="40"/>
      <c r="E259" s="38" t="str">
        <f t="shared" si="12"/>
        <v/>
      </c>
      <c r="F259" s="39">
        <f>IF(E259="",0,+COUNTIF('賃上げ後（月給・日給）'!$E$7:$E$1006,E259))</f>
        <v>0</v>
      </c>
      <c r="G259" s="41" t="str">
        <f t="shared" si="13"/>
        <v/>
      </c>
      <c r="H259" s="51"/>
      <c r="I259" s="93"/>
      <c r="J259" s="98" t="str">
        <f t="shared" si="14"/>
        <v/>
      </c>
      <c r="K259" s="100" t="str">
        <f t="shared" si="15"/>
        <v/>
      </c>
      <c r="L259" s="84"/>
      <c r="M259" s="85"/>
    </row>
    <row r="260" spans="2:13" ht="24.75" customHeight="1">
      <c r="B260" s="18">
        <v>255</v>
      </c>
      <c r="C260" s="43"/>
      <c r="D260" s="40"/>
      <c r="E260" s="38" t="str">
        <f t="shared" si="12"/>
        <v/>
      </c>
      <c r="F260" s="39">
        <f>IF(E260="",0,+COUNTIF('賃上げ後（月給・日給）'!$E$7:$E$1006,E260))</f>
        <v>0</v>
      </c>
      <c r="G260" s="41" t="str">
        <f t="shared" si="13"/>
        <v/>
      </c>
      <c r="H260" s="51"/>
      <c r="I260" s="93"/>
      <c r="J260" s="98" t="str">
        <f t="shared" si="14"/>
        <v/>
      </c>
      <c r="K260" s="100" t="str">
        <f t="shared" si="15"/>
        <v/>
      </c>
      <c r="L260" s="84"/>
      <c r="M260" s="85"/>
    </row>
    <row r="261" spans="2:13" ht="24.75" customHeight="1">
      <c r="B261" s="18">
        <v>256</v>
      </c>
      <c r="C261" s="43"/>
      <c r="D261" s="40"/>
      <c r="E261" s="38" t="str">
        <f t="shared" si="12"/>
        <v/>
      </c>
      <c r="F261" s="39">
        <f>IF(E261="",0,+COUNTIF('賃上げ後（月給・日給）'!$E$7:$E$1006,E261))</f>
        <v>0</v>
      </c>
      <c r="G261" s="41" t="str">
        <f t="shared" si="13"/>
        <v/>
      </c>
      <c r="H261" s="51"/>
      <c r="I261" s="93"/>
      <c r="J261" s="98" t="str">
        <f t="shared" si="14"/>
        <v/>
      </c>
      <c r="K261" s="100" t="str">
        <f t="shared" si="15"/>
        <v/>
      </c>
      <c r="L261" s="84"/>
      <c r="M261" s="85"/>
    </row>
    <row r="262" spans="2:13" ht="24.75" customHeight="1">
      <c r="B262" s="18">
        <v>257</v>
      </c>
      <c r="C262" s="43"/>
      <c r="D262" s="40"/>
      <c r="E262" s="38" t="str">
        <f t="shared" ref="E262:E325" si="16">SUBSTITUTE(SUBSTITUTE(C262,"　","")," ","")</f>
        <v/>
      </c>
      <c r="F262" s="39">
        <f>IF(E262="",0,+COUNTIF('賃上げ後（月給・日給）'!$E$7:$E$1006,E262))</f>
        <v>0</v>
      </c>
      <c r="G262" s="41" t="str">
        <f t="shared" ref="G262:G325" si="17">IF(C262="","",+IF(OR(F262&lt;1,D262="",L262="◎"),"除外","対象"))</f>
        <v/>
      </c>
      <c r="H262" s="51"/>
      <c r="I262" s="93"/>
      <c r="J262" s="98" t="str">
        <f t="shared" ref="J262:J325" si="18">IF(C262="","",(H262/I262))</f>
        <v/>
      </c>
      <c r="K262" s="100" t="str">
        <f t="shared" ref="K262:K325" si="19">IF(C262="","",+IF(G262="対象",J262,0))</f>
        <v/>
      </c>
      <c r="L262" s="84"/>
      <c r="M262" s="85"/>
    </row>
    <row r="263" spans="2:13" ht="24.75" customHeight="1">
      <c r="B263" s="18">
        <v>258</v>
      </c>
      <c r="C263" s="43"/>
      <c r="D263" s="40"/>
      <c r="E263" s="38" t="str">
        <f t="shared" si="16"/>
        <v/>
      </c>
      <c r="F263" s="39">
        <f>IF(E263="",0,+COUNTIF('賃上げ後（月給・日給）'!$E$7:$E$1006,E263))</f>
        <v>0</v>
      </c>
      <c r="G263" s="41" t="str">
        <f t="shared" si="17"/>
        <v/>
      </c>
      <c r="H263" s="51"/>
      <c r="I263" s="93"/>
      <c r="J263" s="98" t="str">
        <f t="shared" si="18"/>
        <v/>
      </c>
      <c r="K263" s="100" t="str">
        <f t="shared" si="19"/>
        <v/>
      </c>
      <c r="L263" s="84"/>
      <c r="M263" s="85"/>
    </row>
    <row r="264" spans="2:13" ht="24.75" customHeight="1">
      <c r="B264" s="18">
        <v>259</v>
      </c>
      <c r="C264" s="43"/>
      <c r="D264" s="40"/>
      <c r="E264" s="38" t="str">
        <f t="shared" si="16"/>
        <v/>
      </c>
      <c r="F264" s="39">
        <f>IF(E264="",0,+COUNTIF('賃上げ後（月給・日給）'!$E$7:$E$1006,E264))</f>
        <v>0</v>
      </c>
      <c r="G264" s="41" t="str">
        <f t="shared" si="17"/>
        <v/>
      </c>
      <c r="H264" s="51"/>
      <c r="I264" s="93"/>
      <c r="J264" s="98" t="str">
        <f t="shared" si="18"/>
        <v/>
      </c>
      <c r="K264" s="100" t="str">
        <f t="shared" si="19"/>
        <v/>
      </c>
      <c r="L264" s="84"/>
      <c r="M264" s="85"/>
    </row>
    <row r="265" spans="2:13" ht="24.75" customHeight="1">
      <c r="B265" s="18">
        <v>260</v>
      </c>
      <c r="C265" s="43"/>
      <c r="D265" s="40"/>
      <c r="E265" s="38" t="str">
        <f t="shared" si="16"/>
        <v/>
      </c>
      <c r="F265" s="39">
        <f>IF(E265="",0,+COUNTIF('賃上げ後（月給・日給）'!$E$7:$E$1006,E265))</f>
        <v>0</v>
      </c>
      <c r="G265" s="41" t="str">
        <f t="shared" si="17"/>
        <v/>
      </c>
      <c r="H265" s="51"/>
      <c r="I265" s="93"/>
      <c r="J265" s="98" t="str">
        <f t="shared" si="18"/>
        <v/>
      </c>
      <c r="K265" s="100" t="str">
        <f t="shared" si="19"/>
        <v/>
      </c>
      <c r="L265" s="84"/>
      <c r="M265" s="85"/>
    </row>
    <row r="266" spans="2:13" ht="24.75" customHeight="1">
      <c r="B266" s="18">
        <v>261</v>
      </c>
      <c r="C266" s="43"/>
      <c r="D266" s="40"/>
      <c r="E266" s="38" t="str">
        <f t="shared" si="16"/>
        <v/>
      </c>
      <c r="F266" s="39">
        <f>IF(E266="",0,+COUNTIF('賃上げ後（月給・日給）'!$E$7:$E$1006,E266))</f>
        <v>0</v>
      </c>
      <c r="G266" s="41" t="str">
        <f t="shared" si="17"/>
        <v/>
      </c>
      <c r="H266" s="51"/>
      <c r="I266" s="93"/>
      <c r="J266" s="98" t="str">
        <f t="shared" si="18"/>
        <v/>
      </c>
      <c r="K266" s="100" t="str">
        <f t="shared" si="19"/>
        <v/>
      </c>
      <c r="L266" s="84"/>
      <c r="M266" s="85"/>
    </row>
    <row r="267" spans="2:13" ht="24.75" customHeight="1">
      <c r="B267" s="18">
        <v>262</v>
      </c>
      <c r="C267" s="43"/>
      <c r="D267" s="40"/>
      <c r="E267" s="38" t="str">
        <f t="shared" si="16"/>
        <v/>
      </c>
      <c r="F267" s="39">
        <f>IF(E267="",0,+COUNTIF('賃上げ後（月給・日給）'!$E$7:$E$1006,E267))</f>
        <v>0</v>
      </c>
      <c r="G267" s="41" t="str">
        <f t="shared" si="17"/>
        <v/>
      </c>
      <c r="H267" s="51"/>
      <c r="I267" s="93"/>
      <c r="J267" s="98" t="str">
        <f t="shared" si="18"/>
        <v/>
      </c>
      <c r="K267" s="100" t="str">
        <f t="shared" si="19"/>
        <v/>
      </c>
      <c r="L267" s="84"/>
      <c r="M267" s="85"/>
    </row>
    <row r="268" spans="2:13" ht="24.75" customHeight="1">
      <c r="B268" s="18">
        <v>263</v>
      </c>
      <c r="C268" s="43"/>
      <c r="D268" s="40"/>
      <c r="E268" s="38" t="str">
        <f t="shared" si="16"/>
        <v/>
      </c>
      <c r="F268" s="39">
        <f>IF(E268="",0,+COUNTIF('賃上げ後（月給・日給）'!$E$7:$E$1006,E268))</f>
        <v>0</v>
      </c>
      <c r="G268" s="41" t="str">
        <f t="shared" si="17"/>
        <v/>
      </c>
      <c r="H268" s="51"/>
      <c r="I268" s="93"/>
      <c r="J268" s="98" t="str">
        <f t="shared" si="18"/>
        <v/>
      </c>
      <c r="K268" s="100" t="str">
        <f t="shared" si="19"/>
        <v/>
      </c>
      <c r="L268" s="84"/>
      <c r="M268" s="85"/>
    </row>
    <row r="269" spans="2:13" ht="24.75" customHeight="1">
      <c r="B269" s="18">
        <v>264</v>
      </c>
      <c r="C269" s="43"/>
      <c r="D269" s="40"/>
      <c r="E269" s="38" t="str">
        <f t="shared" si="16"/>
        <v/>
      </c>
      <c r="F269" s="39">
        <f>IF(E269="",0,+COUNTIF('賃上げ後（月給・日給）'!$E$7:$E$1006,E269))</f>
        <v>0</v>
      </c>
      <c r="G269" s="41" t="str">
        <f t="shared" si="17"/>
        <v/>
      </c>
      <c r="H269" s="51"/>
      <c r="I269" s="93"/>
      <c r="J269" s="98" t="str">
        <f t="shared" si="18"/>
        <v/>
      </c>
      <c r="K269" s="100" t="str">
        <f t="shared" si="19"/>
        <v/>
      </c>
      <c r="L269" s="84"/>
      <c r="M269" s="85"/>
    </row>
    <row r="270" spans="2:13" ht="24.75" customHeight="1">
      <c r="B270" s="18">
        <v>265</v>
      </c>
      <c r="C270" s="43"/>
      <c r="D270" s="40"/>
      <c r="E270" s="38" t="str">
        <f t="shared" si="16"/>
        <v/>
      </c>
      <c r="F270" s="39">
        <f>IF(E270="",0,+COUNTIF('賃上げ後（月給・日給）'!$E$7:$E$1006,E270))</f>
        <v>0</v>
      </c>
      <c r="G270" s="41" t="str">
        <f t="shared" si="17"/>
        <v/>
      </c>
      <c r="H270" s="51"/>
      <c r="I270" s="93"/>
      <c r="J270" s="98" t="str">
        <f t="shared" si="18"/>
        <v/>
      </c>
      <c r="K270" s="100" t="str">
        <f t="shared" si="19"/>
        <v/>
      </c>
      <c r="L270" s="84"/>
      <c r="M270" s="85"/>
    </row>
    <row r="271" spans="2:13" ht="24.75" customHeight="1">
      <c r="B271" s="18">
        <v>266</v>
      </c>
      <c r="C271" s="43"/>
      <c r="D271" s="40"/>
      <c r="E271" s="38" t="str">
        <f t="shared" si="16"/>
        <v/>
      </c>
      <c r="F271" s="39">
        <f>IF(E271="",0,+COUNTIF('賃上げ後（月給・日給）'!$E$7:$E$1006,E271))</f>
        <v>0</v>
      </c>
      <c r="G271" s="41" t="str">
        <f t="shared" si="17"/>
        <v/>
      </c>
      <c r="H271" s="51"/>
      <c r="I271" s="93"/>
      <c r="J271" s="98" t="str">
        <f t="shared" si="18"/>
        <v/>
      </c>
      <c r="K271" s="100" t="str">
        <f t="shared" si="19"/>
        <v/>
      </c>
      <c r="L271" s="84"/>
      <c r="M271" s="85"/>
    </row>
    <row r="272" spans="2:13" ht="24.75" customHeight="1">
      <c r="B272" s="18">
        <v>267</v>
      </c>
      <c r="C272" s="43"/>
      <c r="D272" s="40"/>
      <c r="E272" s="38" t="str">
        <f t="shared" si="16"/>
        <v/>
      </c>
      <c r="F272" s="39">
        <f>IF(E272="",0,+COUNTIF('賃上げ後（月給・日給）'!$E$7:$E$1006,E272))</f>
        <v>0</v>
      </c>
      <c r="G272" s="41" t="str">
        <f t="shared" si="17"/>
        <v/>
      </c>
      <c r="H272" s="51"/>
      <c r="I272" s="93"/>
      <c r="J272" s="98" t="str">
        <f t="shared" si="18"/>
        <v/>
      </c>
      <c r="K272" s="100" t="str">
        <f t="shared" si="19"/>
        <v/>
      </c>
      <c r="L272" s="84"/>
      <c r="M272" s="85"/>
    </row>
    <row r="273" spans="2:13" ht="24.75" customHeight="1">
      <c r="B273" s="18">
        <v>268</v>
      </c>
      <c r="C273" s="43"/>
      <c r="D273" s="40"/>
      <c r="E273" s="38" t="str">
        <f t="shared" si="16"/>
        <v/>
      </c>
      <c r="F273" s="39">
        <f>IF(E273="",0,+COUNTIF('賃上げ後（月給・日給）'!$E$7:$E$1006,E273))</f>
        <v>0</v>
      </c>
      <c r="G273" s="41" t="str">
        <f t="shared" si="17"/>
        <v/>
      </c>
      <c r="H273" s="51"/>
      <c r="I273" s="93"/>
      <c r="J273" s="98" t="str">
        <f t="shared" si="18"/>
        <v/>
      </c>
      <c r="K273" s="100" t="str">
        <f t="shared" si="19"/>
        <v/>
      </c>
      <c r="L273" s="84"/>
      <c r="M273" s="85"/>
    </row>
    <row r="274" spans="2:13" ht="24.75" customHeight="1">
      <c r="B274" s="18">
        <v>269</v>
      </c>
      <c r="C274" s="43"/>
      <c r="D274" s="40"/>
      <c r="E274" s="38" t="str">
        <f t="shared" si="16"/>
        <v/>
      </c>
      <c r="F274" s="39">
        <f>IF(E274="",0,+COUNTIF('賃上げ後（月給・日給）'!$E$7:$E$1006,E274))</f>
        <v>0</v>
      </c>
      <c r="G274" s="41" t="str">
        <f t="shared" si="17"/>
        <v/>
      </c>
      <c r="H274" s="51"/>
      <c r="I274" s="93"/>
      <c r="J274" s="98" t="str">
        <f t="shared" si="18"/>
        <v/>
      </c>
      <c r="K274" s="100" t="str">
        <f t="shared" si="19"/>
        <v/>
      </c>
      <c r="L274" s="84"/>
      <c r="M274" s="85"/>
    </row>
    <row r="275" spans="2:13" ht="24.75" customHeight="1">
      <c r="B275" s="18">
        <v>270</v>
      </c>
      <c r="C275" s="43"/>
      <c r="D275" s="40"/>
      <c r="E275" s="38" t="str">
        <f t="shared" si="16"/>
        <v/>
      </c>
      <c r="F275" s="39">
        <f>IF(E275="",0,+COUNTIF('賃上げ後（月給・日給）'!$E$7:$E$1006,E275))</f>
        <v>0</v>
      </c>
      <c r="G275" s="41" t="str">
        <f t="shared" si="17"/>
        <v/>
      </c>
      <c r="H275" s="51"/>
      <c r="I275" s="93"/>
      <c r="J275" s="98" t="str">
        <f t="shared" si="18"/>
        <v/>
      </c>
      <c r="K275" s="100" t="str">
        <f t="shared" si="19"/>
        <v/>
      </c>
      <c r="L275" s="84"/>
      <c r="M275" s="85"/>
    </row>
    <row r="276" spans="2:13" ht="24.75" customHeight="1">
      <c r="B276" s="18">
        <v>271</v>
      </c>
      <c r="C276" s="43"/>
      <c r="D276" s="40"/>
      <c r="E276" s="38" t="str">
        <f t="shared" si="16"/>
        <v/>
      </c>
      <c r="F276" s="39">
        <f>IF(E276="",0,+COUNTIF('賃上げ後（月給・日給）'!$E$7:$E$1006,E276))</f>
        <v>0</v>
      </c>
      <c r="G276" s="41" t="str">
        <f t="shared" si="17"/>
        <v/>
      </c>
      <c r="H276" s="51"/>
      <c r="I276" s="93"/>
      <c r="J276" s="98" t="str">
        <f t="shared" si="18"/>
        <v/>
      </c>
      <c r="K276" s="100" t="str">
        <f t="shared" si="19"/>
        <v/>
      </c>
      <c r="L276" s="84"/>
      <c r="M276" s="85"/>
    </row>
    <row r="277" spans="2:13" ht="24.75" customHeight="1">
      <c r="B277" s="18">
        <v>272</v>
      </c>
      <c r="C277" s="43"/>
      <c r="D277" s="40"/>
      <c r="E277" s="38" t="str">
        <f t="shared" si="16"/>
        <v/>
      </c>
      <c r="F277" s="39">
        <f>IF(E277="",0,+COUNTIF('賃上げ後（月給・日給）'!$E$7:$E$1006,E277))</f>
        <v>0</v>
      </c>
      <c r="G277" s="41" t="str">
        <f t="shared" si="17"/>
        <v/>
      </c>
      <c r="H277" s="51"/>
      <c r="I277" s="93"/>
      <c r="J277" s="98" t="str">
        <f t="shared" si="18"/>
        <v/>
      </c>
      <c r="K277" s="100" t="str">
        <f t="shared" si="19"/>
        <v/>
      </c>
      <c r="L277" s="84"/>
      <c r="M277" s="85"/>
    </row>
    <row r="278" spans="2:13" ht="24.75" customHeight="1">
      <c r="B278" s="18">
        <v>273</v>
      </c>
      <c r="C278" s="43"/>
      <c r="D278" s="40"/>
      <c r="E278" s="38" t="str">
        <f t="shared" si="16"/>
        <v/>
      </c>
      <c r="F278" s="39">
        <f>IF(E278="",0,+COUNTIF('賃上げ後（月給・日給）'!$E$7:$E$1006,E278))</f>
        <v>0</v>
      </c>
      <c r="G278" s="41" t="str">
        <f t="shared" si="17"/>
        <v/>
      </c>
      <c r="H278" s="51"/>
      <c r="I278" s="93"/>
      <c r="J278" s="98" t="str">
        <f t="shared" si="18"/>
        <v/>
      </c>
      <c r="K278" s="100" t="str">
        <f t="shared" si="19"/>
        <v/>
      </c>
      <c r="L278" s="84"/>
      <c r="M278" s="85"/>
    </row>
    <row r="279" spans="2:13" ht="24.75" customHeight="1">
      <c r="B279" s="18">
        <v>274</v>
      </c>
      <c r="C279" s="43"/>
      <c r="D279" s="40"/>
      <c r="E279" s="38" t="str">
        <f t="shared" si="16"/>
        <v/>
      </c>
      <c r="F279" s="39">
        <f>IF(E279="",0,+COUNTIF('賃上げ後（月給・日給）'!$E$7:$E$1006,E279))</f>
        <v>0</v>
      </c>
      <c r="G279" s="41" t="str">
        <f t="shared" si="17"/>
        <v/>
      </c>
      <c r="H279" s="51"/>
      <c r="I279" s="93"/>
      <c r="J279" s="98" t="str">
        <f t="shared" si="18"/>
        <v/>
      </c>
      <c r="K279" s="100" t="str">
        <f t="shared" si="19"/>
        <v/>
      </c>
      <c r="L279" s="84"/>
      <c r="M279" s="85"/>
    </row>
    <row r="280" spans="2:13" ht="24.75" customHeight="1">
      <c r="B280" s="18">
        <v>275</v>
      </c>
      <c r="C280" s="43"/>
      <c r="D280" s="40"/>
      <c r="E280" s="38" t="str">
        <f t="shared" si="16"/>
        <v/>
      </c>
      <c r="F280" s="39">
        <f>IF(E280="",0,+COUNTIF('賃上げ後（月給・日給）'!$E$7:$E$1006,E280))</f>
        <v>0</v>
      </c>
      <c r="G280" s="41" t="str">
        <f t="shared" si="17"/>
        <v/>
      </c>
      <c r="H280" s="51"/>
      <c r="I280" s="93"/>
      <c r="J280" s="98" t="str">
        <f t="shared" si="18"/>
        <v/>
      </c>
      <c r="K280" s="100" t="str">
        <f t="shared" si="19"/>
        <v/>
      </c>
      <c r="L280" s="84"/>
      <c r="M280" s="85"/>
    </row>
    <row r="281" spans="2:13" ht="24.75" customHeight="1">
      <c r="B281" s="18">
        <v>276</v>
      </c>
      <c r="C281" s="43"/>
      <c r="D281" s="40"/>
      <c r="E281" s="38" t="str">
        <f t="shared" si="16"/>
        <v/>
      </c>
      <c r="F281" s="39">
        <f>IF(E281="",0,+COUNTIF('賃上げ後（月給・日給）'!$E$7:$E$1006,E281))</f>
        <v>0</v>
      </c>
      <c r="G281" s="41" t="str">
        <f t="shared" si="17"/>
        <v/>
      </c>
      <c r="H281" s="51"/>
      <c r="I281" s="93"/>
      <c r="J281" s="98" t="str">
        <f t="shared" si="18"/>
        <v/>
      </c>
      <c r="K281" s="100" t="str">
        <f t="shared" si="19"/>
        <v/>
      </c>
      <c r="L281" s="84"/>
      <c r="M281" s="85"/>
    </row>
    <row r="282" spans="2:13" ht="24.75" customHeight="1">
      <c r="B282" s="18">
        <v>277</v>
      </c>
      <c r="C282" s="43"/>
      <c r="D282" s="40"/>
      <c r="E282" s="38" t="str">
        <f t="shared" si="16"/>
        <v/>
      </c>
      <c r="F282" s="39">
        <f>IF(E282="",0,+COUNTIF('賃上げ後（月給・日給）'!$E$7:$E$1006,E282))</f>
        <v>0</v>
      </c>
      <c r="G282" s="41" t="str">
        <f t="shared" si="17"/>
        <v/>
      </c>
      <c r="H282" s="51"/>
      <c r="I282" s="93"/>
      <c r="J282" s="98" t="str">
        <f t="shared" si="18"/>
        <v/>
      </c>
      <c r="K282" s="100" t="str">
        <f t="shared" si="19"/>
        <v/>
      </c>
      <c r="L282" s="84"/>
      <c r="M282" s="85"/>
    </row>
    <row r="283" spans="2:13" ht="24.75" customHeight="1">
      <c r="B283" s="18">
        <v>278</v>
      </c>
      <c r="C283" s="43"/>
      <c r="D283" s="40"/>
      <c r="E283" s="38" t="str">
        <f t="shared" si="16"/>
        <v/>
      </c>
      <c r="F283" s="39">
        <f>IF(E283="",0,+COUNTIF('賃上げ後（月給・日給）'!$E$7:$E$1006,E283))</f>
        <v>0</v>
      </c>
      <c r="G283" s="41" t="str">
        <f t="shared" si="17"/>
        <v/>
      </c>
      <c r="H283" s="51"/>
      <c r="I283" s="93"/>
      <c r="J283" s="98" t="str">
        <f t="shared" si="18"/>
        <v/>
      </c>
      <c r="K283" s="100" t="str">
        <f t="shared" si="19"/>
        <v/>
      </c>
      <c r="L283" s="84"/>
      <c r="M283" s="85"/>
    </row>
    <row r="284" spans="2:13" ht="24.75" customHeight="1">
      <c r="B284" s="18">
        <v>279</v>
      </c>
      <c r="C284" s="43"/>
      <c r="D284" s="40"/>
      <c r="E284" s="38" t="str">
        <f t="shared" si="16"/>
        <v/>
      </c>
      <c r="F284" s="39">
        <f>IF(E284="",0,+COUNTIF('賃上げ後（月給・日給）'!$E$7:$E$1006,E284))</f>
        <v>0</v>
      </c>
      <c r="G284" s="41" t="str">
        <f t="shared" si="17"/>
        <v/>
      </c>
      <c r="H284" s="51"/>
      <c r="I284" s="93"/>
      <c r="J284" s="98" t="str">
        <f t="shared" si="18"/>
        <v/>
      </c>
      <c r="K284" s="100" t="str">
        <f t="shared" si="19"/>
        <v/>
      </c>
      <c r="L284" s="84"/>
      <c r="M284" s="85"/>
    </row>
    <row r="285" spans="2:13" ht="24.75" customHeight="1">
      <c r="B285" s="18">
        <v>280</v>
      </c>
      <c r="C285" s="43"/>
      <c r="D285" s="40"/>
      <c r="E285" s="38" t="str">
        <f t="shared" si="16"/>
        <v/>
      </c>
      <c r="F285" s="39">
        <f>IF(E285="",0,+COUNTIF('賃上げ後（月給・日給）'!$E$7:$E$1006,E285))</f>
        <v>0</v>
      </c>
      <c r="G285" s="41" t="str">
        <f t="shared" si="17"/>
        <v/>
      </c>
      <c r="H285" s="51"/>
      <c r="I285" s="93"/>
      <c r="J285" s="98" t="str">
        <f t="shared" si="18"/>
        <v/>
      </c>
      <c r="K285" s="100" t="str">
        <f t="shared" si="19"/>
        <v/>
      </c>
      <c r="L285" s="84"/>
      <c r="M285" s="85"/>
    </row>
    <row r="286" spans="2:13" ht="24.75" customHeight="1">
      <c r="B286" s="18">
        <v>281</v>
      </c>
      <c r="C286" s="43"/>
      <c r="D286" s="40"/>
      <c r="E286" s="38" t="str">
        <f t="shared" si="16"/>
        <v/>
      </c>
      <c r="F286" s="39">
        <f>IF(E286="",0,+COUNTIF('賃上げ後（月給・日給）'!$E$7:$E$1006,E286))</f>
        <v>0</v>
      </c>
      <c r="G286" s="41" t="str">
        <f t="shared" si="17"/>
        <v/>
      </c>
      <c r="H286" s="51"/>
      <c r="I286" s="93"/>
      <c r="J286" s="98" t="str">
        <f t="shared" si="18"/>
        <v/>
      </c>
      <c r="K286" s="100" t="str">
        <f t="shared" si="19"/>
        <v/>
      </c>
      <c r="L286" s="84"/>
      <c r="M286" s="85"/>
    </row>
    <row r="287" spans="2:13" ht="24.75" customHeight="1">
      <c r="B287" s="18">
        <v>282</v>
      </c>
      <c r="C287" s="43"/>
      <c r="D287" s="40"/>
      <c r="E287" s="38" t="str">
        <f t="shared" si="16"/>
        <v/>
      </c>
      <c r="F287" s="39">
        <f>IF(E287="",0,+COUNTIF('賃上げ後（月給・日給）'!$E$7:$E$1006,E287))</f>
        <v>0</v>
      </c>
      <c r="G287" s="41" t="str">
        <f t="shared" si="17"/>
        <v/>
      </c>
      <c r="H287" s="51"/>
      <c r="I287" s="93"/>
      <c r="J287" s="98" t="str">
        <f t="shared" si="18"/>
        <v/>
      </c>
      <c r="K287" s="100" t="str">
        <f t="shared" si="19"/>
        <v/>
      </c>
      <c r="L287" s="84"/>
      <c r="M287" s="85"/>
    </row>
    <row r="288" spans="2:13" ht="24.75" customHeight="1">
      <c r="B288" s="18">
        <v>283</v>
      </c>
      <c r="C288" s="43"/>
      <c r="D288" s="40"/>
      <c r="E288" s="38" t="str">
        <f t="shared" si="16"/>
        <v/>
      </c>
      <c r="F288" s="39">
        <f>IF(E288="",0,+COUNTIF('賃上げ後（月給・日給）'!$E$7:$E$1006,E288))</f>
        <v>0</v>
      </c>
      <c r="G288" s="41" t="str">
        <f t="shared" si="17"/>
        <v/>
      </c>
      <c r="H288" s="51"/>
      <c r="I288" s="93"/>
      <c r="J288" s="98" t="str">
        <f t="shared" si="18"/>
        <v/>
      </c>
      <c r="K288" s="100" t="str">
        <f t="shared" si="19"/>
        <v/>
      </c>
      <c r="L288" s="84"/>
      <c r="M288" s="85"/>
    </row>
    <row r="289" spans="2:13" ht="24.75" customHeight="1">
      <c r="B289" s="18">
        <v>284</v>
      </c>
      <c r="C289" s="43"/>
      <c r="D289" s="40"/>
      <c r="E289" s="38" t="str">
        <f t="shared" si="16"/>
        <v/>
      </c>
      <c r="F289" s="39">
        <f>IF(E289="",0,+COUNTIF('賃上げ後（月給・日給）'!$E$7:$E$1006,E289))</f>
        <v>0</v>
      </c>
      <c r="G289" s="41" t="str">
        <f t="shared" si="17"/>
        <v/>
      </c>
      <c r="H289" s="51"/>
      <c r="I289" s="93"/>
      <c r="J289" s="98" t="str">
        <f t="shared" si="18"/>
        <v/>
      </c>
      <c r="K289" s="100" t="str">
        <f t="shared" si="19"/>
        <v/>
      </c>
      <c r="L289" s="84"/>
      <c r="M289" s="85"/>
    </row>
    <row r="290" spans="2:13" ht="24.75" customHeight="1">
      <c r="B290" s="18">
        <v>285</v>
      </c>
      <c r="C290" s="43"/>
      <c r="D290" s="40"/>
      <c r="E290" s="38" t="str">
        <f t="shared" si="16"/>
        <v/>
      </c>
      <c r="F290" s="39">
        <f>IF(E290="",0,+COUNTIF('賃上げ後（月給・日給）'!$E$7:$E$1006,E290))</f>
        <v>0</v>
      </c>
      <c r="G290" s="41" t="str">
        <f t="shared" si="17"/>
        <v/>
      </c>
      <c r="H290" s="51"/>
      <c r="I290" s="93"/>
      <c r="J290" s="98" t="str">
        <f t="shared" si="18"/>
        <v/>
      </c>
      <c r="K290" s="100" t="str">
        <f t="shared" si="19"/>
        <v/>
      </c>
      <c r="L290" s="84"/>
      <c r="M290" s="85"/>
    </row>
    <row r="291" spans="2:13" ht="24.75" customHeight="1">
      <c r="B291" s="18">
        <v>286</v>
      </c>
      <c r="C291" s="43"/>
      <c r="D291" s="40"/>
      <c r="E291" s="38" t="str">
        <f t="shared" si="16"/>
        <v/>
      </c>
      <c r="F291" s="39">
        <f>IF(E291="",0,+COUNTIF('賃上げ後（月給・日給）'!$E$7:$E$1006,E291))</f>
        <v>0</v>
      </c>
      <c r="G291" s="41" t="str">
        <f t="shared" si="17"/>
        <v/>
      </c>
      <c r="H291" s="51"/>
      <c r="I291" s="93"/>
      <c r="J291" s="98" t="str">
        <f t="shared" si="18"/>
        <v/>
      </c>
      <c r="K291" s="100" t="str">
        <f t="shared" si="19"/>
        <v/>
      </c>
      <c r="L291" s="84"/>
      <c r="M291" s="85"/>
    </row>
    <row r="292" spans="2:13" ht="24.75" customHeight="1">
      <c r="B292" s="18">
        <v>287</v>
      </c>
      <c r="C292" s="43"/>
      <c r="D292" s="40"/>
      <c r="E292" s="38" t="str">
        <f t="shared" si="16"/>
        <v/>
      </c>
      <c r="F292" s="39">
        <f>IF(E292="",0,+COUNTIF('賃上げ後（月給・日給）'!$E$7:$E$1006,E292))</f>
        <v>0</v>
      </c>
      <c r="G292" s="41" t="str">
        <f t="shared" si="17"/>
        <v/>
      </c>
      <c r="H292" s="51"/>
      <c r="I292" s="93"/>
      <c r="J292" s="98" t="str">
        <f t="shared" si="18"/>
        <v/>
      </c>
      <c r="K292" s="100" t="str">
        <f t="shared" si="19"/>
        <v/>
      </c>
      <c r="L292" s="84"/>
      <c r="M292" s="85"/>
    </row>
    <row r="293" spans="2:13" ht="24.75" customHeight="1">
      <c r="B293" s="18">
        <v>288</v>
      </c>
      <c r="C293" s="43"/>
      <c r="D293" s="40"/>
      <c r="E293" s="38" t="str">
        <f t="shared" si="16"/>
        <v/>
      </c>
      <c r="F293" s="39">
        <f>IF(E293="",0,+COUNTIF('賃上げ後（月給・日給）'!$E$7:$E$1006,E293))</f>
        <v>0</v>
      </c>
      <c r="G293" s="41" t="str">
        <f t="shared" si="17"/>
        <v/>
      </c>
      <c r="H293" s="51"/>
      <c r="I293" s="93"/>
      <c r="J293" s="98" t="str">
        <f t="shared" si="18"/>
        <v/>
      </c>
      <c r="K293" s="100" t="str">
        <f t="shared" si="19"/>
        <v/>
      </c>
      <c r="L293" s="84"/>
      <c r="M293" s="85"/>
    </row>
    <row r="294" spans="2:13" ht="24.75" customHeight="1">
      <c r="B294" s="18">
        <v>289</v>
      </c>
      <c r="C294" s="43"/>
      <c r="D294" s="40"/>
      <c r="E294" s="38" t="str">
        <f t="shared" si="16"/>
        <v/>
      </c>
      <c r="F294" s="39">
        <f>IF(E294="",0,+COUNTIF('賃上げ後（月給・日給）'!$E$7:$E$1006,E294))</f>
        <v>0</v>
      </c>
      <c r="G294" s="41" t="str">
        <f t="shared" si="17"/>
        <v/>
      </c>
      <c r="H294" s="51"/>
      <c r="I294" s="93"/>
      <c r="J294" s="98" t="str">
        <f t="shared" si="18"/>
        <v/>
      </c>
      <c r="K294" s="100" t="str">
        <f t="shared" si="19"/>
        <v/>
      </c>
      <c r="L294" s="84"/>
      <c r="M294" s="85"/>
    </row>
    <row r="295" spans="2:13" ht="24.75" customHeight="1">
      <c r="B295" s="18">
        <v>290</v>
      </c>
      <c r="C295" s="43"/>
      <c r="D295" s="40"/>
      <c r="E295" s="38" t="str">
        <f t="shared" si="16"/>
        <v/>
      </c>
      <c r="F295" s="39">
        <f>IF(E295="",0,+COUNTIF('賃上げ後（月給・日給）'!$E$7:$E$1006,E295))</f>
        <v>0</v>
      </c>
      <c r="G295" s="41" t="str">
        <f t="shared" si="17"/>
        <v/>
      </c>
      <c r="H295" s="51"/>
      <c r="I295" s="93"/>
      <c r="J295" s="98" t="str">
        <f t="shared" si="18"/>
        <v/>
      </c>
      <c r="K295" s="100" t="str">
        <f t="shared" si="19"/>
        <v/>
      </c>
      <c r="L295" s="84"/>
      <c r="M295" s="85"/>
    </row>
    <row r="296" spans="2:13" ht="24.75" customHeight="1">
      <c r="B296" s="18">
        <v>291</v>
      </c>
      <c r="C296" s="43"/>
      <c r="D296" s="40"/>
      <c r="E296" s="38" t="str">
        <f t="shared" si="16"/>
        <v/>
      </c>
      <c r="F296" s="39">
        <f>IF(E296="",0,+COUNTIF('賃上げ後（月給・日給）'!$E$7:$E$1006,E296))</f>
        <v>0</v>
      </c>
      <c r="G296" s="41" t="str">
        <f t="shared" si="17"/>
        <v/>
      </c>
      <c r="H296" s="51"/>
      <c r="I296" s="93"/>
      <c r="J296" s="98" t="str">
        <f t="shared" si="18"/>
        <v/>
      </c>
      <c r="K296" s="100" t="str">
        <f t="shared" si="19"/>
        <v/>
      </c>
      <c r="L296" s="84"/>
      <c r="M296" s="85"/>
    </row>
    <row r="297" spans="2:13" ht="24.75" customHeight="1">
      <c r="B297" s="18">
        <v>292</v>
      </c>
      <c r="C297" s="43"/>
      <c r="D297" s="40"/>
      <c r="E297" s="38" t="str">
        <f t="shared" si="16"/>
        <v/>
      </c>
      <c r="F297" s="39">
        <f>IF(E297="",0,+COUNTIF('賃上げ後（月給・日給）'!$E$7:$E$1006,E297))</f>
        <v>0</v>
      </c>
      <c r="G297" s="41" t="str">
        <f t="shared" si="17"/>
        <v/>
      </c>
      <c r="H297" s="51"/>
      <c r="I297" s="93"/>
      <c r="J297" s="98" t="str">
        <f t="shared" si="18"/>
        <v/>
      </c>
      <c r="K297" s="100" t="str">
        <f t="shared" si="19"/>
        <v/>
      </c>
      <c r="L297" s="84"/>
      <c r="M297" s="85"/>
    </row>
    <row r="298" spans="2:13" ht="24.75" customHeight="1">
      <c r="B298" s="18">
        <v>293</v>
      </c>
      <c r="C298" s="43"/>
      <c r="D298" s="40"/>
      <c r="E298" s="38" t="str">
        <f t="shared" si="16"/>
        <v/>
      </c>
      <c r="F298" s="39">
        <f>IF(E298="",0,+COUNTIF('賃上げ後（月給・日給）'!$E$7:$E$1006,E298))</f>
        <v>0</v>
      </c>
      <c r="G298" s="41" t="str">
        <f t="shared" si="17"/>
        <v/>
      </c>
      <c r="H298" s="51"/>
      <c r="I298" s="93"/>
      <c r="J298" s="98" t="str">
        <f t="shared" si="18"/>
        <v/>
      </c>
      <c r="K298" s="100" t="str">
        <f t="shared" si="19"/>
        <v/>
      </c>
      <c r="L298" s="84"/>
      <c r="M298" s="85"/>
    </row>
    <row r="299" spans="2:13" ht="24.75" customHeight="1">
      <c r="B299" s="18">
        <v>294</v>
      </c>
      <c r="C299" s="43"/>
      <c r="D299" s="40"/>
      <c r="E299" s="38" t="str">
        <f t="shared" si="16"/>
        <v/>
      </c>
      <c r="F299" s="39">
        <f>IF(E299="",0,+COUNTIF('賃上げ後（月給・日給）'!$E$7:$E$1006,E299))</f>
        <v>0</v>
      </c>
      <c r="G299" s="41" t="str">
        <f t="shared" si="17"/>
        <v/>
      </c>
      <c r="H299" s="51"/>
      <c r="I299" s="93"/>
      <c r="J299" s="98" t="str">
        <f t="shared" si="18"/>
        <v/>
      </c>
      <c r="K299" s="100" t="str">
        <f t="shared" si="19"/>
        <v/>
      </c>
      <c r="L299" s="84"/>
      <c r="M299" s="85"/>
    </row>
    <row r="300" spans="2:13" ht="24.75" customHeight="1">
      <c r="B300" s="18">
        <v>295</v>
      </c>
      <c r="C300" s="43"/>
      <c r="D300" s="40"/>
      <c r="E300" s="38" t="str">
        <f t="shared" si="16"/>
        <v/>
      </c>
      <c r="F300" s="39">
        <f>IF(E300="",0,+COUNTIF('賃上げ後（月給・日給）'!$E$7:$E$1006,E300))</f>
        <v>0</v>
      </c>
      <c r="G300" s="41" t="str">
        <f t="shared" si="17"/>
        <v/>
      </c>
      <c r="H300" s="51"/>
      <c r="I300" s="93"/>
      <c r="J300" s="98" t="str">
        <f t="shared" si="18"/>
        <v/>
      </c>
      <c r="K300" s="100" t="str">
        <f t="shared" si="19"/>
        <v/>
      </c>
      <c r="L300" s="84"/>
      <c r="M300" s="85"/>
    </row>
    <row r="301" spans="2:13" ht="24.75" customHeight="1">
      <c r="B301" s="18">
        <v>296</v>
      </c>
      <c r="C301" s="43"/>
      <c r="D301" s="40"/>
      <c r="E301" s="38" t="str">
        <f t="shared" si="16"/>
        <v/>
      </c>
      <c r="F301" s="39">
        <f>IF(E301="",0,+COUNTIF('賃上げ後（月給・日給）'!$E$7:$E$1006,E301))</f>
        <v>0</v>
      </c>
      <c r="G301" s="41" t="str">
        <f t="shared" si="17"/>
        <v/>
      </c>
      <c r="H301" s="51"/>
      <c r="I301" s="93"/>
      <c r="J301" s="98" t="str">
        <f t="shared" si="18"/>
        <v/>
      </c>
      <c r="K301" s="100" t="str">
        <f t="shared" si="19"/>
        <v/>
      </c>
      <c r="L301" s="84"/>
      <c r="M301" s="85"/>
    </row>
    <row r="302" spans="2:13" ht="24.75" customHeight="1">
      <c r="B302" s="18">
        <v>297</v>
      </c>
      <c r="C302" s="43"/>
      <c r="D302" s="40"/>
      <c r="E302" s="38" t="str">
        <f t="shared" si="16"/>
        <v/>
      </c>
      <c r="F302" s="39">
        <f>IF(E302="",0,+COUNTIF('賃上げ後（月給・日給）'!$E$7:$E$1006,E302))</f>
        <v>0</v>
      </c>
      <c r="G302" s="41" t="str">
        <f t="shared" si="17"/>
        <v/>
      </c>
      <c r="H302" s="51"/>
      <c r="I302" s="93"/>
      <c r="J302" s="98" t="str">
        <f t="shared" si="18"/>
        <v/>
      </c>
      <c r="K302" s="100" t="str">
        <f t="shared" si="19"/>
        <v/>
      </c>
      <c r="L302" s="84"/>
      <c r="M302" s="85"/>
    </row>
    <row r="303" spans="2:13" ht="24.75" customHeight="1">
      <c r="B303" s="18">
        <v>298</v>
      </c>
      <c r="C303" s="43"/>
      <c r="D303" s="40"/>
      <c r="E303" s="38" t="str">
        <f t="shared" si="16"/>
        <v/>
      </c>
      <c r="F303" s="39">
        <f>IF(E303="",0,+COUNTIF('賃上げ後（月給・日給）'!$E$7:$E$1006,E303))</f>
        <v>0</v>
      </c>
      <c r="G303" s="41" t="str">
        <f t="shared" si="17"/>
        <v/>
      </c>
      <c r="H303" s="51"/>
      <c r="I303" s="93"/>
      <c r="J303" s="98" t="str">
        <f t="shared" si="18"/>
        <v/>
      </c>
      <c r="K303" s="100" t="str">
        <f t="shared" si="19"/>
        <v/>
      </c>
      <c r="L303" s="84"/>
      <c r="M303" s="85"/>
    </row>
    <row r="304" spans="2:13" ht="24.75" customHeight="1">
      <c r="B304" s="18">
        <v>299</v>
      </c>
      <c r="C304" s="43"/>
      <c r="D304" s="40"/>
      <c r="E304" s="38" t="str">
        <f t="shared" si="16"/>
        <v/>
      </c>
      <c r="F304" s="39">
        <f>IF(E304="",0,+COUNTIF('賃上げ後（月給・日給）'!$E$7:$E$1006,E304))</f>
        <v>0</v>
      </c>
      <c r="G304" s="41" t="str">
        <f t="shared" si="17"/>
        <v/>
      </c>
      <c r="H304" s="51"/>
      <c r="I304" s="93"/>
      <c r="J304" s="98" t="str">
        <f t="shared" si="18"/>
        <v/>
      </c>
      <c r="K304" s="100" t="str">
        <f t="shared" si="19"/>
        <v/>
      </c>
      <c r="L304" s="84"/>
      <c r="M304" s="85"/>
    </row>
    <row r="305" spans="2:13" ht="24.75" customHeight="1">
      <c r="B305" s="18">
        <v>300</v>
      </c>
      <c r="C305" s="43"/>
      <c r="D305" s="40"/>
      <c r="E305" s="38" t="str">
        <f t="shared" si="16"/>
        <v/>
      </c>
      <c r="F305" s="39">
        <f>IF(E305="",0,+COUNTIF('賃上げ後（月給・日給）'!$E$7:$E$1006,E305))</f>
        <v>0</v>
      </c>
      <c r="G305" s="41" t="str">
        <f t="shared" si="17"/>
        <v/>
      </c>
      <c r="H305" s="51"/>
      <c r="I305" s="93"/>
      <c r="J305" s="98" t="str">
        <f t="shared" si="18"/>
        <v/>
      </c>
      <c r="K305" s="100" t="str">
        <f t="shared" si="19"/>
        <v/>
      </c>
      <c r="L305" s="84"/>
      <c r="M305" s="85"/>
    </row>
    <row r="306" spans="2:13" ht="24.75" customHeight="1">
      <c r="B306" s="18">
        <v>301</v>
      </c>
      <c r="C306" s="43"/>
      <c r="D306" s="40"/>
      <c r="E306" s="38" t="str">
        <f t="shared" si="16"/>
        <v/>
      </c>
      <c r="F306" s="39">
        <f>IF(E306="",0,+COUNTIF('賃上げ後（月給・日給）'!$E$7:$E$1006,E306))</f>
        <v>0</v>
      </c>
      <c r="G306" s="41" t="str">
        <f t="shared" si="17"/>
        <v/>
      </c>
      <c r="H306" s="51"/>
      <c r="I306" s="93"/>
      <c r="J306" s="98" t="str">
        <f t="shared" si="18"/>
        <v/>
      </c>
      <c r="K306" s="100" t="str">
        <f t="shared" si="19"/>
        <v/>
      </c>
      <c r="L306" s="84"/>
      <c r="M306" s="85"/>
    </row>
    <row r="307" spans="2:13" ht="24.75" customHeight="1">
      <c r="B307" s="18">
        <v>302</v>
      </c>
      <c r="C307" s="43"/>
      <c r="D307" s="40"/>
      <c r="E307" s="38" t="str">
        <f t="shared" si="16"/>
        <v/>
      </c>
      <c r="F307" s="39">
        <f>IF(E307="",0,+COUNTIF('賃上げ後（月給・日給）'!$E$7:$E$1006,E307))</f>
        <v>0</v>
      </c>
      <c r="G307" s="41" t="str">
        <f t="shared" si="17"/>
        <v/>
      </c>
      <c r="H307" s="51"/>
      <c r="I307" s="93"/>
      <c r="J307" s="98" t="str">
        <f t="shared" si="18"/>
        <v/>
      </c>
      <c r="K307" s="100" t="str">
        <f t="shared" si="19"/>
        <v/>
      </c>
      <c r="L307" s="84"/>
      <c r="M307" s="85"/>
    </row>
    <row r="308" spans="2:13" ht="24.75" customHeight="1">
      <c r="B308" s="18">
        <v>303</v>
      </c>
      <c r="C308" s="43"/>
      <c r="D308" s="40"/>
      <c r="E308" s="38" t="str">
        <f t="shared" si="16"/>
        <v/>
      </c>
      <c r="F308" s="39">
        <f>IF(E308="",0,+COUNTIF('賃上げ後（月給・日給）'!$E$7:$E$1006,E308))</f>
        <v>0</v>
      </c>
      <c r="G308" s="41" t="str">
        <f t="shared" si="17"/>
        <v/>
      </c>
      <c r="H308" s="51"/>
      <c r="I308" s="93"/>
      <c r="J308" s="98" t="str">
        <f t="shared" si="18"/>
        <v/>
      </c>
      <c r="K308" s="100" t="str">
        <f t="shared" si="19"/>
        <v/>
      </c>
      <c r="L308" s="84"/>
      <c r="M308" s="85"/>
    </row>
    <row r="309" spans="2:13" ht="24.75" customHeight="1">
      <c r="B309" s="18">
        <v>304</v>
      </c>
      <c r="C309" s="43"/>
      <c r="D309" s="40"/>
      <c r="E309" s="38" t="str">
        <f t="shared" si="16"/>
        <v/>
      </c>
      <c r="F309" s="39">
        <f>IF(E309="",0,+COUNTIF('賃上げ後（月給・日給）'!$E$7:$E$1006,E309))</f>
        <v>0</v>
      </c>
      <c r="G309" s="41" t="str">
        <f t="shared" si="17"/>
        <v/>
      </c>
      <c r="H309" s="51"/>
      <c r="I309" s="93"/>
      <c r="J309" s="98" t="str">
        <f t="shared" si="18"/>
        <v/>
      </c>
      <c r="K309" s="100" t="str">
        <f t="shared" si="19"/>
        <v/>
      </c>
      <c r="L309" s="84"/>
      <c r="M309" s="85"/>
    </row>
    <row r="310" spans="2:13" ht="24.75" customHeight="1">
      <c r="B310" s="18">
        <v>305</v>
      </c>
      <c r="C310" s="43"/>
      <c r="D310" s="40"/>
      <c r="E310" s="38" t="str">
        <f t="shared" si="16"/>
        <v/>
      </c>
      <c r="F310" s="39">
        <f>IF(E310="",0,+COUNTIF('賃上げ後（月給・日給）'!$E$7:$E$1006,E310))</f>
        <v>0</v>
      </c>
      <c r="G310" s="41" t="str">
        <f t="shared" si="17"/>
        <v/>
      </c>
      <c r="H310" s="51"/>
      <c r="I310" s="93"/>
      <c r="J310" s="98" t="str">
        <f t="shared" si="18"/>
        <v/>
      </c>
      <c r="K310" s="100" t="str">
        <f t="shared" si="19"/>
        <v/>
      </c>
      <c r="L310" s="84"/>
      <c r="M310" s="85"/>
    </row>
    <row r="311" spans="2:13" ht="24.75" customHeight="1">
      <c r="B311" s="18">
        <v>306</v>
      </c>
      <c r="C311" s="43"/>
      <c r="D311" s="40"/>
      <c r="E311" s="38" t="str">
        <f t="shared" si="16"/>
        <v/>
      </c>
      <c r="F311" s="39">
        <f>IF(E311="",0,+COUNTIF('賃上げ後（月給・日給）'!$E$7:$E$1006,E311))</f>
        <v>0</v>
      </c>
      <c r="G311" s="41" t="str">
        <f t="shared" si="17"/>
        <v/>
      </c>
      <c r="H311" s="51"/>
      <c r="I311" s="93"/>
      <c r="J311" s="98" t="str">
        <f t="shared" si="18"/>
        <v/>
      </c>
      <c r="K311" s="100" t="str">
        <f t="shared" si="19"/>
        <v/>
      </c>
      <c r="L311" s="84"/>
      <c r="M311" s="85"/>
    </row>
    <row r="312" spans="2:13" ht="24.75" customHeight="1">
      <c r="B312" s="18">
        <v>307</v>
      </c>
      <c r="C312" s="43"/>
      <c r="D312" s="40"/>
      <c r="E312" s="38" t="str">
        <f t="shared" si="16"/>
        <v/>
      </c>
      <c r="F312" s="39">
        <f>IF(E312="",0,+COUNTIF('賃上げ後（月給・日給）'!$E$7:$E$1006,E312))</f>
        <v>0</v>
      </c>
      <c r="G312" s="41" t="str">
        <f t="shared" si="17"/>
        <v/>
      </c>
      <c r="H312" s="51"/>
      <c r="I312" s="93"/>
      <c r="J312" s="98" t="str">
        <f t="shared" si="18"/>
        <v/>
      </c>
      <c r="K312" s="100" t="str">
        <f t="shared" si="19"/>
        <v/>
      </c>
      <c r="L312" s="84"/>
      <c r="M312" s="85"/>
    </row>
    <row r="313" spans="2:13" ht="24.75" customHeight="1">
      <c r="B313" s="18">
        <v>308</v>
      </c>
      <c r="C313" s="43"/>
      <c r="D313" s="40"/>
      <c r="E313" s="38" t="str">
        <f t="shared" si="16"/>
        <v/>
      </c>
      <c r="F313" s="39">
        <f>IF(E313="",0,+COUNTIF('賃上げ後（月給・日給）'!$E$7:$E$1006,E313))</f>
        <v>0</v>
      </c>
      <c r="G313" s="41" t="str">
        <f t="shared" si="17"/>
        <v/>
      </c>
      <c r="H313" s="51"/>
      <c r="I313" s="93"/>
      <c r="J313" s="98" t="str">
        <f t="shared" si="18"/>
        <v/>
      </c>
      <c r="K313" s="100" t="str">
        <f t="shared" si="19"/>
        <v/>
      </c>
      <c r="L313" s="84"/>
      <c r="M313" s="85"/>
    </row>
    <row r="314" spans="2:13" ht="24.75" customHeight="1">
      <c r="B314" s="18">
        <v>309</v>
      </c>
      <c r="C314" s="43"/>
      <c r="D314" s="40"/>
      <c r="E314" s="38" t="str">
        <f t="shared" si="16"/>
        <v/>
      </c>
      <c r="F314" s="39">
        <f>IF(E314="",0,+COUNTIF('賃上げ後（月給・日給）'!$E$7:$E$1006,E314))</f>
        <v>0</v>
      </c>
      <c r="G314" s="41" t="str">
        <f t="shared" si="17"/>
        <v/>
      </c>
      <c r="H314" s="51"/>
      <c r="I314" s="93"/>
      <c r="J314" s="98" t="str">
        <f t="shared" si="18"/>
        <v/>
      </c>
      <c r="K314" s="100" t="str">
        <f t="shared" si="19"/>
        <v/>
      </c>
      <c r="L314" s="84"/>
      <c r="M314" s="85"/>
    </row>
    <row r="315" spans="2:13" ht="24.75" customHeight="1">
      <c r="B315" s="18">
        <v>310</v>
      </c>
      <c r="C315" s="43"/>
      <c r="D315" s="40"/>
      <c r="E315" s="38" t="str">
        <f t="shared" si="16"/>
        <v/>
      </c>
      <c r="F315" s="39">
        <f>IF(E315="",0,+COUNTIF('賃上げ後（月給・日給）'!$E$7:$E$1006,E315))</f>
        <v>0</v>
      </c>
      <c r="G315" s="41" t="str">
        <f t="shared" si="17"/>
        <v/>
      </c>
      <c r="H315" s="51"/>
      <c r="I315" s="93"/>
      <c r="J315" s="98" t="str">
        <f t="shared" si="18"/>
        <v/>
      </c>
      <c r="K315" s="100" t="str">
        <f t="shared" si="19"/>
        <v/>
      </c>
      <c r="L315" s="84"/>
      <c r="M315" s="85"/>
    </row>
    <row r="316" spans="2:13" ht="24.75" customHeight="1">
      <c r="B316" s="18">
        <v>311</v>
      </c>
      <c r="C316" s="43"/>
      <c r="D316" s="40"/>
      <c r="E316" s="38" t="str">
        <f t="shared" si="16"/>
        <v/>
      </c>
      <c r="F316" s="39">
        <f>IF(E316="",0,+COUNTIF('賃上げ後（月給・日給）'!$E$7:$E$1006,E316))</f>
        <v>0</v>
      </c>
      <c r="G316" s="41" t="str">
        <f t="shared" si="17"/>
        <v/>
      </c>
      <c r="H316" s="51"/>
      <c r="I316" s="93"/>
      <c r="J316" s="98" t="str">
        <f t="shared" si="18"/>
        <v/>
      </c>
      <c r="K316" s="100" t="str">
        <f t="shared" si="19"/>
        <v/>
      </c>
      <c r="L316" s="84"/>
      <c r="M316" s="85"/>
    </row>
    <row r="317" spans="2:13" ht="24.75" customHeight="1">
      <c r="B317" s="18">
        <v>312</v>
      </c>
      <c r="C317" s="43"/>
      <c r="D317" s="40"/>
      <c r="E317" s="38" t="str">
        <f t="shared" si="16"/>
        <v/>
      </c>
      <c r="F317" s="39">
        <f>IF(E317="",0,+COUNTIF('賃上げ後（月給・日給）'!$E$7:$E$1006,E317))</f>
        <v>0</v>
      </c>
      <c r="G317" s="41" t="str">
        <f t="shared" si="17"/>
        <v/>
      </c>
      <c r="H317" s="51"/>
      <c r="I317" s="93"/>
      <c r="J317" s="98" t="str">
        <f t="shared" si="18"/>
        <v/>
      </c>
      <c r="K317" s="100" t="str">
        <f t="shared" si="19"/>
        <v/>
      </c>
      <c r="L317" s="84"/>
      <c r="M317" s="85"/>
    </row>
    <row r="318" spans="2:13" ht="24.75" customHeight="1">
      <c r="B318" s="18">
        <v>313</v>
      </c>
      <c r="C318" s="43"/>
      <c r="D318" s="40"/>
      <c r="E318" s="38" t="str">
        <f t="shared" si="16"/>
        <v/>
      </c>
      <c r="F318" s="39">
        <f>IF(E318="",0,+COUNTIF('賃上げ後（月給・日給）'!$E$7:$E$1006,E318))</f>
        <v>0</v>
      </c>
      <c r="G318" s="41" t="str">
        <f t="shared" si="17"/>
        <v/>
      </c>
      <c r="H318" s="51"/>
      <c r="I318" s="93"/>
      <c r="J318" s="98" t="str">
        <f t="shared" si="18"/>
        <v/>
      </c>
      <c r="K318" s="100" t="str">
        <f t="shared" si="19"/>
        <v/>
      </c>
      <c r="L318" s="84"/>
      <c r="M318" s="85"/>
    </row>
    <row r="319" spans="2:13" ht="24.75" customHeight="1">
      <c r="B319" s="18">
        <v>314</v>
      </c>
      <c r="C319" s="43"/>
      <c r="D319" s="40"/>
      <c r="E319" s="38" t="str">
        <f t="shared" si="16"/>
        <v/>
      </c>
      <c r="F319" s="39">
        <f>IF(E319="",0,+COUNTIF('賃上げ後（月給・日給）'!$E$7:$E$1006,E319))</f>
        <v>0</v>
      </c>
      <c r="G319" s="41" t="str">
        <f t="shared" si="17"/>
        <v/>
      </c>
      <c r="H319" s="51"/>
      <c r="I319" s="93"/>
      <c r="J319" s="98" t="str">
        <f t="shared" si="18"/>
        <v/>
      </c>
      <c r="K319" s="100" t="str">
        <f t="shared" si="19"/>
        <v/>
      </c>
      <c r="L319" s="84"/>
      <c r="M319" s="85"/>
    </row>
    <row r="320" spans="2:13" ht="24.75" customHeight="1">
      <c r="B320" s="18">
        <v>315</v>
      </c>
      <c r="C320" s="43"/>
      <c r="D320" s="40"/>
      <c r="E320" s="38" t="str">
        <f t="shared" si="16"/>
        <v/>
      </c>
      <c r="F320" s="39">
        <f>IF(E320="",0,+COUNTIF('賃上げ後（月給・日給）'!$E$7:$E$1006,E320))</f>
        <v>0</v>
      </c>
      <c r="G320" s="41" t="str">
        <f t="shared" si="17"/>
        <v/>
      </c>
      <c r="H320" s="51"/>
      <c r="I320" s="93"/>
      <c r="J320" s="98" t="str">
        <f t="shared" si="18"/>
        <v/>
      </c>
      <c r="K320" s="100" t="str">
        <f t="shared" si="19"/>
        <v/>
      </c>
      <c r="L320" s="84"/>
      <c r="M320" s="85"/>
    </row>
    <row r="321" spans="2:13" ht="24.75" customHeight="1">
      <c r="B321" s="18">
        <v>316</v>
      </c>
      <c r="C321" s="43"/>
      <c r="D321" s="40"/>
      <c r="E321" s="38" t="str">
        <f t="shared" si="16"/>
        <v/>
      </c>
      <c r="F321" s="39">
        <f>IF(E321="",0,+COUNTIF('賃上げ後（月給・日給）'!$E$7:$E$1006,E321))</f>
        <v>0</v>
      </c>
      <c r="G321" s="41" t="str">
        <f t="shared" si="17"/>
        <v/>
      </c>
      <c r="H321" s="51"/>
      <c r="I321" s="93"/>
      <c r="J321" s="98" t="str">
        <f t="shared" si="18"/>
        <v/>
      </c>
      <c r="K321" s="100" t="str">
        <f t="shared" si="19"/>
        <v/>
      </c>
      <c r="L321" s="84"/>
      <c r="M321" s="85"/>
    </row>
    <row r="322" spans="2:13" ht="24.75" customHeight="1">
      <c r="B322" s="18">
        <v>317</v>
      </c>
      <c r="C322" s="43"/>
      <c r="D322" s="40"/>
      <c r="E322" s="38" t="str">
        <f t="shared" si="16"/>
        <v/>
      </c>
      <c r="F322" s="39">
        <f>IF(E322="",0,+COUNTIF('賃上げ後（月給・日給）'!$E$7:$E$1006,E322))</f>
        <v>0</v>
      </c>
      <c r="G322" s="41" t="str">
        <f t="shared" si="17"/>
        <v/>
      </c>
      <c r="H322" s="51"/>
      <c r="I322" s="93"/>
      <c r="J322" s="98" t="str">
        <f t="shared" si="18"/>
        <v/>
      </c>
      <c r="K322" s="100" t="str">
        <f t="shared" si="19"/>
        <v/>
      </c>
      <c r="L322" s="84"/>
      <c r="M322" s="85"/>
    </row>
    <row r="323" spans="2:13" ht="24.75" customHeight="1">
      <c r="B323" s="18">
        <v>318</v>
      </c>
      <c r="C323" s="43"/>
      <c r="D323" s="40"/>
      <c r="E323" s="38" t="str">
        <f t="shared" si="16"/>
        <v/>
      </c>
      <c r="F323" s="39">
        <f>IF(E323="",0,+COUNTIF('賃上げ後（月給・日給）'!$E$7:$E$1006,E323))</f>
        <v>0</v>
      </c>
      <c r="G323" s="41" t="str">
        <f t="shared" si="17"/>
        <v/>
      </c>
      <c r="H323" s="51"/>
      <c r="I323" s="93"/>
      <c r="J323" s="98" t="str">
        <f t="shared" si="18"/>
        <v/>
      </c>
      <c r="K323" s="100" t="str">
        <f t="shared" si="19"/>
        <v/>
      </c>
      <c r="L323" s="84"/>
      <c r="M323" s="85"/>
    </row>
    <row r="324" spans="2:13" ht="24.75" customHeight="1">
      <c r="B324" s="18">
        <v>319</v>
      </c>
      <c r="C324" s="43"/>
      <c r="D324" s="40"/>
      <c r="E324" s="38" t="str">
        <f t="shared" si="16"/>
        <v/>
      </c>
      <c r="F324" s="39">
        <f>IF(E324="",0,+COUNTIF('賃上げ後（月給・日給）'!$E$7:$E$1006,E324))</f>
        <v>0</v>
      </c>
      <c r="G324" s="41" t="str">
        <f t="shared" si="17"/>
        <v/>
      </c>
      <c r="H324" s="51"/>
      <c r="I324" s="93"/>
      <c r="J324" s="98" t="str">
        <f t="shared" si="18"/>
        <v/>
      </c>
      <c r="K324" s="100" t="str">
        <f t="shared" si="19"/>
        <v/>
      </c>
      <c r="L324" s="84"/>
      <c r="M324" s="85"/>
    </row>
    <row r="325" spans="2:13" ht="24.75" customHeight="1">
      <c r="B325" s="18">
        <v>320</v>
      </c>
      <c r="C325" s="43"/>
      <c r="D325" s="40"/>
      <c r="E325" s="38" t="str">
        <f t="shared" si="16"/>
        <v/>
      </c>
      <c r="F325" s="39">
        <f>IF(E325="",0,+COUNTIF('賃上げ後（月給・日給）'!$E$7:$E$1006,E325))</f>
        <v>0</v>
      </c>
      <c r="G325" s="41" t="str">
        <f t="shared" si="17"/>
        <v/>
      </c>
      <c r="H325" s="51"/>
      <c r="I325" s="93"/>
      <c r="J325" s="98" t="str">
        <f t="shared" si="18"/>
        <v/>
      </c>
      <c r="K325" s="100" t="str">
        <f t="shared" si="19"/>
        <v/>
      </c>
      <c r="L325" s="84"/>
      <c r="M325" s="85"/>
    </row>
    <row r="326" spans="2:13" ht="24.75" customHeight="1">
      <c r="B326" s="18">
        <v>321</v>
      </c>
      <c r="C326" s="43"/>
      <c r="D326" s="40"/>
      <c r="E326" s="38" t="str">
        <f t="shared" ref="E326:E389" si="20">SUBSTITUTE(SUBSTITUTE(C326,"　","")," ","")</f>
        <v/>
      </c>
      <c r="F326" s="39">
        <f>IF(E326="",0,+COUNTIF('賃上げ後（月給・日給）'!$E$7:$E$1006,E326))</f>
        <v>0</v>
      </c>
      <c r="G326" s="41" t="str">
        <f t="shared" ref="G326:G389" si="21">IF(C326="","",+IF(OR(F326&lt;1,D326="",L326="◎"),"除外","対象"))</f>
        <v/>
      </c>
      <c r="H326" s="51"/>
      <c r="I326" s="93"/>
      <c r="J326" s="98" t="str">
        <f t="shared" ref="J326:J389" si="22">IF(C326="","",(H326/I326))</f>
        <v/>
      </c>
      <c r="K326" s="100" t="str">
        <f t="shared" ref="K326:K389" si="23">IF(C326="","",+IF(G326="対象",J326,0))</f>
        <v/>
      </c>
      <c r="L326" s="84"/>
      <c r="M326" s="85"/>
    </row>
    <row r="327" spans="2:13" ht="24.75" customHeight="1">
      <c r="B327" s="18">
        <v>322</v>
      </c>
      <c r="C327" s="43"/>
      <c r="D327" s="40"/>
      <c r="E327" s="38" t="str">
        <f t="shared" si="20"/>
        <v/>
      </c>
      <c r="F327" s="39">
        <f>IF(E327="",0,+COUNTIF('賃上げ後（月給・日給）'!$E$7:$E$1006,E327))</f>
        <v>0</v>
      </c>
      <c r="G327" s="41" t="str">
        <f t="shared" si="21"/>
        <v/>
      </c>
      <c r="H327" s="51"/>
      <c r="I327" s="93"/>
      <c r="J327" s="98" t="str">
        <f t="shared" si="22"/>
        <v/>
      </c>
      <c r="K327" s="100" t="str">
        <f t="shared" si="23"/>
        <v/>
      </c>
      <c r="L327" s="84"/>
      <c r="M327" s="85"/>
    </row>
    <row r="328" spans="2:13" ht="24.75" customHeight="1">
      <c r="B328" s="18">
        <v>323</v>
      </c>
      <c r="C328" s="43"/>
      <c r="D328" s="40"/>
      <c r="E328" s="38" t="str">
        <f t="shared" si="20"/>
        <v/>
      </c>
      <c r="F328" s="39">
        <f>IF(E328="",0,+COUNTIF('賃上げ後（月給・日給）'!$E$7:$E$1006,E328))</f>
        <v>0</v>
      </c>
      <c r="G328" s="41" t="str">
        <f t="shared" si="21"/>
        <v/>
      </c>
      <c r="H328" s="51"/>
      <c r="I328" s="93"/>
      <c r="J328" s="98" t="str">
        <f t="shared" si="22"/>
        <v/>
      </c>
      <c r="K328" s="100" t="str">
        <f t="shared" si="23"/>
        <v/>
      </c>
      <c r="L328" s="84"/>
      <c r="M328" s="85"/>
    </row>
    <row r="329" spans="2:13" ht="24.75" customHeight="1">
      <c r="B329" s="18">
        <v>324</v>
      </c>
      <c r="C329" s="43"/>
      <c r="D329" s="40"/>
      <c r="E329" s="38" t="str">
        <f t="shared" si="20"/>
        <v/>
      </c>
      <c r="F329" s="39">
        <f>IF(E329="",0,+COUNTIF('賃上げ後（月給・日給）'!$E$7:$E$1006,E329))</f>
        <v>0</v>
      </c>
      <c r="G329" s="41" t="str">
        <f t="shared" si="21"/>
        <v/>
      </c>
      <c r="H329" s="51"/>
      <c r="I329" s="93"/>
      <c r="J329" s="98" t="str">
        <f t="shared" si="22"/>
        <v/>
      </c>
      <c r="K329" s="100" t="str">
        <f t="shared" si="23"/>
        <v/>
      </c>
      <c r="L329" s="84"/>
      <c r="M329" s="85"/>
    </row>
    <row r="330" spans="2:13" ht="24.75" customHeight="1">
      <c r="B330" s="18">
        <v>325</v>
      </c>
      <c r="C330" s="43"/>
      <c r="D330" s="40"/>
      <c r="E330" s="38" t="str">
        <f t="shared" si="20"/>
        <v/>
      </c>
      <c r="F330" s="39">
        <f>IF(E330="",0,+COUNTIF('賃上げ後（月給・日給）'!$E$7:$E$1006,E330))</f>
        <v>0</v>
      </c>
      <c r="G330" s="41" t="str">
        <f t="shared" si="21"/>
        <v/>
      </c>
      <c r="H330" s="51"/>
      <c r="I330" s="93"/>
      <c r="J330" s="98" t="str">
        <f t="shared" si="22"/>
        <v/>
      </c>
      <c r="K330" s="100" t="str">
        <f t="shared" si="23"/>
        <v/>
      </c>
      <c r="L330" s="84"/>
      <c r="M330" s="85"/>
    </row>
    <row r="331" spans="2:13" ht="24.75" customHeight="1">
      <c r="B331" s="18">
        <v>326</v>
      </c>
      <c r="C331" s="43"/>
      <c r="D331" s="40"/>
      <c r="E331" s="38" t="str">
        <f t="shared" si="20"/>
        <v/>
      </c>
      <c r="F331" s="39">
        <f>IF(E331="",0,+COUNTIF('賃上げ後（月給・日給）'!$E$7:$E$1006,E331))</f>
        <v>0</v>
      </c>
      <c r="G331" s="41" t="str">
        <f t="shared" si="21"/>
        <v/>
      </c>
      <c r="H331" s="51"/>
      <c r="I331" s="93"/>
      <c r="J331" s="98" t="str">
        <f t="shared" si="22"/>
        <v/>
      </c>
      <c r="K331" s="100" t="str">
        <f t="shared" si="23"/>
        <v/>
      </c>
      <c r="L331" s="84"/>
      <c r="M331" s="85"/>
    </row>
    <row r="332" spans="2:13" ht="24.75" customHeight="1">
      <c r="B332" s="18">
        <v>327</v>
      </c>
      <c r="C332" s="43"/>
      <c r="D332" s="40"/>
      <c r="E332" s="38" t="str">
        <f t="shared" si="20"/>
        <v/>
      </c>
      <c r="F332" s="39">
        <f>IF(E332="",0,+COUNTIF('賃上げ後（月給・日給）'!$E$7:$E$1006,E332))</f>
        <v>0</v>
      </c>
      <c r="G332" s="41" t="str">
        <f t="shared" si="21"/>
        <v/>
      </c>
      <c r="H332" s="51"/>
      <c r="I332" s="93"/>
      <c r="J332" s="98" t="str">
        <f t="shared" si="22"/>
        <v/>
      </c>
      <c r="K332" s="100" t="str">
        <f t="shared" si="23"/>
        <v/>
      </c>
      <c r="L332" s="84"/>
      <c r="M332" s="85"/>
    </row>
    <row r="333" spans="2:13" ht="24.75" customHeight="1">
      <c r="B333" s="18">
        <v>328</v>
      </c>
      <c r="C333" s="43"/>
      <c r="D333" s="40"/>
      <c r="E333" s="38" t="str">
        <f t="shared" si="20"/>
        <v/>
      </c>
      <c r="F333" s="39">
        <f>IF(E333="",0,+COUNTIF('賃上げ後（月給・日給）'!$E$7:$E$1006,E333))</f>
        <v>0</v>
      </c>
      <c r="G333" s="41" t="str">
        <f t="shared" si="21"/>
        <v/>
      </c>
      <c r="H333" s="51"/>
      <c r="I333" s="93"/>
      <c r="J333" s="98" t="str">
        <f t="shared" si="22"/>
        <v/>
      </c>
      <c r="K333" s="100" t="str">
        <f t="shared" si="23"/>
        <v/>
      </c>
      <c r="L333" s="84"/>
      <c r="M333" s="85"/>
    </row>
    <row r="334" spans="2:13" ht="24.75" customHeight="1">
      <c r="B334" s="18">
        <v>329</v>
      </c>
      <c r="C334" s="43"/>
      <c r="D334" s="40"/>
      <c r="E334" s="38" t="str">
        <f t="shared" si="20"/>
        <v/>
      </c>
      <c r="F334" s="39">
        <f>IF(E334="",0,+COUNTIF('賃上げ後（月給・日給）'!$E$7:$E$1006,E334))</f>
        <v>0</v>
      </c>
      <c r="G334" s="41" t="str">
        <f t="shared" si="21"/>
        <v/>
      </c>
      <c r="H334" s="51"/>
      <c r="I334" s="93"/>
      <c r="J334" s="98" t="str">
        <f t="shared" si="22"/>
        <v/>
      </c>
      <c r="K334" s="100" t="str">
        <f t="shared" si="23"/>
        <v/>
      </c>
      <c r="L334" s="84"/>
      <c r="M334" s="85"/>
    </row>
    <row r="335" spans="2:13" ht="24.75" customHeight="1">
      <c r="B335" s="18">
        <v>330</v>
      </c>
      <c r="C335" s="43"/>
      <c r="D335" s="40"/>
      <c r="E335" s="38" t="str">
        <f t="shared" si="20"/>
        <v/>
      </c>
      <c r="F335" s="39">
        <f>IF(E335="",0,+COUNTIF('賃上げ後（月給・日給）'!$E$7:$E$1006,E335))</f>
        <v>0</v>
      </c>
      <c r="G335" s="41" t="str">
        <f t="shared" si="21"/>
        <v/>
      </c>
      <c r="H335" s="51"/>
      <c r="I335" s="93"/>
      <c r="J335" s="98" t="str">
        <f t="shared" si="22"/>
        <v/>
      </c>
      <c r="K335" s="100" t="str">
        <f t="shared" si="23"/>
        <v/>
      </c>
      <c r="L335" s="84"/>
      <c r="M335" s="85"/>
    </row>
    <row r="336" spans="2:13" ht="24.75" customHeight="1">
      <c r="B336" s="18">
        <v>331</v>
      </c>
      <c r="C336" s="43"/>
      <c r="D336" s="40"/>
      <c r="E336" s="38" t="str">
        <f t="shared" si="20"/>
        <v/>
      </c>
      <c r="F336" s="39">
        <f>IF(E336="",0,+COUNTIF('賃上げ後（月給・日給）'!$E$7:$E$1006,E336))</f>
        <v>0</v>
      </c>
      <c r="G336" s="41" t="str">
        <f t="shared" si="21"/>
        <v/>
      </c>
      <c r="H336" s="51"/>
      <c r="I336" s="93"/>
      <c r="J336" s="98" t="str">
        <f t="shared" si="22"/>
        <v/>
      </c>
      <c r="K336" s="100" t="str">
        <f t="shared" si="23"/>
        <v/>
      </c>
      <c r="L336" s="84"/>
      <c r="M336" s="85"/>
    </row>
    <row r="337" spans="2:13" ht="24.75" customHeight="1">
      <c r="B337" s="18">
        <v>332</v>
      </c>
      <c r="C337" s="43"/>
      <c r="D337" s="40"/>
      <c r="E337" s="38" t="str">
        <f t="shared" si="20"/>
        <v/>
      </c>
      <c r="F337" s="39">
        <f>IF(E337="",0,+COUNTIF('賃上げ後（月給・日給）'!$E$7:$E$1006,E337))</f>
        <v>0</v>
      </c>
      <c r="G337" s="41" t="str">
        <f t="shared" si="21"/>
        <v/>
      </c>
      <c r="H337" s="51"/>
      <c r="I337" s="93"/>
      <c r="J337" s="98" t="str">
        <f t="shared" si="22"/>
        <v/>
      </c>
      <c r="K337" s="100" t="str">
        <f t="shared" si="23"/>
        <v/>
      </c>
      <c r="L337" s="84"/>
      <c r="M337" s="85"/>
    </row>
    <row r="338" spans="2:13" ht="24.75" customHeight="1">
      <c r="B338" s="18">
        <v>333</v>
      </c>
      <c r="C338" s="43"/>
      <c r="D338" s="40"/>
      <c r="E338" s="38" t="str">
        <f t="shared" si="20"/>
        <v/>
      </c>
      <c r="F338" s="39">
        <f>IF(E338="",0,+COUNTIF('賃上げ後（月給・日給）'!$E$7:$E$1006,E338))</f>
        <v>0</v>
      </c>
      <c r="G338" s="41" t="str">
        <f t="shared" si="21"/>
        <v/>
      </c>
      <c r="H338" s="51"/>
      <c r="I338" s="93"/>
      <c r="J338" s="98" t="str">
        <f t="shared" si="22"/>
        <v/>
      </c>
      <c r="K338" s="100" t="str">
        <f t="shared" si="23"/>
        <v/>
      </c>
      <c r="L338" s="84"/>
      <c r="M338" s="85"/>
    </row>
    <row r="339" spans="2:13" ht="24.75" customHeight="1">
      <c r="B339" s="18">
        <v>334</v>
      </c>
      <c r="C339" s="43"/>
      <c r="D339" s="40"/>
      <c r="E339" s="38" t="str">
        <f t="shared" si="20"/>
        <v/>
      </c>
      <c r="F339" s="39">
        <f>IF(E339="",0,+COUNTIF('賃上げ後（月給・日給）'!$E$7:$E$1006,E339))</f>
        <v>0</v>
      </c>
      <c r="G339" s="41" t="str">
        <f t="shared" si="21"/>
        <v/>
      </c>
      <c r="H339" s="51"/>
      <c r="I339" s="93"/>
      <c r="J339" s="98" t="str">
        <f t="shared" si="22"/>
        <v/>
      </c>
      <c r="K339" s="100" t="str">
        <f t="shared" si="23"/>
        <v/>
      </c>
      <c r="L339" s="84"/>
      <c r="M339" s="85"/>
    </row>
    <row r="340" spans="2:13" ht="24.75" customHeight="1">
      <c r="B340" s="18">
        <v>335</v>
      </c>
      <c r="C340" s="43"/>
      <c r="D340" s="40"/>
      <c r="E340" s="38" t="str">
        <f t="shared" si="20"/>
        <v/>
      </c>
      <c r="F340" s="39">
        <f>IF(E340="",0,+COUNTIF('賃上げ後（月給・日給）'!$E$7:$E$1006,E340))</f>
        <v>0</v>
      </c>
      <c r="G340" s="41" t="str">
        <f t="shared" si="21"/>
        <v/>
      </c>
      <c r="H340" s="51"/>
      <c r="I340" s="93"/>
      <c r="J340" s="98" t="str">
        <f t="shared" si="22"/>
        <v/>
      </c>
      <c r="K340" s="100" t="str">
        <f t="shared" si="23"/>
        <v/>
      </c>
      <c r="L340" s="84"/>
      <c r="M340" s="85"/>
    </row>
    <row r="341" spans="2:13" ht="24.75" customHeight="1">
      <c r="B341" s="18">
        <v>336</v>
      </c>
      <c r="C341" s="43"/>
      <c r="D341" s="40"/>
      <c r="E341" s="38" t="str">
        <f t="shared" si="20"/>
        <v/>
      </c>
      <c r="F341" s="39">
        <f>IF(E341="",0,+COUNTIF('賃上げ後（月給・日給）'!$E$7:$E$1006,E341))</f>
        <v>0</v>
      </c>
      <c r="G341" s="41" t="str">
        <f t="shared" si="21"/>
        <v/>
      </c>
      <c r="H341" s="51"/>
      <c r="I341" s="93"/>
      <c r="J341" s="98" t="str">
        <f t="shared" si="22"/>
        <v/>
      </c>
      <c r="K341" s="100" t="str">
        <f t="shared" si="23"/>
        <v/>
      </c>
      <c r="L341" s="84"/>
      <c r="M341" s="85"/>
    </row>
    <row r="342" spans="2:13" ht="24.75" customHeight="1">
      <c r="B342" s="18">
        <v>337</v>
      </c>
      <c r="C342" s="43"/>
      <c r="D342" s="40"/>
      <c r="E342" s="38" t="str">
        <f t="shared" si="20"/>
        <v/>
      </c>
      <c r="F342" s="39">
        <f>IF(E342="",0,+COUNTIF('賃上げ後（月給・日給）'!$E$7:$E$1006,E342))</f>
        <v>0</v>
      </c>
      <c r="G342" s="41" t="str">
        <f t="shared" si="21"/>
        <v/>
      </c>
      <c r="H342" s="51"/>
      <c r="I342" s="93"/>
      <c r="J342" s="98" t="str">
        <f t="shared" si="22"/>
        <v/>
      </c>
      <c r="K342" s="100" t="str">
        <f t="shared" si="23"/>
        <v/>
      </c>
      <c r="L342" s="84"/>
      <c r="M342" s="85"/>
    </row>
    <row r="343" spans="2:13" ht="24.75" customHeight="1">
      <c r="B343" s="18">
        <v>338</v>
      </c>
      <c r="C343" s="43"/>
      <c r="D343" s="40"/>
      <c r="E343" s="38" t="str">
        <f t="shared" si="20"/>
        <v/>
      </c>
      <c r="F343" s="39">
        <f>IF(E343="",0,+COUNTIF('賃上げ後（月給・日給）'!$E$7:$E$1006,E343))</f>
        <v>0</v>
      </c>
      <c r="G343" s="41" t="str">
        <f t="shared" si="21"/>
        <v/>
      </c>
      <c r="H343" s="51"/>
      <c r="I343" s="93"/>
      <c r="J343" s="98" t="str">
        <f t="shared" si="22"/>
        <v/>
      </c>
      <c r="K343" s="100" t="str">
        <f t="shared" si="23"/>
        <v/>
      </c>
      <c r="L343" s="84"/>
      <c r="M343" s="85"/>
    </row>
    <row r="344" spans="2:13" ht="24.75" customHeight="1">
      <c r="B344" s="18">
        <v>339</v>
      </c>
      <c r="C344" s="43"/>
      <c r="D344" s="40"/>
      <c r="E344" s="38" t="str">
        <f t="shared" si="20"/>
        <v/>
      </c>
      <c r="F344" s="39">
        <f>IF(E344="",0,+COUNTIF('賃上げ後（月給・日給）'!$E$7:$E$1006,E344))</f>
        <v>0</v>
      </c>
      <c r="G344" s="41" t="str">
        <f t="shared" si="21"/>
        <v/>
      </c>
      <c r="H344" s="51"/>
      <c r="I344" s="93"/>
      <c r="J344" s="98" t="str">
        <f t="shared" si="22"/>
        <v/>
      </c>
      <c r="K344" s="100" t="str">
        <f t="shared" si="23"/>
        <v/>
      </c>
      <c r="L344" s="84"/>
      <c r="M344" s="85"/>
    </row>
    <row r="345" spans="2:13" ht="24.75" customHeight="1">
      <c r="B345" s="18">
        <v>340</v>
      </c>
      <c r="C345" s="43"/>
      <c r="D345" s="40"/>
      <c r="E345" s="38" t="str">
        <f t="shared" si="20"/>
        <v/>
      </c>
      <c r="F345" s="39">
        <f>IF(E345="",0,+COUNTIF('賃上げ後（月給・日給）'!$E$7:$E$1006,E345))</f>
        <v>0</v>
      </c>
      <c r="G345" s="41" t="str">
        <f t="shared" si="21"/>
        <v/>
      </c>
      <c r="H345" s="51"/>
      <c r="I345" s="93"/>
      <c r="J345" s="98" t="str">
        <f t="shared" si="22"/>
        <v/>
      </c>
      <c r="K345" s="100" t="str">
        <f t="shared" si="23"/>
        <v/>
      </c>
      <c r="L345" s="84"/>
      <c r="M345" s="85"/>
    </row>
    <row r="346" spans="2:13" ht="24.75" customHeight="1">
      <c r="B346" s="18">
        <v>341</v>
      </c>
      <c r="C346" s="43"/>
      <c r="D346" s="40"/>
      <c r="E346" s="38" t="str">
        <f t="shared" si="20"/>
        <v/>
      </c>
      <c r="F346" s="39">
        <f>IF(E346="",0,+COUNTIF('賃上げ後（月給・日給）'!$E$7:$E$1006,E346))</f>
        <v>0</v>
      </c>
      <c r="G346" s="41" t="str">
        <f t="shared" si="21"/>
        <v/>
      </c>
      <c r="H346" s="51"/>
      <c r="I346" s="93"/>
      <c r="J346" s="98" t="str">
        <f t="shared" si="22"/>
        <v/>
      </c>
      <c r="K346" s="100" t="str">
        <f t="shared" si="23"/>
        <v/>
      </c>
      <c r="L346" s="84"/>
      <c r="M346" s="85"/>
    </row>
    <row r="347" spans="2:13" ht="24.75" customHeight="1">
      <c r="B347" s="18">
        <v>342</v>
      </c>
      <c r="C347" s="43"/>
      <c r="D347" s="40"/>
      <c r="E347" s="38" t="str">
        <f t="shared" si="20"/>
        <v/>
      </c>
      <c r="F347" s="39">
        <f>IF(E347="",0,+COUNTIF('賃上げ後（月給・日給）'!$E$7:$E$1006,E347))</f>
        <v>0</v>
      </c>
      <c r="G347" s="41" t="str">
        <f t="shared" si="21"/>
        <v/>
      </c>
      <c r="H347" s="51"/>
      <c r="I347" s="93"/>
      <c r="J347" s="98" t="str">
        <f t="shared" si="22"/>
        <v/>
      </c>
      <c r="K347" s="100" t="str">
        <f t="shared" si="23"/>
        <v/>
      </c>
      <c r="L347" s="84"/>
      <c r="M347" s="85"/>
    </row>
    <row r="348" spans="2:13" ht="24.75" customHeight="1">
      <c r="B348" s="18">
        <v>343</v>
      </c>
      <c r="C348" s="43"/>
      <c r="D348" s="40"/>
      <c r="E348" s="38" t="str">
        <f t="shared" si="20"/>
        <v/>
      </c>
      <c r="F348" s="39">
        <f>IF(E348="",0,+COUNTIF('賃上げ後（月給・日給）'!$E$7:$E$1006,E348))</f>
        <v>0</v>
      </c>
      <c r="G348" s="41" t="str">
        <f t="shared" si="21"/>
        <v/>
      </c>
      <c r="H348" s="51"/>
      <c r="I348" s="93"/>
      <c r="J348" s="98" t="str">
        <f t="shared" si="22"/>
        <v/>
      </c>
      <c r="K348" s="100" t="str">
        <f t="shared" si="23"/>
        <v/>
      </c>
      <c r="L348" s="84"/>
      <c r="M348" s="85"/>
    </row>
    <row r="349" spans="2:13" ht="24.75" customHeight="1">
      <c r="B349" s="18">
        <v>344</v>
      </c>
      <c r="C349" s="43"/>
      <c r="D349" s="40"/>
      <c r="E349" s="38" t="str">
        <f t="shared" si="20"/>
        <v/>
      </c>
      <c r="F349" s="39">
        <f>IF(E349="",0,+COUNTIF('賃上げ後（月給・日給）'!$E$7:$E$1006,E349))</f>
        <v>0</v>
      </c>
      <c r="G349" s="41" t="str">
        <f t="shared" si="21"/>
        <v/>
      </c>
      <c r="H349" s="51"/>
      <c r="I349" s="93"/>
      <c r="J349" s="98" t="str">
        <f t="shared" si="22"/>
        <v/>
      </c>
      <c r="K349" s="100" t="str">
        <f t="shared" si="23"/>
        <v/>
      </c>
      <c r="L349" s="84"/>
      <c r="M349" s="85"/>
    </row>
    <row r="350" spans="2:13" ht="24.75" customHeight="1">
      <c r="B350" s="18">
        <v>345</v>
      </c>
      <c r="C350" s="43"/>
      <c r="D350" s="40"/>
      <c r="E350" s="38" t="str">
        <f t="shared" si="20"/>
        <v/>
      </c>
      <c r="F350" s="39">
        <f>IF(E350="",0,+COUNTIF('賃上げ後（月給・日給）'!$E$7:$E$1006,E350))</f>
        <v>0</v>
      </c>
      <c r="G350" s="41" t="str">
        <f t="shared" si="21"/>
        <v/>
      </c>
      <c r="H350" s="51"/>
      <c r="I350" s="93"/>
      <c r="J350" s="98" t="str">
        <f t="shared" si="22"/>
        <v/>
      </c>
      <c r="K350" s="100" t="str">
        <f t="shared" si="23"/>
        <v/>
      </c>
      <c r="L350" s="84"/>
      <c r="M350" s="85"/>
    </row>
    <row r="351" spans="2:13" ht="24.75" customHeight="1">
      <c r="B351" s="18">
        <v>346</v>
      </c>
      <c r="C351" s="43"/>
      <c r="D351" s="40"/>
      <c r="E351" s="38" t="str">
        <f t="shared" si="20"/>
        <v/>
      </c>
      <c r="F351" s="39">
        <f>IF(E351="",0,+COUNTIF('賃上げ後（月給・日給）'!$E$7:$E$1006,E351))</f>
        <v>0</v>
      </c>
      <c r="G351" s="41" t="str">
        <f t="shared" si="21"/>
        <v/>
      </c>
      <c r="H351" s="51"/>
      <c r="I351" s="93"/>
      <c r="J351" s="98" t="str">
        <f t="shared" si="22"/>
        <v/>
      </c>
      <c r="K351" s="100" t="str">
        <f t="shared" si="23"/>
        <v/>
      </c>
      <c r="L351" s="84"/>
      <c r="M351" s="85"/>
    </row>
    <row r="352" spans="2:13" ht="24.75" customHeight="1">
      <c r="B352" s="18">
        <v>347</v>
      </c>
      <c r="C352" s="43"/>
      <c r="D352" s="40"/>
      <c r="E352" s="38" t="str">
        <f t="shared" si="20"/>
        <v/>
      </c>
      <c r="F352" s="39">
        <f>IF(E352="",0,+COUNTIF('賃上げ後（月給・日給）'!$E$7:$E$1006,E352))</f>
        <v>0</v>
      </c>
      <c r="G352" s="41" t="str">
        <f t="shared" si="21"/>
        <v/>
      </c>
      <c r="H352" s="51"/>
      <c r="I352" s="93"/>
      <c r="J352" s="98" t="str">
        <f t="shared" si="22"/>
        <v/>
      </c>
      <c r="K352" s="100" t="str">
        <f t="shared" si="23"/>
        <v/>
      </c>
      <c r="L352" s="84"/>
      <c r="M352" s="85"/>
    </row>
    <row r="353" spans="2:13" ht="24.75" customHeight="1">
      <c r="B353" s="18">
        <v>348</v>
      </c>
      <c r="C353" s="43"/>
      <c r="D353" s="40"/>
      <c r="E353" s="38" t="str">
        <f t="shared" si="20"/>
        <v/>
      </c>
      <c r="F353" s="39">
        <f>IF(E353="",0,+COUNTIF('賃上げ後（月給・日給）'!$E$7:$E$1006,E353))</f>
        <v>0</v>
      </c>
      <c r="G353" s="41" t="str">
        <f t="shared" si="21"/>
        <v/>
      </c>
      <c r="H353" s="51"/>
      <c r="I353" s="93"/>
      <c r="J353" s="98" t="str">
        <f t="shared" si="22"/>
        <v/>
      </c>
      <c r="K353" s="100" t="str">
        <f t="shared" si="23"/>
        <v/>
      </c>
      <c r="L353" s="84"/>
      <c r="M353" s="85"/>
    </row>
    <row r="354" spans="2:13" ht="24.75" customHeight="1">
      <c r="B354" s="18">
        <v>349</v>
      </c>
      <c r="C354" s="43"/>
      <c r="D354" s="40"/>
      <c r="E354" s="38" t="str">
        <f t="shared" si="20"/>
        <v/>
      </c>
      <c r="F354" s="39">
        <f>IF(E354="",0,+COUNTIF('賃上げ後（月給・日給）'!$E$7:$E$1006,E354))</f>
        <v>0</v>
      </c>
      <c r="G354" s="41" t="str">
        <f t="shared" si="21"/>
        <v/>
      </c>
      <c r="H354" s="51"/>
      <c r="I354" s="93"/>
      <c r="J354" s="98" t="str">
        <f t="shared" si="22"/>
        <v/>
      </c>
      <c r="K354" s="100" t="str">
        <f t="shared" si="23"/>
        <v/>
      </c>
      <c r="L354" s="84"/>
      <c r="M354" s="85"/>
    </row>
    <row r="355" spans="2:13" ht="24.75" customHeight="1">
      <c r="B355" s="18">
        <v>350</v>
      </c>
      <c r="C355" s="43"/>
      <c r="D355" s="40"/>
      <c r="E355" s="38" t="str">
        <f t="shared" si="20"/>
        <v/>
      </c>
      <c r="F355" s="39">
        <f>IF(E355="",0,+COUNTIF('賃上げ後（月給・日給）'!$E$7:$E$1006,E355))</f>
        <v>0</v>
      </c>
      <c r="G355" s="41" t="str">
        <f t="shared" si="21"/>
        <v/>
      </c>
      <c r="H355" s="51"/>
      <c r="I355" s="93"/>
      <c r="J355" s="98" t="str">
        <f t="shared" si="22"/>
        <v/>
      </c>
      <c r="K355" s="100" t="str">
        <f t="shared" si="23"/>
        <v/>
      </c>
      <c r="L355" s="84"/>
      <c r="M355" s="85"/>
    </row>
    <row r="356" spans="2:13" ht="24.75" customHeight="1">
      <c r="B356" s="18">
        <v>351</v>
      </c>
      <c r="C356" s="43"/>
      <c r="D356" s="40"/>
      <c r="E356" s="38" t="str">
        <f t="shared" si="20"/>
        <v/>
      </c>
      <c r="F356" s="39">
        <f>IF(E356="",0,+COUNTIF('賃上げ後（月給・日給）'!$E$7:$E$1006,E356))</f>
        <v>0</v>
      </c>
      <c r="G356" s="41" t="str">
        <f t="shared" si="21"/>
        <v/>
      </c>
      <c r="H356" s="51"/>
      <c r="I356" s="93"/>
      <c r="J356" s="98" t="str">
        <f t="shared" si="22"/>
        <v/>
      </c>
      <c r="K356" s="100" t="str">
        <f t="shared" si="23"/>
        <v/>
      </c>
      <c r="L356" s="84"/>
      <c r="M356" s="85"/>
    </row>
    <row r="357" spans="2:13" ht="24.75" customHeight="1">
      <c r="B357" s="18">
        <v>352</v>
      </c>
      <c r="C357" s="43"/>
      <c r="D357" s="40"/>
      <c r="E357" s="38" t="str">
        <f t="shared" si="20"/>
        <v/>
      </c>
      <c r="F357" s="39">
        <f>IF(E357="",0,+COUNTIF('賃上げ後（月給・日給）'!$E$7:$E$1006,E357))</f>
        <v>0</v>
      </c>
      <c r="G357" s="41" t="str">
        <f t="shared" si="21"/>
        <v/>
      </c>
      <c r="H357" s="51"/>
      <c r="I357" s="93"/>
      <c r="J357" s="98" t="str">
        <f t="shared" si="22"/>
        <v/>
      </c>
      <c r="K357" s="100" t="str">
        <f t="shared" si="23"/>
        <v/>
      </c>
      <c r="L357" s="84"/>
      <c r="M357" s="85"/>
    </row>
    <row r="358" spans="2:13" ht="24.75" customHeight="1">
      <c r="B358" s="18">
        <v>353</v>
      </c>
      <c r="C358" s="43"/>
      <c r="D358" s="40"/>
      <c r="E358" s="38" t="str">
        <f t="shared" si="20"/>
        <v/>
      </c>
      <c r="F358" s="39">
        <f>IF(E358="",0,+COUNTIF('賃上げ後（月給・日給）'!$E$7:$E$1006,E358))</f>
        <v>0</v>
      </c>
      <c r="G358" s="41" t="str">
        <f t="shared" si="21"/>
        <v/>
      </c>
      <c r="H358" s="51"/>
      <c r="I358" s="93"/>
      <c r="J358" s="98" t="str">
        <f t="shared" si="22"/>
        <v/>
      </c>
      <c r="K358" s="100" t="str">
        <f t="shared" si="23"/>
        <v/>
      </c>
      <c r="L358" s="84"/>
      <c r="M358" s="85"/>
    </row>
    <row r="359" spans="2:13" ht="24.75" customHeight="1">
      <c r="B359" s="18">
        <v>354</v>
      </c>
      <c r="C359" s="43"/>
      <c r="D359" s="40"/>
      <c r="E359" s="38" t="str">
        <f t="shared" si="20"/>
        <v/>
      </c>
      <c r="F359" s="39">
        <f>IF(E359="",0,+COUNTIF('賃上げ後（月給・日給）'!$E$7:$E$1006,E359))</f>
        <v>0</v>
      </c>
      <c r="G359" s="41" t="str">
        <f t="shared" si="21"/>
        <v/>
      </c>
      <c r="H359" s="51"/>
      <c r="I359" s="93"/>
      <c r="J359" s="98" t="str">
        <f t="shared" si="22"/>
        <v/>
      </c>
      <c r="K359" s="100" t="str">
        <f t="shared" si="23"/>
        <v/>
      </c>
      <c r="L359" s="84"/>
      <c r="M359" s="85"/>
    </row>
    <row r="360" spans="2:13" ht="24.75" customHeight="1">
      <c r="B360" s="18">
        <v>355</v>
      </c>
      <c r="C360" s="43"/>
      <c r="D360" s="40"/>
      <c r="E360" s="38" t="str">
        <f t="shared" si="20"/>
        <v/>
      </c>
      <c r="F360" s="39">
        <f>IF(E360="",0,+COUNTIF('賃上げ後（月給・日給）'!$E$7:$E$1006,E360))</f>
        <v>0</v>
      </c>
      <c r="G360" s="41" t="str">
        <f t="shared" si="21"/>
        <v/>
      </c>
      <c r="H360" s="51"/>
      <c r="I360" s="93"/>
      <c r="J360" s="98" t="str">
        <f t="shared" si="22"/>
        <v/>
      </c>
      <c r="K360" s="100" t="str">
        <f t="shared" si="23"/>
        <v/>
      </c>
      <c r="L360" s="84"/>
      <c r="M360" s="85"/>
    </row>
    <row r="361" spans="2:13" ht="24.75" customHeight="1">
      <c r="B361" s="18">
        <v>356</v>
      </c>
      <c r="C361" s="43"/>
      <c r="D361" s="40"/>
      <c r="E361" s="38" t="str">
        <f t="shared" si="20"/>
        <v/>
      </c>
      <c r="F361" s="39">
        <f>IF(E361="",0,+COUNTIF('賃上げ後（月給・日給）'!$E$7:$E$1006,E361))</f>
        <v>0</v>
      </c>
      <c r="G361" s="41" t="str">
        <f t="shared" si="21"/>
        <v/>
      </c>
      <c r="H361" s="51"/>
      <c r="I361" s="93"/>
      <c r="J361" s="98" t="str">
        <f t="shared" si="22"/>
        <v/>
      </c>
      <c r="K361" s="100" t="str">
        <f t="shared" si="23"/>
        <v/>
      </c>
      <c r="L361" s="84"/>
      <c r="M361" s="85"/>
    </row>
    <row r="362" spans="2:13" ht="24.75" customHeight="1">
      <c r="B362" s="18">
        <v>357</v>
      </c>
      <c r="C362" s="43"/>
      <c r="D362" s="40"/>
      <c r="E362" s="38" t="str">
        <f t="shared" si="20"/>
        <v/>
      </c>
      <c r="F362" s="39">
        <f>IF(E362="",0,+COUNTIF('賃上げ後（月給・日給）'!$E$7:$E$1006,E362))</f>
        <v>0</v>
      </c>
      <c r="G362" s="41" t="str">
        <f t="shared" si="21"/>
        <v/>
      </c>
      <c r="H362" s="51"/>
      <c r="I362" s="93"/>
      <c r="J362" s="98" t="str">
        <f t="shared" si="22"/>
        <v/>
      </c>
      <c r="K362" s="100" t="str">
        <f t="shared" si="23"/>
        <v/>
      </c>
      <c r="L362" s="84"/>
      <c r="M362" s="85"/>
    </row>
    <row r="363" spans="2:13" ht="24.75" customHeight="1">
      <c r="B363" s="18">
        <v>358</v>
      </c>
      <c r="C363" s="43"/>
      <c r="D363" s="40"/>
      <c r="E363" s="38" t="str">
        <f t="shared" si="20"/>
        <v/>
      </c>
      <c r="F363" s="39">
        <f>IF(E363="",0,+COUNTIF('賃上げ後（月給・日給）'!$E$7:$E$1006,E363))</f>
        <v>0</v>
      </c>
      <c r="G363" s="41" t="str">
        <f t="shared" si="21"/>
        <v/>
      </c>
      <c r="H363" s="51"/>
      <c r="I363" s="93"/>
      <c r="J363" s="98" t="str">
        <f t="shared" si="22"/>
        <v/>
      </c>
      <c r="K363" s="100" t="str">
        <f t="shared" si="23"/>
        <v/>
      </c>
      <c r="L363" s="84"/>
      <c r="M363" s="85"/>
    </row>
    <row r="364" spans="2:13" ht="24.75" customHeight="1">
      <c r="B364" s="18">
        <v>359</v>
      </c>
      <c r="C364" s="43"/>
      <c r="D364" s="40"/>
      <c r="E364" s="38" t="str">
        <f t="shared" si="20"/>
        <v/>
      </c>
      <c r="F364" s="39">
        <f>IF(E364="",0,+COUNTIF('賃上げ後（月給・日給）'!$E$7:$E$1006,E364))</f>
        <v>0</v>
      </c>
      <c r="G364" s="41" t="str">
        <f t="shared" si="21"/>
        <v/>
      </c>
      <c r="H364" s="51"/>
      <c r="I364" s="93"/>
      <c r="J364" s="98" t="str">
        <f t="shared" si="22"/>
        <v/>
      </c>
      <c r="K364" s="100" t="str">
        <f t="shared" si="23"/>
        <v/>
      </c>
      <c r="L364" s="84"/>
      <c r="M364" s="85"/>
    </row>
    <row r="365" spans="2:13" ht="24.75" customHeight="1">
      <c r="B365" s="18">
        <v>360</v>
      </c>
      <c r="C365" s="43"/>
      <c r="D365" s="40"/>
      <c r="E365" s="38" t="str">
        <f t="shared" si="20"/>
        <v/>
      </c>
      <c r="F365" s="39">
        <f>IF(E365="",0,+COUNTIF('賃上げ後（月給・日給）'!$E$7:$E$1006,E365))</f>
        <v>0</v>
      </c>
      <c r="G365" s="41" t="str">
        <f t="shared" si="21"/>
        <v/>
      </c>
      <c r="H365" s="51"/>
      <c r="I365" s="93"/>
      <c r="J365" s="98" t="str">
        <f t="shared" si="22"/>
        <v/>
      </c>
      <c r="K365" s="100" t="str">
        <f t="shared" si="23"/>
        <v/>
      </c>
      <c r="L365" s="84"/>
      <c r="M365" s="85"/>
    </row>
    <row r="366" spans="2:13" ht="24.75" customHeight="1">
      <c r="B366" s="18">
        <v>361</v>
      </c>
      <c r="C366" s="43"/>
      <c r="D366" s="40"/>
      <c r="E366" s="38" t="str">
        <f t="shared" si="20"/>
        <v/>
      </c>
      <c r="F366" s="39">
        <f>IF(E366="",0,+COUNTIF('賃上げ後（月給・日給）'!$E$7:$E$1006,E366))</f>
        <v>0</v>
      </c>
      <c r="G366" s="41" t="str">
        <f t="shared" si="21"/>
        <v/>
      </c>
      <c r="H366" s="51"/>
      <c r="I366" s="93"/>
      <c r="J366" s="98" t="str">
        <f t="shared" si="22"/>
        <v/>
      </c>
      <c r="K366" s="100" t="str">
        <f t="shared" si="23"/>
        <v/>
      </c>
      <c r="L366" s="84"/>
      <c r="M366" s="85"/>
    </row>
    <row r="367" spans="2:13" ht="24.75" customHeight="1">
      <c r="B367" s="18">
        <v>362</v>
      </c>
      <c r="C367" s="43"/>
      <c r="D367" s="40"/>
      <c r="E367" s="38" t="str">
        <f t="shared" si="20"/>
        <v/>
      </c>
      <c r="F367" s="39">
        <f>IF(E367="",0,+COUNTIF('賃上げ後（月給・日給）'!$E$7:$E$1006,E367))</f>
        <v>0</v>
      </c>
      <c r="G367" s="41" t="str">
        <f t="shared" si="21"/>
        <v/>
      </c>
      <c r="H367" s="51"/>
      <c r="I367" s="93"/>
      <c r="J367" s="98" t="str">
        <f t="shared" si="22"/>
        <v/>
      </c>
      <c r="K367" s="100" t="str">
        <f t="shared" si="23"/>
        <v/>
      </c>
      <c r="L367" s="84"/>
      <c r="M367" s="85"/>
    </row>
    <row r="368" spans="2:13" ht="24.75" customHeight="1">
      <c r="B368" s="18">
        <v>363</v>
      </c>
      <c r="C368" s="43"/>
      <c r="D368" s="40"/>
      <c r="E368" s="38" t="str">
        <f t="shared" si="20"/>
        <v/>
      </c>
      <c r="F368" s="39">
        <f>IF(E368="",0,+COUNTIF('賃上げ後（月給・日給）'!$E$7:$E$1006,E368))</f>
        <v>0</v>
      </c>
      <c r="G368" s="41" t="str">
        <f t="shared" si="21"/>
        <v/>
      </c>
      <c r="H368" s="51"/>
      <c r="I368" s="93"/>
      <c r="J368" s="98" t="str">
        <f t="shared" si="22"/>
        <v/>
      </c>
      <c r="K368" s="100" t="str">
        <f t="shared" si="23"/>
        <v/>
      </c>
      <c r="L368" s="84"/>
      <c r="M368" s="85"/>
    </row>
    <row r="369" spans="2:13" ht="24.75" customHeight="1">
      <c r="B369" s="18">
        <v>364</v>
      </c>
      <c r="C369" s="43"/>
      <c r="D369" s="40"/>
      <c r="E369" s="38" t="str">
        <f t="shared" si="20"/>
        <v/>
      </c>
      <c r="F369" s="39">
        <f>IF(E369="",0,+COUNTIF('賃上げ後（月給・日給）'!$E$7:$E$1006,E369))</f>
        <v>0</v>
      </c>
      <c r="G369" s="41" t="str">
        <f t="shared" si="21"/>
        <v/>
      </c>
      <c r="H369" s="51"/>
      <c r="I369" s="93"/>
      <c r="J369" s="98" t="str">
        <f t="shared" si="22"/>
        <v/>
      </c>
      <c r="K369" s="100" t="str">
        <f t="shared" si="23"/>
        <v/>
      </c>
      <c r="L369" s="84"/>
      <c r="M369" s="85"/>
    </row>
    <row r="370" spans="2:13" ht="24.75" customHeight="1">
      <c r="B370" s="18">
        <v>365</v>
      </c>
      <c r="C370" s="43"/>
      <c r="D370" s="40"/>
      <c r="E370" s="38" t="str">
        <f t="shared" si="20"/>
        <v/>
      </c>
      <c r="F370" s="39">
        <f>IF(E370="",0,+COUNTIF('賃上げ後（月給・日給）'!$E$7:$E$1006,E370))</f>
        <v>0</v>
      </c>
      <c r="G370" s="41" t="str">
        <f t="shared" si="21"/>
        <v/>
      </c>
      <c r="H370" s="51"/>
      <c r="I370" s="93"/>
      <c r="J370" s="98" t="str">
        <f t="shared" si="22"/>
        <v/>
      </c>
      <c r="K370" s="100" t="str">
        <f t="shared" si="23"/>
        <v/>
      </c>
      <c r="L370" s="84"/>
      <c r="M370" s="85"/>
    </row>
    <row r="371" spans="2:13" ht="24.75" customHeight="1">
      <c r="B371" s="18">
        <v>366</v>
      </c>
      <c r="C371" s="43"/>
      <c r="D371" s="40"/>
      <c r="E371" s="38" t="str">
        <f t="shared" si="20"/>
        <v/>
      </c>
      <c r="F371" s="39">
        <f>IF(E371="",0,+COUNTIF('賃上げ後（月給・日給）'!$E$7:$E$1006,E371))</f>
        <v>0</v>
      </c>
      <c r="G371" s="41" t="str">
        <f t="shared" si="21"/>
        <v/>
      </c>
      <c r="H371" s="51"/>
      <c r="I371" s="93"/>
      <c r="J371" s="98" t="str">
        <f t="shared" si="22"/>
        <v/>
      </c>
      <c r="K371" s="100" t="str">
        <f t="shared" si="23"/>
        <v/>
      </c>
      <c r="L371" s="84"/>
      <c r="M371" s="85"/>
    </row>
    <row r="372" spans="2:13" ht="24.75" customHeight="1">
      <c r="B372" s="18">
        <v>367</v>
      </c>
      <c r="C372" s="43"/>
      <c r="D372" s="40"/>
      <c r="E372" s="38" t="str">
        <f t="shared" si="20"/>
        <v/>
      </c>
      <c r="F372" s="39">
        <f>IF(E372="",0,+COUNTIF('賃上げ後（月給・日給）'!$E$7:$E$1006,E372))</f>
        <v>0</v>
      </c>
      <c r="G372" s="41" t="str">
        <f t="shared" si="21"/>
        <v/>
      </c>
      <c r="H372" s="51"/>
      <c r="I372" s="93"/>
      <c r="J372" s="98" t="str">
        <f t="shared" si="22"/>
        <v/>
      </c>
      <c r="K372" s="100" t="str">
        <f t="shared" si="23"/>
        <v/>
      </c>
      <c r="L372" s="84"/>
      <c r="M372" s="85"/>
    </row>
    <row r="373" spans="2:13" ht="24.75" customHeight="1">
      <c r="B373" s="18">
        <v>368</v>
      </c>
      <c r="C373" s="43"/>
      <c r="D373" s="40"/>
      <c r="E373" s="38" t="str">
        <f t="shared" si="20"/>
        <v/>
      </c>
      <c r="F373" s="39">
        <f>IF(E373="",0,+COUNTIF('賃上げ後（月給・日給）'!$E$7:$E$1006,E373))</f>
        <v>0</v>
      </c>
      <c r="G373" s="41" t="str">
        <f t="shared" si="21"/>
        <v/>
      </c>
      <c r="H373" s="51"/>
      <c r="I373" s="93"/>
      <c r="J373" s="98" t="str">
        <f t="shared" si="22"/>
        <v/>
      </c>
      <c r="K373" s="100" t="str">
        <f t="shared" si="23"/>
        <v/>
      </c>
      <c r="L373" s="84"/>
      <c r="M373" s="85"/>
    </row>
    <row r="374" spans="2:13" ht="24.75" customHeight="1">
      <c r="B374" s="18">
        <v>369</v>
      </c>
      <c r="C374" s="43"/>
      <c r="D374" s="40"/>
      <c r="E374" s="38" t="str">
        <f t="shared" si="20"/>
        <v/>
      </c>
      <c r="F374" s="39">
        <f>IF(E374="",0,+COUNTIF('賃上げ後（月給・日給）'!$E$7:$E$1006,E374))</f>
        <v>0</v>
      </c>
      <c r="G374" s="41" t="str">
        <f t="shared" si="21"/>
        <v/>
      </c>
      <c r="H374" s="51"/>
      <c r="I374" s="93"/>
      <c r="J374" s="98" t="str">
        <f t="shared" si="22"/>
        <v/>
      </c>
      <c r="K374" s="100" t="str">
        <f t="shared" si="23"/>
        <v/>
      </c>
      <c r="L374" s="84"/>
      <c r="M374" s="85"/>
    </row>
    <row r="375" spans="2:13" ht="24.75" customHeight="1">
      <c r="B375" s="18">
        <v>370</v>
      </c>
      <c r="C375" s="43"/>
      <c r="D375" s="40"/>
      <c r="E375" s="38" t="str">
        <f t="shared" si="20"/>
        <v/>
      </c>
      <c r="F375" s="39">
        <f>IF(E375="",0,+COUNTIF('賃上げ後（月給・日給）'!$E$7:$E$1006,E375))</f>
        <v>0</v>
      </c>
      <c r="G375" s="41" t="str">
        <f t="shared" si="21"/>
        <v/>
      </c>
      <c r="H375" s="51"/>
      <c r="I375" s="93"/>
      <c r="J375" s="98" t="str">
        <f t="shared" si="22"/>
        <v/>
      </c>
      <c r="K375" s="100" t="str">
        <f t="shared" si="23"/>
        <v/>
      </c>
      <c r="L375" s="84"/>
      <c r="M375" s="85"/>
    </row>
    <row r="376" spans="2:13" ht="24.75" customHeight="1">
      <c r="B376" s="18">
        <v>371</v>
      </c>
      <c r="C376" s="43"/>
      <c r="D376" s="40"/>
      <c r="E376" s="38" t="str">
        <f t="shared" si="20"/>
        <v/>
      </c>
      <c r="F376" s="39">
        <f>IF(E376="",0,+COUNTIF('賃上げ後（月給・日給）'!$E$7:$E$1006,E376))</f>
        <v>0</v>
      </c>
      <c r="G376" s="41" t="str">
        <f t="shared" si="21"/>
        <v/>
      </c>
      <c r="H376" s="51"/>
      <c r="I376" s="93"/>
      <c r="J376" s="98" t="str">
        <f t="shared" si="22"/>
        <v/>
      </c>
      <c r="K376" s="100" t="str">
        <f t="shared" si="23"/>
        <v/>
      </c>
      <c r="L376" s="84"/>
      <c r="M376" s="85"/>
    </row>
    <row r="377" spans="2:13" ht="24.75" customHeight="1">
      <c r="B377" s="18">
        <v>372</v>
      </c>
      <c r="C377" s="43"/>
      <c r="D377" s="40"/>
      <c r="E377" s="38" t="str">
        <f t="shared" si="20"/>
        <v/>
      </c>
      <c r="F377" s="39">
        <f>IF(E377="",0,+COUNTIF('賃上げ後（月給・日給）'!$E$7:$E$1006,E377))</f>
        <v>0</v>
      </c>
      <c r="G377" s="41" t="str">
        <f t="shared" si="21"/>
        <v/>
      </c>
      <c r="H377" s="51"/>
      <c r="I377" s="93"/>
      <c r="J377" s="98" t="str">
        <f t="shared" si="22"/>
        <v/>
      </c>
      <c r="K377" s="100" t="str">
        <f t="shared" si="23"/>
        <v/>
      </c>
      <c r="L377" s="84"/>
      <c r="M377" s="85"/>
    </row>
    <row r="378" spans="2:13" ht="24.75" customHeight="1">
      <c r="B378" s="18">
        <v>373</v>
      </c>
      <c r="C378" s="43"/>
      <c r="D378" s="40"/>
      <c r="E378" s="38" t="str">
        <f t="shared" si="20"/>
        <v/>
      </c>
      <c r="F378" s="39">
        <f>IF(E378="",0,+COUNTIF('賃上げ後（月給・日給）'!$E$7:$E$1006,E378))</f>
        <v>0</v>
      </c>
      <c r="G378" s="41" t="str">
        <f t="shared" si="21"/>
        <v/>
      </c>
      <c r="H378" s="51"/>
      <c r="I378" s="93"/>
      <c r="J378" s="98" t="str">
        <f t="shared" si="22"/>
        <v/>
      </c>
      <c r="K378" s="100" t="str">
        <f t="shared" si="23"/>
        <v/>
      </c>
      <c r="L378" s="84"/>
      <c r="M378" s="85"/>
    </row>
    <row r="379" spans="2:13" ht="24.75" customHeight="1">
      <c r="B379" s="18">
        <v>374</v>
      </c>
      <c r="C379" s="43"/>
      <c r="D379" s="40"/>
      <c r="E379" s="38" t="str">
        <f t="shared" si="20"/>
        <v/>
      </c>
      <c r="F379" s="39">
        <f>IF(E379="",0,+COUNTIF('賃上げ後（月給・日給）'!$E$7:$E$1006,E379))</f>
        <v>0</v>
      </c>
      <c r="G379" s="41" t="str">
        <f t="shared" si="21"/>
        <v/>
      </c>
      <c r="H379" s="51"/>
      <c r="I379" s="93"/>
      <c r="J379" s="98" t="str">
        <f t="shared" si="22"/>
        <v/>
      </c>
      <c r="K379" s="100" t="str">
        <f t="shared" si="23"/>
        <v/>
      </c>
      <c r="L379" s="84"/>
      <c r="M379" s="85"/>
    </row>
    <row r="380" spans="2:13" ht="24.75" customHeight="1">
      <c r="B380" s="18">
        <v>375</v>
      </c>
      <c r="C380" s="43"/>
      <c r="D380" s="40"/>
      <c r="E380" s="38" t="str">
        <f t="shared" si="20"/>
        <v/>
      </c>
      <c r="F380" s="39">
        <f>IF(E380="",0,+COUNTIF('賃上げ後（月給・日給）'!$E$7:$E$1006,E380))</f>
        <v>0</v>
      </c>
      <c r="G380" s="41" t="str">
        <f t="shared" si="21"/>
        <v/>
      </c>
      <c r="H380" s="51"/>
      <c r="I380" s="93"/>
      <c r="J380" s="98" t="str">
        <f t="shared" si="22"/>
        <v/>
      </c>
      <c r="K380" s="100" t="str">
        <f t="shared" si="23"/>
        <v/>
      </c>
      <c r="L380" s="84"/>
      <c r="M380" s="85"/>
    </row>
    <row r="381" spans="2:13" ht="24.75" customHeight="1">
      <c r="B381" s="18">
        <v>376</v>
      </c>
      <c r="C381" s="43"/>
      <c r="D381" s="40"/>
      <c r="E381" s="38" t="str">
        <f t="shared" si="20"/>
        <v/>
      </c>
      <c r="F381" s="39">
        <f>IF(E381="",0,+COUNTIF('賃上げ後（月給・日給）'!$E$7:$E$1006,E381))</f>
        <v>0</v>
      </c>
      <c r="G381" s="41" t="str">
        <f t="shared" si="21"/>
        <v/>
      </c>
      <c r="H381" s="51"/>
      <c r="I381" s="93"/>
      <c r="J381" s="98" t="str">
        <f t="shared" si="22"/>
        <v/>
      </c>
      <c r="K381" s="100" t="str">
        <f t="shared" si="23"/>
        <v/>
      </c>
      <c r="L381" s="84"/>
      <c r="M381" s="85"/>
    </row>
    <row r="382" spans="2:13" ht="24.75" customHeight="1">
      <c r="B382" s="18">
        <v>377</v>
      </c>
      <c r="C382" s="43"/>
      <c r="D382" s="40"/>
      <c r="E382" s="38" t="str">
        <f t="shared" si="20"/>
        <v/>
      </c>
      <c r="F382" s="39">
        <f>IF(E382="",0,+COUNTIF('賃上げ後（月給・日給）'!$E$7:$E$1006,E382))</f>
        <v>0</v>
      </c>
      <c r="G382" s="41" t="str">
        <f t="shared" si="21"/>
        <v/>
      </c>
      <c r="H382" s="51"/>
      <c r="I382" s="93"/>
      <c r="J382" s="98" t="str">
        <f t="shared" si="22"/>
        <v/>
      </c>
      <c r="K382" s="100" t="str">
        <f t="shared" si="23"/>
        <v/>
      </c>
      <c r="L382" s="84"/>
      <c r="M382" s="85"/>
    </row>
    <row r="383" spans="2:13" ht="24.75" customHeight="1">
      <c r="B383" s="18">
        <v>378</v>
      </c>
      <c r="C383" s="43"/>
      <c r="D383" s="40"/>
      <c r="E383" s="38" t="str">
        <f t="shared" si="20"/>
        <v/>
      </c>
      <c r="F383" s="39">
        <f>IF(E383="",0,+COUNTIF('賃上げ後（月給・日給）'!$E$7:$E$1006,E383))</f>
        <v>0</v>
      </c>
      <c r="G383" s="41" t="str">
        <f t="shared" si="21"/>
        <v/>
      </c>
      <c r="H383" s="51"/>
      <c r="I383" s="93"/>
      <c r="J383" s="98" t="str">
        <f t="shared" si="22"/>
        <v/>
      </c>
      <c r="K383" s="100" t="str">
        <f t="shared" si="23"/>
        <v/>
      </c>
      <c r="L383" s="84"/>
      <c r="M383" s="85"/>
    </row>
    <row r="384" spans="2:13" ht="24.75" customHeight="1">
      <c r="B384" s="18">
        <v>379</v>
      </c>
      <c r="C384" s="43"/>
      <c r="D384" s="40"/>
      <c r="E384" s="38" t="str">
        <f t="shared" si="20"/>
        <v/>
      </c>
      <c r="F384" s="39">
        <f>IF(E384="",0,+COUNTIF('賃上げ後（月給・日給）'!$E$7:$E$1006,E384))</f>
        <v>0</v>
      </c>
      <c r="G384" s="41" t="str">
        <f t="shared" si="21"/>
        <v/>
      </c>
      <c r="H384" s="51"/>
      <c r="I384" s="93"/>
      <c r="J384" s="98" t="str">
        <f t="shared" si="22"/>
        <v/>
      </c>
      <c r="K384" s="100" t="str">
        <f t="shared" si="23"/>
        <v/>
      </c>
      <c r="L384" s="84"/>
      <c r="M384" s="85"/>
    </row>
    <row r="385" spans="2:13" ht="24.75" customHeight="1">
      <c r="B385" s="18">
        <v>380</v>
      </c>
      <c r="C385" s="43"/>
      <c r="D385" s="40"/>
      <c r="E385" s="38" t="str">
        <f t="shared" si="20"/>
        <v/>
      </c>
      <c r="F385" s="39">
        <f>IF(E385="",0,+COUNTIF('賃上げ後（月給・日給）'!$E$7:$E$1006,E385))</f>
        <v>0</v>
      </c>
      <c r="G385" s="41" t="str">
        <f t="shared" si="21"/>
        <v/>
      </c>
      <c r="H385" s="51"/>
      <c r="I385" s="93"/>
      <c r="J385" s="98" t="str">
        <f t="shared" si="22"/>
        <v/>
      </c>
      <c r="K385" s="100" t="str">
        <f t="shared" si="23"/>
        <v/>
      </c>
      <c r="L385" s="84"/>
      <c r="M385" s="85"/>
    </row>
    <row r="386" spans="2:13" ht="24.75" customHeight="1">
      <c r="B386" s="18">
        <v>381</v>
      </c>
      <c r="C386" s="43"/>
      <c r="D386" s="40"/>
      <c r="E386" s="38" t="str">
        <f t="shared" si="20"/>
        <v/>
      </c>
      <c r="F386" s="39">
        <f>IF(E386="",0,+COUNTIF('賃上げ後（月給・日給）'!$E$7:$E$1006,E386))</f>
        <v>0</v>
      </c>
      <c r="G386" s="41" t="str">
        <f t="shared" si="21"/>
        <v/>
      </c>
      <c r="H386" s="51"/>
      <c r="I386" s="93"/>
      <c r="J386" s="98" t="str">
        <f t="shared" si="22"/>
        <v/>
      </c>
      <c r="K386" s="100" t="str">
        <f t="shared" si="23"/>
        <v/>
      </c>
      <c r="L386" s="84"/>
      <c r="M386" s="85"/>
    </row>
    <row r="387" spans="2:13" ht="24.75" customHeight="1">
      <c r="B387" s="18">
        <v>382</v>
      </c>
      <c r="C387" s="43"/>
      <c r="D387" s="40"/>
      <c r="E387" s="38" t="str">
        <f t="shared" si="20"/>
        <v/>
      </c>
      <c r="F387" s="39">
        <f>IF(E387="",0,+COUNTIF('賃上げ後（月給・日給）'!$E$7:$E$1006,E387))</f>
        <v>0</v>
      </c>
      <c r="G387" s="41" t="str">
        <f t="shared" si="21"/>
        <v/>
      </c>
      <c r="H387" s="51"/>
      <c r="I387" s="93"/>
      <c r="J387" s="98" t="str">
        <f t="shared" si="22"/>
        <v/>
      </c>
      <c r="K387" s="100" t="str">
        <f t="shared" si="23"/>
        <v/>
      </c>
      <c r="L387" s="84"/>
      <c r="M387" s="85"/>
    </row>
    <row r="388" spans="2:13" ht="24.75" customHeight="1">
      <c r="B388" s="18">
        <v>383</v>
      </c>
      <c r="C388" s="43"/>
      <c r="D388" s="40"/>
      <c r="E388" s="38" t="str">
        <f t="shared" si="20"/>
        <v/>
      </c>
      <c r="F388" s="39">
        <f>IF(E388="",0,+COUNTIF('賃上げ後（月給・日給）'!$E$7:$E$1006,E388))</f>
        <v>0</v>
      </c>
      <c r="G388" s="41" t="str">
        <f t="shared" si="21"/>
        <v/>
      </c>
      <c r="H388" s="51"/>
      <c r="I388" s="93"/>
      <c r="J388" s="98" t="str">
        <f t="shared" si="22"/>
        <v/>
      </c>
      <c r="K388" s="100" t="str">
        <f t="shared" si="23"/>
        <v/>
      </c>
      <c r="L388" s="84"/>
      <c r="M388" s="85"/>
    </row>
    <row r="389" spans="2:13" ht="24.75" customHeight="1">
      <c r="B389" s="18">
        <v>384</v>
      </c>
      <c r="C389" s="43"/>
      <c r="D389" s="40"/>
      <c r="E389" s="38" t="str">
        <f t="shared" si="20"/>
        <v/>
      </c>
      <c r="F389" s="39">
        <f>IF(E389="",0,+COUNTIF('賃上げ後（月給・日給）'!$E$7:$E$1006,E389))</f>
        <v>0</v>
      </c>
      <c r="G389" s="41" t="str">
        <f t="shared" si="21"/>
        <v/>
      </c>
      <c r="H389" s="51"/>
      <c r="I389" s="93"/>
      <c r="J389" s="98" t="str">
        <f t="shared" si="22"/>
        <v/>
      </c>
      <c r="K389" s="100" t="str">
        <f t="shared" si="23"/>
        <v/>
      </c>
      <c r="L389" s="84"/>
      <c r="M389" s="85"/>
    </row>
    <row r="390" spans="2:13" ht="24.75" customHeight="1">
      <c r="B390" s="18">
        <v>385</v>
      </c>
      <c r="C390" s="43"/>
      <c r="D390" s="40"/>
      <c r="E390" s="38" t="str">
        <f t="shared" ref="E390:E453" si="24">SUBSTITUTE(SUBSTITUTE(C390,"　","")," ","")</f>
        <v/>
      </c>
      <c r="F390" s="39">
        <f>IF(E390="",0,+COUNTIF('賃上げ後（月給・日給）'!$E$7:$E$1006,E390))</f>
        <v>0</v>
      </c>
      <c r="G390" s="41" t="str">
        <f t="shared" ref="G390:G453" si="25">IF(C390="","",+IF(OR(F390&lt;1,D390="",L390="◎"),"除外","対象"))</f>
        <v/>
      </c>
      <c r="H390" s="51"/>
      <c r="I390" s="93"/>
      <c r="J390" s="98" t="str">
        <f t="shared" ref="J390:J453" si="26">IF(C390="","",(H390/I390))</f>
        <v/>
      </c>
      <c r="K390" s="100" t="str">
        <f t="shared" ref="K390:K453" si="27">IF(C390="","",+IF(G390="対象",J390,0))</f>
        <v/>
      </c>
      <c r="L390" s="84"/>
      <c r="M390" s="85"/>
    </row>
    <row r="391" spans="2:13" ht="24.75" customHeight="1">
      <c r="B391" s="18">
        <v>386</v>
      </c>
      <c r="C391" s="43"/>
      <c r="D391" s="40"/>
      <c r="E391" s="38" t="str">
        <f t="shared" si="24"/>
        <v/>
      </c>
      <c r="F391" s="39">
        <f>IF(E391="",0,+COUNTIF('賃上げ後（月給・日給）'!$E$7:$E$1006,E391))</f>
        <v>0</v>
      </c>
      <c r="G391" s="41" t="str">
        <f t="shared" si="25"/>
        <v/>
      </c>
      <c r="H391" s="51"/>
      <c r="I391" s="93"/>
      <c r="J391" s="98" t="str">
        <f t="shared" si="26"/>
        <v/>
      </c>
      <c r="K391" s="100" t="str">
        <f t="shared" si="27"/>
        <v/>
      </c>
      <c r="L391" s="84"/>
      <c r="M391" s="85"/>
    </row>
    <row r="392" spans="2:13" ht="24.75" customHeight="1">
      <c r="B392" s="18">
        <v>387</v>
      </c>
      <c r="C392" s="43"/>
      <c r="D392" s="40"/>
      <c r="E392" s="38" t="str">
        <f t="shared" si="24"/>
        <v/>
      </c>
      <c r="F392" s="39">
        <f>IF(E392="",0,+COUNTIF('賃上げ後（月給・日給）'!$E$7:$E$1006,E392))</f>
        <v>0</v>
      </c>
      <c r="G392" s="41" t="str">
        <f t="shared" si="25"/>
        <v/>
      </c>
      <c r="H392" s="51"/>
      <c r="I392" s="93"/>
      <c r="J392" s="98" t="str">
        <f t="shared" si="26"/>
        <v/>
      </c>
      <c r="K392" s="100" t="str">
        <f t="shared" si="27"/>
        <v/>
      </c>
      <c r="L392" s="84"/>
      <c r="M392" s="85"/>
    </row>
    <row r="393" spans="2:13" ht="24.75" customHeight="1">
      <c r="B393" s="18">
        <v>388</v>
      </c>
      <c r="C393" s="43"/>
      <c r="D393" s="40"/>
      <c r="E393" s="38" t="str">
        <f t="shared" si="24"/>
        <v/>
      </c>
      <c r="F393" s="39">
        <f>IF(E393="",0,+COUNTIF('賃上げ後（月給・日給）'!$E$7:$E$1006,E393))</f>
        <v>0</v>
      </c>
      <c r="G393" s="41" t="str">
        <f t="shared" si="25"/>
        <v/>
      </c>
      <c r="H393" s="51"/>
      <c r="I393" s="93"/>
      <c r="J393" s="98" t="str">
        <f t="shared" si="26"/>
        <v/>
      </c>
      <c r="K393" s="100" t="str">
        <f t="shared" si="27"/>
        <v/>
      </c>
      <c r="L393" s="84"/>
      <c r="M393" s="85"/>
    </row>
    <row r="394" spans="2:13" ht="24.75" customHeight="1">
      <c r="B394" s="18">
        <v>389</v>
      </c>
      <c r="C394" s="43"/>
      <c r="D394" s="40"/>
      <c r="E394" s="38" t="str">
        <f t="shared" si="24"/>
        <v/>
      </c>
      <c r="F394" s="39">
        <f>IF(E394="",0,+COUNTIF('賃上げ後（月給・日給）'!$E$7:$E$1006,E394))</f>
        <v>0</v>
      </c>
      <c r="G394" s="41" t="str">
        <f t="shared" si="25"/>
        <v/>
      </c>
      <c r="H394" s="51"/>
      <c r="I394" s="93"/>
      <c r="J394" s="98" t="str">
        <f t="shared" si="26"/>
        <v/>
      </c>
      <c r="K394" s="100" t="str">
        <f t="shared" si="27"/>
        <v/>
      </c>
      <c r="L394" s="84"/>
      <c r="M394" s="85"/>
    </row>
    <row r="395" spans="2:13" ht="24.75" customHeight="1">
      <c r="B395" s="18">
        <v>390</v>
      </c>
      <c r="C395" s="43"/>
      <c r="D395" s="40"/>
      <c r="E395" s="38" t="str">
        <f t="shared" si="24"/>
        <v/>
      </c>
      <c r="F395" s="39">
        <f>IF(E395="",0,+COUNTIF('賃上げ後（月給・日給）'!$E$7:$E$1006,E395))</f>
        <v>0</v>
      </c>
      <c r="G395" s="41" t="str">
        <f t="shared" si="25"/>
        <v/>
      </c>
      <c r="H395" s="51"/>
      <c r="I395" s="93"/>
      <c r="J395" s="98" t="str">
        <f t="shared" si="26"/>
        <v/>
      </c>
      <c r="K395" s="100" t="str">
        <f t="shared" si="27"/>
        <v/>
      </c>
      <c r="L395" s="84"/>
      <c r="M395" s="85"/>
    </row>
    <row r="396" spans="2:13" ht="24.75" customHeight="1">
      <c r="B396" s="18">
        <v>391</v>
      </c>
      <c r="C396" s="43"/>
      <c r="D396" s="40"/>
      <c r="E396" s="38" t="str">
        <f t="shared" si="24"/>
        <v/>
      </c>
      <c r="F396" s="39">
        <f>IF(E396="",0,+COUNTIF('賃上げ後（月給・日給）'!$E$7:$E$1006,E396))</f>
        <v>0</v>
      </c>
      <c r="G396" s="41" t="str">
        <f t="shared" si="25"/>
        <v/>
      </c>
      <c r="H396" s="51"/>
      <c r="I396" s="93"/>
      <c r="J396" s="98" t="str">
        <f t="shared" si="26"/>
        <v/>
      </c>
      <c r="K396" s="100" t="str">
        <f t="shared" si="27"/>
        <v/>
      </c>
      <c r="L396" s="84"/>
      <c r="M396" s="85"/>
    </row>
    <row r="397" spans="2:13" ht="24.75" customHeight="1">
      <c r="B397" s="18">
        <v>392</v>
      </c>
      <c r="C397" s="43"/>
      <c r="D397" s="40"/>
      <c r="E397" s="38" t="str">
        <f t="shared" si="24"/>
        <v/>
      </c>
      <c r="F397" s="39">
        <f>IF(E397="",0,+COUNTIF('賃上げ後（月給・日給）'!$E$7:$E$1006,E397))</f>
        <v>0</v>
      </c>
      <c r="G397" s="41" t="str">
        <f t="shared" si="25"/>
        <v/>
      </c>
      <c r="H397" s="51"/>
      <c r="I397" s="93"/>
      <c r="J397" s="98" t="str">
        <f t="shared" si="26"/>
        <v/>
      </c>
      <c r="K397" s="100" t="str">
        <f t="shared" si="27"/>
        <v/>
      </c>
      <c r="L397" s="84"/>
      <c r="M397" s="85"/>
    </row>
    <row r="398" spans="2:13" ht="24.75" customHeight="1">
      <c r="B398" s="18">
        <v>393</v>
      </c>
      <c r="C398" s="43"/>
      <c r="D398" s="40"/>
      <c r="E398" s="38" t="str">
        <f t="shared" si="24"/>
        <v/>
      </c>
      <c r="F398" s="39">
        <f>IF(E398="",0,+COUNTIF('賃上げ後（月給・日給）'!$E$7:$E$1006,E398))</f>
        <v>0</v>
      </c>
      <c r="G398" s="41" t="str">
        <f t="shared" si="25"/>
        <v/>
      </c>
      <c r="H398" s="51"/>
      <c r="I398" s="93"/>
      <c r="J398" s="98" t="str">
        <f t="shared" si="26"/>
        <v/>
      </c>
      <c r="K398" s="100" t="str">
        <f t="shared" si="27"/>
        <v/>
      </c>
      <c r="L398" s="84"/>
      <c r="M398" s="85"/>
    </row>
    <row r="399" spans="2:13" ht="24.75" customHeight="1">
      <c r="B399" s="18">
        <v>394</v>
      </c>
      <c r="C399" s="43"/>
      <c r="D399" s="40"/>
      <c r="E399" s="38" t="str">
        <f t="shared" si="24"/>
        <v/>
      </c>
      <c r="F399" s="39">
        <f>IF(E399="",0,+COUNTIF('賃上げ後（月給・日給）'!$E$7:$E$1006,E399))</f>
        <v>0</v>
      </c>
      <c r="G399" s="41" t="str">
        <f t="shared" si="25"/>
        <v/>
      </c>
      <c r="H399" s="51"/>
      <c r="I399" s="93"/>
      <c r="J399" s="98" t="str">
        <f t="shared" si="26"/>
        <v/>
      </c>
      <c r="K399" s="100" t="str">
        <f t="shared" si="27"/>
        <v/>
      </c>
      <c r="L399" s="84"/>
      <c r="M399" s="85"/>
    </row>
    <row r="400" spans="2:13" ht="24.75" customHeight="1">
      <c r="B400" s="18">
        <v>395</v>
      </c>
      <c r="C400" s="43"/>
      <c r="D400" s="40"/>
      <c r="E400" s="38" t="str">
        <f t="shared" si="24"/>
        <v/>
      </c>
      <c r="F400" s="39">
        <f>IF(E400="",0,+COUNTIF('賃上げ後（月給・日給）'!$E$7:$E$1006,E400))</f>
        <v>0</v>
      </c>
      <c r="G400" s="41" t="str">
        <f t="shared" si="25"/>
        <v/>
      </c>
      <c r="H400" s="51"/>
      <c r="I400" s="93"/>
      <c r="J400" s="98" t="str">
        <f t="shared" si="26"/>
        <v/>
      </c>
      <c r="K400" s="100" t="str">
        <f t="shared" si="27"/>
        <v/>
      </c>
      <c r="L400" s="84"/>
      <c r="M400" s="85"/>
    </row>
    <row r="401" spans="2:13" ht="24.75" customHeight="1">
      <c r="B401" s="18">
        <v>396</v>
      </c>
      <c r="C401" s="43"/>
      <c r="D401" s="40"/>
      <c r="E401" s="38" t="str">
        <f t="shared" si="24"/>
        <v/>
      </c>
      <c r="F401" s="39">
        <f>IF(E401="",0,+COUNTIF('賃上げ後（月給・日給）'!$E$7:$E$1006,E401))</f>
        <v>0</v>
      </c>
      <c r="G401" s="41" t="str">
        <f t="shared" si="25"/>
        <v/>
      </c>
      <c r="H401" s="51"/>
      <c r="I401" s="93"/>
      <c r="J401" s="98" t="str">
        <f t="shared" si="26"/>
        <v/>
      </c>
      <c r="K401" s="100" t="str">
        <f t="shared" si="27"/>
        <v/>
      </c>
      <c r="L401" s="84"/>
      <c r="M401" s="85"/>
    </row>
    <row r="402" spans="2:13" ht="24.75" customHeight="1">
      <c r="B402" s="18">
        <v>397</v>
      </c>
      <c r="C402" s="43"/>
      <c r="D402" s="40"/>
      <c r="E402" s="38" t="str">
        <f t="shared" si="24"/>
        <v/>
      </c>
      <c r="F402" s="39">
        <f>IF(E402="",0,+COUNTIF('賃上げ後（月給・日給）'!$E$7:$E$1006,E402))</f>
        <v>0</v>
      </c>
      <c r="G402" s="41" t="str">
        <f t="shared" si="25"/>
        <v/>
      </c>
      <c r="H402" s="51"/>
      <c r="I402" s="93"/>
      <c r="J402" s="98" t="str">
        <f t="shared" si="26"/>
        <v/>
      </c>
      <c r="K402" s="100" t="str">
        <f t="shared" si="27"/>
        <v/>
      </c>
      <c r="L402" s="84"/>
      <c r="M402" s="85"/>
    </row>
    <row r="403" spans="2:13" ht="24.75" customHeight="1">
      <c r="B403" s="18">
        <v>398</v>
      </c>
      <c r="C403" s="43"/>
      <c r="D403" s="40"/>
      <c r="E403" s="38" t="str">
        <f t="shared" si="24"/>
        <v/>
      </c>
      <c r="F403" s="39">
        <f>IF(E403="",0,+COUNTIF('賃上げ後（月給・日給）'!$E$7:$E$1006,E403))</f>
        <v>0</v>
      </c>
      <c r="G403" s="41" t="str">
        <f t="shared" si="25"/>
        <v/>
      </c>
      <c r="H403" s="51"/>
      <c r="I403" s="93"/>
      <c r="J403" s="98" t="str">
        <f t="shared" si="26"/>
        <v/>
      </c>
      <c r="K403" s="100" t="str">
        <f t="shared" si="27"/>
        <v/>
      </c>
      <c r="L403" s="84"/>
      <c r="M403" s="85"/>
    </row>
    <row r="404" spans="2:13" ht="24.75" customHeight="1">
      <c r="B404" s="18">
        <v>399</v>
      </c>
      <c r="C404" s="43"/>
      <c r="D404" s="40"/>
      <c r="E404" s="38" t="str">
        <f t="shared" si="24"/>
        <v/>
      </c>
      <c r="F404" s="39">
        <f>IF(E404="",0,+COUNTIF('賃上げ後（月給・日給）'!$E$7:$E$1006,E404))</f>
        <v>0</v>
      </c>
      <c r="G404" s="41" t="str">
        <f t="shared" si="25"/>
        <v/>
      </c>
      <c r="H404" s="51"/>
      <c r="I404" s="93"/>
      <c r="J404" s="98" t="str">
        <f t="shared" si="26"/>
        <v/>
      </c>
      <c r="K404" s="100" t="str">
        <f t="shared" si="27"/>
        <v/>
      </c>
      <c r="L404" s="84"/>
      <c r="M404" s="85"/>
    </row>
    <row r="405" spans="2:13" ht="24.75" customHeight="1">
      <c r="B405" s="18">
        <v>400</v>
      </c>
      <c r="C405" s="43"/>
      <c r="D405" s="40"/>
      <c r="E405" s="38" t="str">
        <f t="shared" si="24"/>
        <v/>
      </c>
      <c r="F405" s="39">
        <f>IF(E405="",0,+COUNTIF('賃上げ後（月給・日給）'!$E$7:$E$1006,E405))</f>
        <v>0</v>
      </c>
      <c r="G405" s="41" t="str">
        <f t="shared" si="25"/>
        <v/>
      </c>
      <c r="H405" s="51"/>
      <c r="I405" s="93"/>
      <c r="J405" s="98" t="str">
        <f t="shared" si="26"/>
        <v/>
      </c>
      <c r="K405" s="100" t="str">
        <f t="shared" si="27"/>
        <v/>
      </c>
      <c r="L405" s="84"/>
      <c r="M405" s="85"/>
    </row>
    <row r="406" spans="2:13" ht="24.75" customHeight="1">
      <c r="B406" s="18">
        <v>401</v>
      </c>
      <c r="C406" s="43"/>
      <c r="D406" s="40"/>
      <c r="E406" s="38" t="str">
        <f t="shared" si="24"/>
        <v/>
      </c>
      <c r="F406" s="39">
        <f>IF(E406="",0,+COUNTIF('賃上げ後（月給・日給）'!$E$7:$E$1006,E406))</f>
        <v>0</v>
      </c>
      <c r="G406" s="41" t="str">
        <f t="shared" si="25"/>
        <v/>
      </c>
      <c r="H406" s="51"/>
      <c r="I406" s="93"/>
      <c r="J406" s="98" t="str">
        <f t="shared" si="26"/>
        <v/>
      </c>
      <c r="K406" s="100" t="str">
        <f t="shared" si="27"/>
        <v/>
      </c>
      <c r="L406" s="84"/>
      <c r="M406" s="85"/>
    </row>
    <row r="407" spans="2:13" ht="24.75" customHeight="1">
      <c r="B407" s="18">
        <v>402</v>
      </c>
      <c r="C407" s="43"/>
      <c r="D407" s="40"/>
      <c r="E407" s="38" t="str">
        <f t="shared" si="24"/>
        <v/>
      </c>
      <c r="F407" s="39">
        <f>IF(E407="",0,+COUNTIF('賃上げ後（月給・日給）'!$E$7:$E$1006,E407))</f>
        <v>0</v>
      </c>
      <c r="G407" s="41" t="str">
        <f t="shared" si="25"/>
        <v/>
      </c>
      <c r="H407" s="51"/>
      <c r="I407" s="93"/>
      <c r="J407" s="98" t="str">
        <f t="shared" si="26"/>
        <v/>
      </c>
      <c r="K407" s="100" t="str">
        <f t="shared" si="27"/>
        <v/>
      </c>
      <c r="L407" s="84"/>
      <c r="M407" s="85"/>
    </row>
    <row r="408" spans="2:13" ht="24.75" customHeight="1">
      <c r="B408" s="18">
        <v>403</v>
      </c>
      <c r="C408" s="43"/>
      <c r="D408" s="40"/>
      <c r="E408" s="38" t="str">
        <f t="shared" si="24"/>
        <v/>
      </c>
      <c r="F408" s="39">
        <f>IF(E408="",0,+COUNTIF('賃上げ後（月給・日給）'!$E$7:$E$1006,E408))</f>
        <v>0</v>
      </c>
      <c r="G408" s="41" t="str">
        <f t="shared" si="25"/>
        <v/>
      </c>
      <c r="H408" s="51"/>
      <c r="I408" s="93"/>
      <c r="J408" s="98" t="str">
        <f t="shared" si="26"/>
        <v/>
      </c>
      <c r="K408" s="100" t="str">
        <f t="shared" si="27"/>
        <v/>
      </c>
      <c r="L408" s="84"/>
      <c r="M408" s="85"/>
    </row>
    <row r="409" spans="2:13" ht="24.75" customHeight="1">
      <c r="B409" s="18">
        <v>404</v>
      </c>
      <c r="C409" s="43"/>
      <c r="D409" s="40"/>
      <c r="E409" s="38" t="str">
        <f t="shared" si="24"/>
        <v/>
      </c>
      <c r="F409" s="39">
        <f>IF(E409="",0,+COUNTIF('賃上げ後（月給・日給）'!$E$7:$E$1006,E409))</f>
        <v>0</v>
      </c>
      <c r="G409" s="41" t="str">
        <f t="shared" si="25"/>
        <v/>
      </c>
      <c r="H409" s="51"/>
      <c r="I409" s="93"/>
      <c r="J409" s="98" t="str">
        <f t="shared" si="26"/>
        <v/>
      </c>
      <c r="K409" s="100" t="str">
        <f t="shared" si="27"/>
        <v/>
      </c>
      <c r="L409" s="84"/>
      <c r="M409" s="85"/>
    </row>
    <row r="410" spans="2:13" ht="24.75" customHeight="1">
      <c r="B410" s="18">
        <v>405</v>
      </c>
      <c r="C410" s="43"/>
      <c r="D410" s="40"/>
      <c r="E410" s="38" t="str">
        <f t="shared" si="24"/>
        <v/>
      </c>
      <c r="F410" s="39">
        <f>IF(E410="",0,+COUNTIF('賃上げ後（月給・日給）'!$E$7:$E$1006,E410))</f>
        <v>0</v>
      </c>
      <c r="G410" s="41" t="str">
        <f t="shared" si="25"/>
        <v/>
      </c>
      <c r="H410" s="51"/>
      <c r="I410" s="93"/>
      <c r="J410" s="98" t="str">
        <f t="shared" si="26"/>
        <v/>
      </c>
      <c r="K410" s="100" t="str">
        <f t="shared" si="27"/>
        <v/>
      </c>
      <c r="L410" s="84"/>
      <c r="M410" s="85"/>
    </row>
    <row r="411" spans="2:13" ht="24.75" customHeight="1">
      <c r="B411" s="18">
        <v>406</v>
      </c>
      <c r="C411" s="43"/>
      <c r="D411" s="40"/>
      <c r="E411" s="38" t="str">
        <f t="shared" si="24"/>
        <v/>
      </c>
      <c r="F411" s="39">
        <f>IF(E411="",0,+COUNTIF('賃上げ後（月給・日給）'!$E$7:$E$1006,E411))</f>
        <v>0</v>
      </c>
      <c r="G411" s="41" t="str">
        <f t="shared" si="25"/>
        <v/>
      </c>
      <c r="H411" s="51"/>
      <c r="I411" s="93"/>
      <c r="J411" s="98" t="str">
        <f t="shared" si="26"/>
        <v/>
      </c>
      <c r="K411" s="100" t="str">
        <f t="shared" si="27"/>
        <v/>
      </c>
      <c r="L411" s="84"/>
      <c r="M411" s="85"/>
    </row>
    <row r="412" spans="2:13" ht="24.75" customHeight="1">
      <c r="B412" s="18">
        <v>407</v>
      </c>
      <c r="C412" s="43"/>
      <c r="D412" s="40"/>
      <c r="E412" s="38" t="str">
        <f t="shared" si="24"/>
        <v/>
      </c>
      <c r="F412" s="39">
        <f>IF(E412="",0,+COUNTIF('賃上げ後（月給・日給）'!$E$7:$E$1006,E412))</f>
        <v>0</v>
      </c>
      <c r="G412" s="41" t="str">
        <f t="shared" si="25"/>
        <v/>
      </c>
      <c r="H412" s="51"/>
      <c r="I412" s="93"/>
      <c r="J412" s="98" t="str">
        <f t="shared" si="26"/>
        <v/>
      </c>
      <c r="K412" s="100" t="str">
        <f t="shared" si="27"/>
        <v/>
      </c>
      <c r="L412" s="84"/>
      <c r="M412" s="85"/>
    </row>
    <row r="413" spans="2:13" ht="24.75" customHeight="1">
      <c r="B413" s="18">
        <v>408</v>
      </c>
      <c r="C413" s="43"/>
      <c r="D413" s="40"/>
      <c r="E413" s="38" t="str">
        <f t="shared" si="24"/>
        <v/>
      </c>
      <c r="F413" s="39">
        <f>IF(E413="",0,+COUNTIF('賃上げ後（月給・日給）'!$E$7:$E$1006,E413))</f>
        <v>0</v>
      </c>
      <c r="G413" s="41" t="str">
        <f t="shared" si="25"/>
        <v/>
      </c>
      <c r="H413" s="51"/>
      <c r="I413" s="93"/>
      <c r="J413" s="98" t="str">
        <f t="shared" si="26"/>
        <v/>
      </c>
      <c r="K413" s="100" t="str">
        <f t="shared" si="27"/>
        <v/>
      </c>
      <c r="L413" s="84"/>
      <c r="M413" s="85"/>
    </row>
    <row r="414" spans="2:13" ht="24.75" customHeight="1">
      <c r="B414" s="18">
        <v>409</v>
      </c>
      <c r="C414" s="43"/>
      <c r="D414" s="40"/>
      <c r="E414" s="38" t="str">
        <f t="shared" si="24"/>
        <v/>
      </c>
      <c r="F414" s="39">
        <f>IF(E414="",0,+COUNTIF('賃上げ後（月給・日給）'!$E$7:$E$1006,E414))</f>
        <v>0</v>
      </c>
      <c r="G414" s="41" t="str">
        <f t="shared" si="25"/>
        <v/>
      </c>
      <c r="H414" s="51"/>
      <c r="I414" s="93"/>
      <c r="J414" s="98" t="str">
        <f t="shared" si="26"/>
        <v/>
      </c>
      <c r="K414" s="100" t="str">
        <f t="shared" si="27"/>
        <v/>
      </c>
      <c r="L414" s="84"/>
      <c r="M414" s="85"/>
    </row>
    <row r="415" spans="2:13" ht="24.75" customHeight="1">
      <c r="B415" s="18">
        <v>410</v>
      </c>
      <c r="C415" s="43"/>
      <c r="D415" s="40"/>
      <c r="E415" s="38" t="str">
        <f t="shared" si="24"/>
        <v/>
      </c>
      <c r="F415" s="39">
        <f>IF(E415="",0,+COUNTIF('賃上げ後（月給・日給）'!$E$7:$E$1006,E415))</f>
        <v>0</v>
      </c>
      <c r="G415" s="41" t="str">
        <f t="shared" si="25"/>
        <v/>
      </c>
      <c r="H415" s="51"/>
      <c r="I415" s="93"/>
      <c r="J415" s="98" t="str">
        <f t="shared" si="26"/>
        <v/>
      </c>
      <c r="K415" s="100" t="str">
        <f t="shared" si="27"/>
        <v/>
      </c>
      <c r="L415" s="84"/>
      <c r="M415" s="85"/>
    </row>
    <row r="416" spans="2:13" ht="24.75" customHeight="1">
      <c r="B416" s="18">
        <v>411</v>
      </c>
      <c r="C416" s="43"/>
      <c r="D416" s="40"/>
      <c r="E416" s="38" t="str">
        <f t="shared" si="24"/>
        <v/>
      </c>
      <c r="F416" s="39">
        <f>IF(E416="",0,+COUNTIF('賃上げ後（月給・日給）'!$E$7:$E$1006,E416))</f>
        <v>0</v>
      </c>
      <c r="G416" s="41" t="str">
        <f t="shared" si="25"/>
        <v/>
      </c>
      <c r="H416" s="51"/>
      <c r="I416" s="93"/>
      <c r="J416" s="98" t="str">
        <f t="shared" si="26"/>
        <v/>
      </c>
      <c r="K416" s="100" t="str">
        <f t="shared" si="27"/>
        <v/>
      </c>
      <c r="L416" s="84"/>
      <c r="M416" s="85"/>
    </row>
    <row r="417" spans="2:13" ht="24.75" customHeight="1">
      <c r="B417" s="18">
        <v>412</v>
      </c>
      <c r="C417" s="43"/>
      <c r="D417" s="40"/>
      <c r="E417" s="38" t="str">
        <f t="shared" si="24"/>
        <v/>
      </c>
      <c r="F417" s="39">
        <f>IF(E417="",0,+COUNTIF('賃上げ後（月給・日給）'!$E$7:$E$1006,E417))</f>
        <v>0</v>
      </c>
      <c r="G417" s="41" t="str">
        <f t="shared" si="25"/>
        <v/>
      </c>
      <c r="H417" s="51"/>
      <c r="I417" s="93"/>
      <c r="J417" s="98" t="str">
        <f t="shared" si="26"/>
        <v/>
      </c>
      <c r="K417" s="100" t="str">
        <f t="shared" si="27"/>
        <v/>
      </c>
      <c r="L417" s="84"/>
      <c r="M417" s="85"/>
    </row>
    <row r="418" spans="2:13" ht="24.75" customHeight="1">
      <c r="B418" s="18">
        <v>413</v>
      </c>
      <c r="C418" s="43"/>
      <c r="D418" s="40"/>
      <c r="E418" s="38" t="str">
        <f t="shared" si="24"/>
        <v/>
      </c>
      <c r="F418" s="39">
        <f>IF(E418="",0,+COUNTIF('賃上げ後（月給・日給）'!$E$7:$E$1006,E418))</f>
        <v>0</v>
      </c>
      <c r="G418" s="41" t="str">
        <f t="shared" si="25"/>
        <v/>
      </c>
      <c r="H418" s="51"/>
      <c r="I418" s="93"/>
      <c r="J418" s="98" t="str">
        <f t="shared" si="26"/>
        <v/>
      </c>
      <c r="K418" s="100" t="str">
        <f t="shared" si="27"/>
        <v/>
      </c>
      <c r="L418" s="84"/>
      <c r="M418" s="85"/>
    </row>
    <row r="419" spans="2:13" ht="24.75" customHeight="1">
      <c r="B419" s="18">
        <v>414</v>
      </c>
      <c r="C419" s="43"/>
      <c r="D419" s="40"/>
      <c r="E419" s="38" t="str">
        <f t="shared" si="24"/>
        <v/>
      </c>
      <c r="F419" s="39">
        <f>IF(E419="",0,+COUNTIF('賃上げ後（月給・日給）'!$E$7:$E$1006,E419))</f>
        <v>0</v>
      </c>
      <c r="G419" s="41" t="str">
        <f t="shared" si="25"/>
        <v/>
      </c>
      <c r="H419" s="51"/>
      <c r="I419" s="93"/>
      <c r="J419" s="98" t="str">
        <f t="shared" si="26"/>
        <v/>
      </c>
      <c r="K419" s="100" t="str">
        <f t="shared" si="27"/>
        <v/>
      </c>
      <c r="L419" s="84"/>
      <c r="M419" s="85"/>
    </row>
    <row r="420" spans="2:13" ht="24.75" customHeight="1">
      <c r="B420" s="18">
        <v>415</v>
      </c>
      <c r="C420" s="43"/>
      <c r="D420" s="40"/>
      <c r="E420" s="38" t="str">
        <f t="shared" si="24"/>
        <v/>
      </c>
      <c r="F420" s="39">
        <f>IF(E420="",0,+COUNTIF('賃上げ後（月給・日給）'!$E$7:$E$1006,E420))</f>
        <v>0</v>
      </c>
      <c r="G420" s="41" t="str">
        <f t="shared" si="25"/>
        <v/>
      </c>
      <c r="H420" s="51"/>
      <c r="I420" s="93"/>
      <c r="J420" s="98" t="str">
        <f t="shared" si="26"/>
        <v/>
      </c>
      <c r="K420" s="100" t="str">
        <f t="shared" si="27"/>
        <v/>
      </c>
      <c r="L420" s="84"/>
      <c r="M420" s="85"/>
    </row>
    <row r="421" spans="2:13" ht="24.75" customHeight="1">
      <c r="B421" s="18">
        <v>416</v>
      </c>
      <c r="C421" s="43"/>
      <c r="D421" s="40"/>
      <c r="E421" s="38" t="str">
        <f t="shared" si="24"/>
        <v/>
      </c>
      <c r="F421" s="39">
        <f>IF(E421="",0,+COUNTIF('賃上げ後（月給・日給）'!$E$7:$E$1006,E421))</f>
        <v>0</v>
      </c>
      <c r="G421" s="41" t="str">
        <f t="shared" si="25"/>
        <v/>
      </c>
      <c r="H421" s="51"/>
      <c r="I421" s="93"/>
      <c r="J421" s="98" t="str">
        <f t="shared" si="26"/>
        <v/>
      </c>
      <c r="K421" s="100" t="str">
        <f t="shared" si="27"/>
        <v/>
      </c>
      <c r="L421" s="84"/>
      <c r="M421" s="85"/>
    </row>
    <row r="422" spans="2:13" ht="24.75" customHeight="1">
      <c r="B422" s="18">
        <v>417</v>
      </c>
      <c r="C422" s="43"/>
      <c r="D422" s="40"/>
      <c r="E422" s="38" t="str">
        <f t="shared" si="24"/>
        <v/>
      </c>
      <c r="F422" s="39">
        <f>IF(E422="",0,+COUNTIF('賃上げ後（月給・日給）'!$E$7:$E$1006,E422))</f>
        <v>0</v>
      </c>
      <c r="G422" s="41" t="str">
        <f t="shared" si="25"/>
        <v/>
      </c>
      <c r="H422" s="51"/>
      <c r="I422" s="93"/>
      <c r="J422" s="98" t="str">
        <f t="shared" si="26"/>
        <v/>
      </c>
      <c r="K422" s="100" t="str">
        <f t="shared" si="27"/>
        <v/>
      </c>
      <c r="L422" s="84"/>
      <c r="M422" s="85"/>
    </row>
    <row r="423" spans="2:13" ht="24.75" customHeight="1">
      <c r="B423" s="18">
        <v>418</v>
      </c>
      <c r="C423" s="43"/>
      <c r="D423" s="40"/>
      <c r="E423" s="38" t="str">
        <f t="shared" si="24"/>
        <v/>
      </c>
      <c r="F423" s="39">
        <f>IF(E423="",0,+COUNTIF('賃上げ後（月給・日給）'!$E$7:$E$1006,E423))</f>
        <v>0</v>
      </c>
      <c r="G423" s="41" t="str">
        <f t="shared" si="25"/>
        <v/>
      </c>
      <c r="H423" s="51"/>
      <c r="I423" s="93"/>
      <c r="J423" s="98" t="str">
        <f t="shared" si="26"/>
        <v/>
      </c>
      <c r="K423" s="100" t="str">
        <f t="shared" si="27"/>
        <v/>
      </c>
      <c r="L423" s="84"/>
      <c r="M423" s="85"/>
    </row>
    <row r="424" spans="2:13" ht="24.75" customHeight="1">
      <c r="B424" s="18">
        <v>419</v>
      </c>
      <c r="C424" s="43"/>
      <c r="D424" s="40"/>
      <c r="E424" s="38" t="str">
        <f t="shared" si="24"/>
        <v/>
      </c>
      <c r="F424" s="39">
        <f>IF(E424="",0,+COUNTIF('賃上げ後（月給・日給）'!$E$7:$E$1006,E424))</f>
        <v>0</v>
      </c>
      <c r="G424" s="41" t="str">
        <f t="shared" si="25"/>
        <v/>
      </c>
      <c r="H424" s="51"/>
      <c r="I424" s="93"/>
      <c r="J424" s="98" t="str">
        <f t="shared" si="26"/>
        <v/>
      </c>
      <c r="K424" s="100" t="str">
        <f t="shared" si="27"/>
        <v/>
      </c>
      <c r="L424" s="84"/>
      <c r="M424" s="85"/>
    </row>
    <row r="425" spans="2:13" ht="24.75" customHeight="1">
      <c r="B425" s="18">
        <v>420</v>
      </c>
      <c r="C425" s="43"/>
      <c r="D425" s="40"/>
      <c r="E425" s="38" t="str">
        <f t="shared" si="24"/>
        <v/>
      </c>
      <c r="F425" s="39">
        <f>IF(E425="",0,+COUNTIF('賃上げ後（月給・日給）'!$E$7:$E$1006,E425))</f>
        <v>0</v>
      </c>
      <c r="G425" s="41" t="str">
        <f t="shared" si="25"/>
        <v/>
      </c>
      <c r="H425" s="51"/>
      <c r="I425" s="93"/>
      <c r="J425" s="98" t="str">
        <f t="shared" si="26"/>
        <v/>
      </c>
      <c r="K425" s="100" t="str">
        <f t="shared" si="27"/>
        <v/>
      </c>
      <c r="L425" s="84"/>
      <c r="M425" s="85"/>
    </row>
    <row r="426" spans="2:13" ht="24.75" customHeight="1">
      <c r="B426" s="18">
        <v>421</v>
      </c>
      <c r="C426" s="43"/>
      <c r="D426" s="40"/>
      <c r="E426" s="38" t="str">
        <f t="shared" si="24"/>
        <v/>
      </c>
      <c r="F426" s="39">
        <f>IF(E426="",0,+COUNTIF('賃上げ後（月給・日給）'!$E$7:$E$1006,E426))</f>
        <v>0</v>
      </c>
      <c r="G426" s="41" t="str">
        <f t="shared" si="25"/>
        <v/>
      </c>
      <c r="H426" s="51"/>
      <c r="I426" s="93"/>
      <c r="J426" s="98" t="str">
        <f t="shared" si="26"/>
        <v/>
      </c>
      <c r="K426" s="100" t="str">
        <f t="shared" si="27"/>
        <v/>
      </c>
      <c r="L426" s="84"/>
      <c r="M426" s="85"/>
    </row>
    <row r="427" spans="2:13" ht="24.75" customHeight="1">
      <c r="B427" s="18">
        <v>422</v>
      </c>
      <c r="C427" s="43"/>
      <c r="D427" s="40"/>
      <c r="E427" s="38" t="str">
        <f t="shared" si="24"/>
        <v/>
      </c>
      <c r="F427" s="39">
        <f>IF(E427="",0,+COUNTIF('賃上げ後（月給・日給）'!$E$7:$E$1006,E427))</f>
        <v>0</v>
      </c>
      <c r="G427" s="41" t="str">
        <f t="shared" si="25"/>
        <v/>
      </c>
      <c r="H427" s="51"/>
      <c r="I427" s="93"/>
      <c r="J427" s="98" t="str">
        <f t="shared" si="26"/>
        <v/>
      </c>
      <c r="K427" s="100" t="str">
        <f t="shared" si="27"/>
        <v/>
      </c>
      <c r="L427" s="84"/>
      <c r="M427" s="85"/>
    </row>
    <row r="428" spans="2:13" ht="24.75" customHeight="1">
      <c r="B428" s="18">
        <v>423</v>
      </c>
      <c r="C428" s="43"/>
      <c r="D428" s="40"/>
      <c r="E428" s="38" t="str">
        <f t="shared" si="24"/>
        <v/>
      </c>
      <c r="F428" s="39">
        <f>IF(E428="",0,+COUNTIF('賃上げ後（月給・日給）'!$E$7:$E$1006,E428))</f>
        <v>0</v>
      </c>
      <c r="G428" s="41" t="str">
        <f t="shared" si="25"/>
        <v/>
      </c>
      <c r="H428" s="51"/>
      <c r="I428" s="93"/>
      <c r="J428" s="98" t="str">
        <f t="shared" si="26"/>
        <v/>
      </c>
      <c r="K428" s="100" t="str">
        <f t="shared" si="27"/>
        <v/>
      </c>
      <c r="L428" s="84"/>
      <c r="M428" s="85"/>
    </row>
    <row r="429" spans="2:13" ht="24.75" customHeight="1">
      <c r="B429" s="18">
        <v>424</v>
      </c>
      <c r="C429" s="43"/>
      <c r="D429" s="40"/>
      <c r="E429" s="38" t="str">
        <f t="shared" si="24"/>
        <v/>
      </c>
      <c r="F429" s="39">
        <f>IF(E429="",0,+COUNTIF('賃上げ後（月給・日給）'!$E$7:$E$1006,E429))</f>
        <v>0</v>
      </c>
      <c r="G429" s="41" t="str">
        <f t="shared" si="25"/>
        <v/>
      </c>
      <c r="H429" s="51"/>
      <c r="I429" s="93"/>
      <c r="J429" s="98" t="str">
        <f t="shared" si="26"/>
        <v/>
      </c>
      <c r="K429" s="100" t="str">
        <f t="shared" si="27"/>
        <v/>
      </c>
      <c r="L429" s="84"/>
      <c r="M429" s="85"/>
    </row>
    <row r="430" spans="2:13" ht="24.75" customHeight="1">
      <c r="B430" s="18">
        <v>425</v>
      </c>
      <c r="C430" s="43"/>
      <c r="D430" s="40"/>
      <c r="E430" s="38" t="str">
        <f t="shared" si="24"/>
        <v/>
      </c>
      <c r="F430" s="39">
        <f>IF(E430="",0,+COUNTIF('賃上げ後（月給・日給）'!$E$7:$E$1006,E430))</f>
        <v>0</v>
      </c>
      <c r="G430" s="41" t="str">
        <f t="shared" si="25"/>
        <v/>
      </c>
      <c r="H430" s="51"/>
      <c r="I430" s="93"/>
      <c r="J430" s="98" t="str">
        <f t="shared" si="26"/>
        <v/>
      </c>
      <c r="K430" s="100" t="str">
        <f t="shared" si="27"/>
        <v/>
      </c>
      <c r="L430" s="84"/>
      <c r="M430" s="85"/>
    </row>
    <row r="431" spans="2:13" ht="24.75" customHeight="1">
      <c r="B431" s="18">
        <v>426</v>
      </c>
      <c r="C431" s="43"/>
      <c r="D431" s="40"/>
      <c r="E431" s="38" t="str">
        <f t="shared" si="24"/>
        <v/>
      </c>
      <c r="F431" s="39">
        <f>IF(E431="",0,+COUNTIF('賃上げ後（月給・日給）'!$E$7:$E$1006,E431))</f>
        <v>0</v>
      </c>
      <c r="G431" s="41" t="str">
        <f t="shared" si="25"/>
        <v/>
      </c>
      <c r="H431" s="51"/>
      <c r="I431" s="93"/>
      <c r="J431" s="98" t="str">
        <f t="shared" si="26"/>
        <v/>
      </c>
      <c r="K431" s="100" t="str">
        <f t="shared" si="27"/>
        <v/>
      </c>
      <c r="L431" s="84"/>
      <c r="M431" s="85"/>
    </row>
    <row r="432" spans="2:13" ht="24.75" customHeight="1">
      <c r="B432" s="18">
        <v>427</v>
      </c>
      <c r="C432" s="43"/>
      <c r="D432" s="40"/>
      <c r="E432" s="38" t="str">
        <f t="shared" si="24"/>
        <v/>
      </c>
      <c r="F432" s="39">
        <f>IF(E432="",0,+COUNTIF('賃上げ後（月給・日給）'!$E$7:$E$1006,E432))</f>
        <v>0</v>
      </c>
      <c r="G432" s="41" t="str">
        <f t="shared" si="25"/>
        <v/>
      </c>
      <c r="H432" s="51"/>
      <c r="I432" s="93"/>
      <c r="J432" s="98" t="str">
        <f t="shared" si="26"/>
        <v/>
      </c>
      <c r="K432" s="100" t="str">
        <f t="shared" si="27"/>
        <v/>
      </c>
      <c r="L432" s="84"/>
      <c r="M432" s="85"/>
    </row>
    <row r="433" spans="2:13" ht="24.75" customHeight="1">
      <c r="B433" s="18">
        <v>428</v>
      </c>
      <c r="C433" s="43"/>
      <c r="D433" s="40"/>
      <c r="E433" s="38" t="str">
        <f t="shared" si="24"/>
        <v/>
      </c>
      <c r="F433" s="39">
        <f>IF(E433="",0,+COUNTIF('賃上げ後（月給・日給）'!$E$7:$E$1006,E433))</f>
        <v>0</v>
      </c>
      <c r="G433" s="41" t="str">
        <f t="shared" si="25"/>
        <v/>
      </c>
      <c r="H433" s="51"/>
      <c r="I433" s="93"/>
      <c r="J433" s="98" t="str">
        <f t="shared" si="26"/>
        <v/>
      </c>
      <c r="K433" s="100" t="str">
        <f t="shared" si="27"/>
        <v/>
      </c>
      <c r="L433" s="84"/>
      <c r="M433" s="85"/>
    </row>
    <row r="434" spans="2:13" ht="24.75" customHeight="1">
      <c r="B434" s="18">
        <v>429</v>
      </c>
      <c r="C434" s="43"/>
      <c r="D434" s="40"/>
      <c r="E434" s="38" t="str">
        <f t="shared" si="24"/>
        <v/>
      </c>
      <c r="F434" s="39">
        <f>IF(E434="",0,+COUNTIF('賃上げ後（月給・日給）'!$E$7:$E$1006,E434))</f>
        <v>0</v>
      </c>
      <c r="G434" s="41" t="str">
        <f t="shared" si="25"/>
        <v/>
      </c>
      <c r="H434" s="51"/>
      <c r="I434" s="93"/>
      <c r="J434" s="98" t="str">
        <f t="shared" si="26"/>
        <v/>
      </c>
      <c r="K434" s="100" t="str">
        <f t="shared" si="27"/>
        <v/>
      </c>
      <c r="L434" s="84"/>
      <c r="M434" s="85"/>
    </row>
    <row r="435" spans="2:13" ht="24.75" customHeight="1">
      <c r="B435" s="18">
        <v>430</v>
      </c>
      <c r="C435" s="43"/>
      <c r="D435" s="40"/>
      <c r="E435" s="38" t="str">
        <f t="shared" si="24"/>
        <v/>
      </c>
      <c r="F435" s="39">
        <f>IF(E435="",0,+COUNTIF('賃上げ後（月給・日給）'!$E$7:$E$1006,E435))</f>
        <v>0</v>
      </c>
      <c r="G435" s="41" t="str">
        <f t="shared" si="25"/>
        <v/>
      </c>
      <c r="H435" s="51"/>
      <c r="I435" s="93"/>
      <c r="J435" s="98" t="str">
        <f t="shared" si="26"/>
        <v/>
      </c>
      <c r="K435" s="100" t="str">
        <f t="shared" si="27"/>
        <v/>
      </c>
      <c r="L435" s="84"/>
      <c r="M435" s="85"/>
    </row>
    <row r="436" spans="2:13" ht="24.75" customHeight="1">
      <c r="B436" s="18">
        <v>431</v>
      </c>
      <c r="C436" s="43"/>
      <c r="D436" s="40"/>
      <c r="E436" s="38" t="str">
        <f t="shared" si="24"/>
        <v/>
      </c>
      <c r="F436" s="39">
        <f>IF(E436="",0,+COUNTIF('賃上げ後（月給・日給）'!$E$7:$E$1006,E436))</f>
        <v>0</v>
      </c>
      <c r="G436" s="41" t="str">
        <f t="shared" si="25"/>
        <v/>
      </c>
      <c r="H436" s="51"/>
      <c r="I436" s="93"/>
      <c r="J436" s="98" t="str">
        <f t="shared" si="26"/>
        <v/>
      </c>
      <c r="K436" s="100" t="str">
        <f t="shared" si="27"/>
        <v/>
      </c>
      <c r="L436" s="84"/>
      <c r="M436" s="85"/>
    </row>
    <row r="437" spans="2:13" ht="24.75" customHeight="1">
      <c r="B437" s="18">
        <v>432</v>
      </c>
      <c r="C437" s="43"/>
      <c r="D437" s="40"/>
      <c r="E437" s="38" t="str">
        <f t="shared" si="24"/>
        <v/>
      </c>
      <c r="F437" s="39">
        <f>IF(E437="",0,+COUNTIF('賃上げ後（月給・日給）'!$E$7:$E$1006,E437))</f>
        <v>0</v>
      </c>
      <c r="G437" s="41" t="str">
        <f t="shared" si="25"/>
        <v/>
      </c>
      <c r="H437" s="51"/>
      <c r="I437" s="93"/>
      <c r="J437" s="98" t="str">
        <f t="shared" si="26"/>
        <v/>
      </c>
      <c r="K437" s="100" t="str">
        <f t="shared" si="27"/>
        <v/>
      </c>
      <c r="L437" s="84"/>
      <c r="M437" s="85"/>
    </row>
    <row r="438" spans="2:13" ht="24.75" customHeight="1">
      <c r="B438" s="18">
        <v>433</v>
      </c>
      <c r="C438" s="43"/>
      <c r="D438" s="40"/>
      <c r="E438" s="38" t="str">
        <f t="shared" si="24"/>
        <v/>
      </c>
      <c r="F438" s="39">
        <f>IF(E438="",0,+COUNTIF('賃上げ後（月給・日給）'!$E$7:$E$1006,E438))</f>
        <v>0</v>
      </c>
      <c r="G438" s="41" t="str">
        <f t="shared" si="25"/>
        <v/>
      </c>
      <c r="H438" s="51"/>
      <c r="I438" s="93"/>
      <c r="J438" s="98" t="str">
        <f t="shared" si="26"/>
        <v/>
      </c>
      <c r="K438" s="100" t="str">
        <f t="shared" si="27"/>
        <v/>
      </c>
      <c r="L438" s="84"/>
      <c r="M438" s="85"/>
    </row>
    <row r="439" spans="2:13" ht="24.75" customHeight="1">
      <c r="B439" s="18">
        <v>434</v>
      </c>
      <c r="C439" s="43"/>
      <c r="D439" s="40"/>
      <c r="E439" s="38" t="str">
        <f t="shared" si="24"/>
        <v/>
      </c>
      <c r="F439" s="39">
        <f>IF(E439="",0,+COUNTIF('賃上げ後（月給・日給）'!$E$7:$E$1006,E439))</f>
        <v>0</v>
      </c>
      <c r="G439" s="41" t="str">
        <f t="shared" si="25"/>
        <v/>
      </c>
      <c r="H439" s="51"/>
      <c r="I439" s="93"/>
      <c r="J439" s="98" t="str">
        <f t="shared" si="26"/>
        <v/>
      </c>
      <c r="K439" s="100" t="str">
        <f t="shared" si="27"/>
        <v/>
      </c>
      <c r="L439" s="84"/>
      <c r="M439" s="85"/>
    </row>
    <row r="440" spans="2:13" ht="24.75" customHeight="1">
      <c r="B440" s="18">
        <v>435</v>
      </c>
      <c r="C440" s="43"/>
      <c r="D440" s="40"/>
      <c r="E440" s="38" t="str">
        <f t="shared" si="24"/>
        <v/>
      </c>
      <c r="F440" s="39">
        <f>IF(E440="",0,+COUNTIF('賃上げ後（月給・日給）'!$E$7:$E$1006,E440))</f>
        <v>0</v>
      </c>
      <c r="G440" s="41" t="str">
        <f t="shared" si="25"/>
        <v/>
      </c>
      <c r="H440" s="51"/>
      <c r="I440" s="93"/>
      <c r="J440" s="98" t="str">
        <f t="shared" si="26"/>
        <v/>
      </c>
      <c r="K440" s="100" t="str">
        <f t="shared" si="27"/>
        <v/>
      </c>
      <c r="L440" s="84"/>
      <c r="M440" s="85"/>
    </row>
    <row r="441" spans="2:13" ht="24.75" customHeight="1">
      <c r="B441" s="18">
        <v>436</v>
      </c>
      <c r="C441" s="43"/>
      <c r="D441" s="40"/>
      <c r="E441" s="38" t="str">
        <f t="shared" si="24"/>
        <v/>
      </c>
      <c r="F441" s="39">
        <f>IF(E441="",0,+COUNTIF('賃上げ後（月給・日給）'!$E$7:$E$1006,E441))</f>
        <v>0</v>
      </c>
      <c r="G441" s="41" t="str">
        <f t="shared" si="25"/>
        <v/>
      </c>
      <c r="H441" s="51"/>
      <c r="I441" s="93"/>
      <c r="J441" s="98" t="str">
        <f t="shared" si="26"/>
        <v/>
      </c>
      <c r="K441" s="100" t="str">
        <f t="shared" si="27"/>
        <v/>
      </c>
      <c r="L441" s="84"/>
      <c r="M441" s="85"/>
    </row>
    <row r="442" spans="2:13" ht="24.75" customHeight="1">
      <c r="B442" s="18">
        <v>437</v>
      </c>
      <c r="C442" s="43"/>
      <c r="D442" s="40"/>
      <c r="E442" s="38" t="str">
        <f t="shared" si="24"/>
        <v/>
      </c>
      <c r="F442" s="39">
        <f>IF(E442="",0,+COUNTIF('賃上げ後（月給・日給）'!$E$7:$E$1006,E442))</f>
        <v>0</v>
      </c>
      <c r="G442" s="41" t="str">
        <f t="shared" si="25"/>
        <v/>
      </c>
      <c r="H442" s="51"/>
      <c r="I442" s="93"/>
      <c r="J442" s="98" t="str">
        <f t="shared" si="26"/>
        <v/>
      </c>
      <c r="K442" s="100" t="str">
        <f t="shared" si="27"/>
        <v/>
      </c>
      <c r="L442" s="84"/>
      <c r="M442" s="85"/>
    </row>
    <row r="443" spans="2:13" ht="24.75" customHeight="1">
      <c r="B443" s="18">
        <v>438</v>
      </c>
      <c r="C443" s="43"/>
      <c r="D443" s="40"/>
      <c r="E443" s="38" t="str">
        <f t="shared" si="24"/>
        <v/>
      </c>
      <c r="F443" s="39">
        <f>IF(E443="",0,+COUNTIF('賃上げ後（月給・日給）'!$E$7:$E$1006,E443))</f>
        <v>0</v>
      </c>
      <c r="G443" s="41" t="str">
        <f t="shared" si="25"/>
        <v/>
      </c>
      <c r="H443" s="51"/>
      <c r="I443" s="93"/>
      <c r="J443" s="98" t="str">
        <f t="shared" si="26"/>
        <v/>
      </c>
      <c r="K443" s="100" t="str">
        <f t="shared" si="27"/>
        <v/>
      </c>
      <c r="L443" s="84"/>
      <c r="M443" s="85"/>
    </row>
    <row r="444" spans="2:13" ht="24.75" customHeight="1">
      <c r="B444" s="18">
        <v>439</v>
      </c>
      <c r="C444" s="43"/>
      <c r="D444" s="40"/>
      <c r="E444" s="38" t="str">
        <f t="shared" si="24"/>
        <v/>
      </c>
      <c r="F444" s="39">
        <f>IF(E444="",0,+COUNTIF('賃上げ後（月給・日給）'!$E$7:$E$1006,E444))</f>
        <v>0</v>
      </c>
      <c r="G444" s="41" t="str">
        <f t="shared" si="25"/>
        <v/>
      </c>
      <c r="H444" s="51"/>
      <c r="I444" s="93"/>
      <c r="J444" s="98" t="str">
        <f t="shared" si="26"/>
        <v/>
      </c>
      <c r="K444" s="100" t="str">
        <f t="shared" si="27"/>
        <v/>
      </c>
      <c r="L444" s="84"/>
      <c r="M444" s="85"/>
    </row>
    <row r="445" spans="2:13" ht="24.75" customHeight="1">
      <c r="B445" s="18">
        <v>440</v>
      </c>
      <c r="C445" s="43"/>
      <c r="D445" s="40"/>
      <c r="E445" s="38" t="str">
        <f t="shared" si="24"/>
        <v/>
      </c>
      <c r="F445" s="39">
        <f>IF(E445="",0,+COUNTIF('賃上げ後（月給・日給）'!$E$7:$E$1006,E445))</f>
        <v>0</v>
      </c>
      <c r="G445" s="41" t="str">
        <f t="shared" si="25"/>
        <v/>
      </c>
      <c r="H445" s="51"/>
      <c r="I445" s="93"/>
      <c r="J445" s="98" t="str">
        <f t="shared" si="26"/>
        <v/>
      </c>
      <c r="K445" s="100" t="str">
        <f t="shared" si="27"/>
        <v/>
      </c>
      <c r="L445" s="84"/>
      <c r="M445" s="85"/>
    </row>
    <row r="446" spans="2:13" ht="24.75" customHeight="1">
      <c r="B446" s="18">
        <v>441</v>
      </c>
      <c r="C446" s="43"/>
      <c r="D446" s="40"/>
      <c r="E446" s="38" t="str">
        <f t="shared" si="24"/>
        <v/>
      </c>
      <c r="F446" s="39">
        <f>IF(E446="",0,+COUNTIF('賃上げ後（月給・日給）'!$E$7:$E$1006,E446))</f>
        <v>0</v>
      </c>
      <c r="G446" s="41" t="str">
        <f t="shared" si="25"/>
        <v/>
      </c>
      <c r="H446" s="51"/>
      <c r="I446" s="93"/>
      <c r="J446" s="98" t="str">
        <f t="shared" si="26"/>
        <v/>
      </c>
      <c r="K446" s="100" t="str">
        <f t="shared" si="27"/>
        <v/>
      </c>
      <c r="L446" s="84"/>
      <c r="M446" s="85"/>
    </row>
    <row r="447" spans="2:13" ht="24.75" customHeight="1">
      <c r="B447" s="18">
        <v>442</v>
      </c>
      <c r="C447" s="43"/>
      <c r="D447" s="40"/>
      <c r="E447" s="38" t="str">
        <f t="shared" si="24"/>
        <v/>
      </c>
      <c r="F447" s="39">
        <f>IF(E447="",0,+COUNTIF('賃上げ後（月給・日給）'!$E$7:$E$1006,E447))</f>
        <v>0</v>
      </c>
      <c r="G447" s="41" t="str">
        <f t="shared" si="25"/>
        <v/>
      </c>
      <c r="H447" s="51"/>
      <c r="I447" s="93"/>
      <c r="J447" s="98" t="str">
        <f t="shared" si="26"/>
        <v/>
      </c>
      <c r="K447" s="100" t="str">
        <f t="shared" si="27"/>
        <v/>
      </c>
      <c r="L447" s="84"/>
      <c r="M447" s="85"/>
    </row>
    <row r="448" spans="2:13" ht="24.75" customHeight="1">
      <c r="B448" s="18">
        <v>443</v>
      </c>
      <c r="C448" s="43"/>
      <c r="D448" s="40"/>
      <c r="E448" s="38" t="str">
        <f t="shared" si="24"/>
        <v/>
      </c>
      <c r="F448" s="39">
        <f>IF(E448="",0,+COUNTIF('賃上げ後（月給・日給）'!$E$7:$E$1006,E448))</f>
        <v>0</v>
      </c>
      <c r="G448" s="41" t="str">
        <f t="shared" si="25"/>
        <v/>
      </c>
      <c r="H448" s="51"/>
      <c r="I448" s="93"/>
      <c r="J448" s="98" t="str">
        <f t="shared" si="26"/>
        <v/>
      </c>
      <c r="K448" s="100" t="str">
        <f t="shared" si="27"/>
        <v/>
      </c>
      <c r="L448" s="84"/>
      <c r="M448" s="85"/>
    </row>
    <row r="449" spans="2:13" ht="24.75" customHeight="1">
      <c r="B449" s="18">
        <v>444</v>
      </c>
      <c r="C449" s="43"/>
      <c r="D449" s="40"/>
      <c r="E449" s="38" t="str">
        <f t="shared" si="24"/>
        <v/>
      </c>
      <c r="F449" s="39">
        <f>IF(E449="",0,+COUNTIF('賃上げ後（月給・日給）'!$E$7:$E$1006,E449))</f>
        <v>0</v>
      </c>
      <c r="G449" s="41" t="str">
        <f t="shared" si="25"/>
        <v/>
      </c>
      <c r="H449" s="51"/>
      <c r="I449" s="93"/>
      <c r="J449" s="98" t="str">
        <f t="shared" si="26"/>
        <v/>
      </c>
      <c r="K449" s="100" t="str">
        <f t="shared" si="27"/>
        <v/>
      </c>
      <c r="L449" s="84"/>
      <c r="M449" s="85"/>
    </row>
    <row r="450" spans="2:13" ht="24.75" customHeight="1">
      <c r="B450" s="18">
        <v>445</v>
      </c>
      <c r="C450" s="43"/>
      <c r="D450" s="40"/>
      <c r="E450" s="38" t="str">
        <f t="shared" si="24"/>
        <v/>
      </c>
      <c r="F450" s="39">
        <f>IF(E450="",0,+COUNTIF('賃上げ後（月給・日給）'!$E$7:$E$1006,E450))</f>
        <v>0</v>
      </c>
      <c r="G450" s="41" t="str">
        <f t="shared" si="25"/>
        <v/>
      </c>
      <c r="H450" s="51"/>
      <c r="I450" s="93"/>
      <c r="J450" s="98" t="str">
        <f t="shared" si="26"/>
        <v/>
      </c>
      <c r="K450" s="100" t="str">
        <f t="shared" si="27"/>
        <v/>
      </c>
      <c r="L450" s="84"/>
      <c r="M450" s="85"/>
    </row>
    <row r="451" spans="2:13" ht="24.75" customHeight="1">
      <c r="B451" s="18">
        <v>446</v>
      </c>
      <c r="C451" s="43"/>
      <c r="D451" s="40"/>
      <c r="E451" s="38" t="str">
        <f t="shared" si="24"/>
        <v/>
      </c>
      <c r="F451" s="39">
        <f>IF(E451="",0,+COUNTIF('賃上げ後（月給・日給）'!$E$7:$E$1006,E451))</f>
        <v>0</v>
      </c>
      <c r="G451" s="41" t="str">
        <f t="shared" si="25"/>
        <v/>
      </c>
      <c r="H451" s="51"/>
      <c r="I451" s="93"/>
      <c r="J451" s="98" t="str">
        <f t="shared" si="26"/>
        <v/>
      </c>
      <c r="K451" s="100" t="str">
        <f t="shared" si="27"/>
        <v/>
      </c>
      <c r="L451" s="84"/>
      <c r="M451" s="85"/>
    </row>
    <row r="452" spans="2:13" ht="24.75" customHeight="1">
      <c r="B452" s="18">
        <v>447</v>
      </c>
      <c r="C452" s="43"/>
      <c r="D452" s="40"/>
      <c r="E452" s="38" t="str">
        <f t="shared" si="24"/>
        <v/>
      </c>
      <c r="F452" s="39">
        <f>IF(E452="",0,+COUNTIF('賃上げ後（月給・日給）'!$E$7:$E$1006,E452))</f>
        <v>0</v>
      </c>
      <c r="G452" s="41" t="str">
        <f t="shared" si="25"/>
        <v/>
      </c>
      <c r="H452" s="51"/>
      <c r="I452" s="93"/>
      <c r="J452" s="98" t="str">
        <f t="shared" si="26"/>
        <v/>
      </c>
      <c r="K452" s="100" t="str">
        <f t="shared" si="27"/>
        <v/>
      </c>
      <c r="L452" s="84"/>
      <c r="M452" s="85"/>
    </row>
    <row r="453" spans="2:13" ht="24.75" customHeight="1">
      <c r="B453" s="18">
        <v>448</v>
      </c>
      <c r="C453" s="43"/>
      <c r="D453" s="40"/>
      <c r="E453" s="38" t="str">
        <f t="shared" si="24"/>
        <v/>
      </c>
      <c r="F453" s="39">
        <f>IF(E453="",0,+COUNTIF('賃上げ後（月給・日給）'!$E$7:$E$1006,E453))</f>
        <v>0</v>
      </c>
      <c r="G453" s="41" t="str">
        <f t="shared" si="25"/>
        <v/>
      </c>
      <c r="H453" s="51"/>
      <c r="I453" s="93"/>
      <c r="J453" s="98" t="str">
        <f t="shared" si="26"/>
        <v/>
      </c>
      <c r="K453" s="100" t="str">
        <f t="shared" si="27"/>
        <v/>
      </c>
      <c r="L453" s="84"/>
      <c r="M453" s="85"/>
    </row>
    <row r="454" spans="2:13" ht="24.75" customHeight="1">
      <c r="B454" s="18">
        <v>449</v>
      </c>
      <c r="C454" s="43"/>
      <c r="D454" s="40"/>
      <c r="E454" s="38" t="str">
        <f t="shared" ref="E454:E517" si="28">SUBSTITUTE(SUBSTITUTE(C454,"　","")," ","")</f>
        <v/>
      </c>
      <c r="F454" s="39">
        <f>IF(E454="",0,+COUNTIF('賃上げ後（月給・日給）'!$E$7:$E$1006,E454))</f>
        <v>0</v>
      </c>
      <c r="G454" s="41" t="str">
        <f t="shared" ref="G454:G517" si="29">IF(C454="","",+IF(OR(F454&lt;1,D454="",L454="◎"),"除外","対象"))</f>
        <v/>
      </c>
      <c r="H454" s="51"/>
      <c r="I454" s="93"/>
      <c r="J454" s="98" t="str">
        <f t="shared" ref="J454:J517" si="30">IF(C454="","",(H454/I454))</f>
        <v/>
      </c>
      <c r="K454" s="100" t="str">
        <f t="shared" ref="K454:K517" si="31">IF(C454="","",+IF(G454="対象",J454,0))</f>
        <v/>
      </c>
      <c r="L454" s="84"/>
      <c r="M454" s="85"/>
    </row>
    <row r="455" spans="2:13" ht="24.75" customHeight="1">
      <c r="B455" s="18">
        <v>450</v>
      </c>
      <c r="C455" s="43"/>
      <c r="D455" s="40"/>
      <c r="E455" s="38" t="str">
        <f t="shared" si="28"/>
        <v/>
      </c>
      <c r="F455" s="39">
        <f>IF(E455="",0,+COUNTIF('賃上げ後（月給・日給）'!$E$7:$E$1006,E455))</f>
        <v>0</v>
      </c>
      <c r="G455" s="41" t="str">
        <f t="shared" si="29"/>
        <v/>
      </c>
      <c r="H455" s="51"/>
      <c r="I455" s="93"/>
      <c r="J455" s="98" t="str">
        <f t="shared" si="30"/>
        <v/>
      </c>
      <c r="K455" s="100" t="str">
        <f t="shared" si="31"/>
        <v/>
      </c>
      <c r="L455" s="84"/>
      <c r="M455" s="85"/>
    </row>
    <row r="456" spans="2:13" ht="24.75" customHeight="1">
      <c r="B456" s="18">
        <v>451</v>
      </c>
      <c r="C456" s="43"/>
      <c r="D456" s="40"/>
      <c r="E456" s="38" t="str">
        <f t="shared" si="28"/>
        <v/>
      </c>
      <c r="F456" s="39">
        <f>IF(E456="",0,+COUNTIF('賃上げ後（月給・日給）'!$E$7:$E$1006,E456))</f>
        <v>0</v>
      </c>
      <c r="G456" s="41" t="str">
        <f t="shared" si="29"/>
        <v/>
      </c>
      <c r="H456" s="51"/>
      <c r="I456" s="93"/>
      <c r="J456" s="98" t="str">
        <f t="shared" si="30"/>
        <v/>
      </c>
      <c r="K456" s="100" t="str">
        <f t="shared" si="31"/>
        <v/>
      </c>
      <c r="L456" s="84"/>
      <c r="M456" s="85"/>
    </row>
    <row r="457" spans="2:13" ht="24.75" customHeight="1">
      <c r="B457" s="18">
        <v>452</v>
      </c>
      <c r="C457" s="43"/>
      <c r="D457" s="40"/>
      <c r="E457" s="38" t="str">
        <f t="shared" si="28"/>
        <v/>
      </c>
      <c r="F457" s="39">
        <f>IF(E457="",0,+COUNTIF('賃上げ後（月給・日給）'!$E$7:$E$1006,E457))</f>
        <v>0</v>
      </c>
      <c r="G457" s="41" t="str">
        <f t="shared" si="29"/>
        <v/>
      </c>
      <c r="H457" s="51"/>
      <c r="I457" s="93"/>
      <c r="J457" s="98" t="str">
        <f t="shared" si="30"/>
        <v/>
      </c>
      <c r="K457" s="100" t="str">
        <f t="shared" si="31"/>
        <v/>
      </c>
      <c r="L457" s="84"/>
      <c r="M457" s="85"/>
    </row>
    <row r="458" spans="2:13" ht="24.75" customHeight="1">
      <c r="B458" s="18">
        <v>453</v>
      </c>
      <c r="C458" s="43"/>
      <c r="D458" s="40"/>
      <c r="E458" s="38" t="str">
        <f t="shared" si="28"/>
        <v/>
      </c>
      <c r="F458" s="39">
        <f>IF(E458="",0,+COUNTIF('賃上げ後（月給・日給）'!$E$7:$E$1006,E458))</f>
        <v>0</v>
      </c>
      <c r="G458" s="41" t="str">
        <f t="shared" si="29"/>
        <v/>
      </c>
      <c r="H458" s="51"/>
      <c r="I458" s="93"/>
      <c r="J458" s="98" t="str">
        <f t="shared" si="30"/>
        <v/>
      </c>
      <c r="K458" s="100" t="str">
        <f t="shared" si="31"/>
        <v/>
      </c>
      <c r="L458" s="84"/>
      <c r="M458" s="85"/>
    </row>
    <row r="459" spans="2:13" ht="24.75" customHeight="1">
      <c r="B459" s="18">
        <v>454</v>
      </c>
      <c r="C459" s="43"/>
      <c r="D459" s="40"/>
      <c r="E459" s="38" t="str">
        <f t="shared" si="28"/>
        <v/>
      </c>
      <c r="F459" s="39">
        <f>IF(E459="",0,+COUNTIF('賃上げ後（月給・日給）'!$E$7:$E$1006,E459))</f>
        <v>0</v>
      </c>
      <c r="G459" s="41" t="str">
        <f t="shared" si="29"/>
        <v/>
      </c>
      <c r="H459" s="51"/>
      <c r="I459" s="93"/>
      <c r="J459" s="98" t="str">
        <f t="shared" si="30"/>
        <v/>
      </c>
      <c r="K459" s="100" t="str">
        <f t="shared" si="31"/>
        <v/>
      </c>
      <c r="L459" s="84"/>
      <c r="M459" s="85"/>
    </row>
    <row r="460" spans="2:13" ht="24.75" customHeight="1">
      <c r="B460" s="18">
        <v>455</v>
      </c>
      <c r="C460" s="43"/>
      <c r="D460" s="40"/>
      <c r="E460" s="38" t="str">
        <f t="shared" si="28"/>
        <v/>
      </c>
      <c r="F460" s="39">
        <f>IF(E460="",0,+COUNTIF('賃上げ後（月給・日給）'!$E$7:$E$1006,E460))</f>
        <v>0</v>
      </c>
      <c r="G460" s="41" t="str">
        <f t="shared" si="29"/>
        <v/>
      </c>
      <c r="H460" s="51"/>
      <c r="I460" s="93"/>
      <c r="J460" s="98" t="str">
        <f t="shared" si="30"/>
        <v/>
      </c>
      <c r="K460" s="100" t="str">
        <f t="shared" si="31"/>
        <v/>
      </c>
      <c r="L460" s="84"/>
      <c r="M460" s="85"/>
    </row>
    <row r="461" spans="2:13" ht="24.75" customHeight="1">
      <c r="B461" s="18">
        <v>456</v>
      </c>
      <c r="C461" s="43"/>
      <c r="D461" s="40"/>
      <c r="E461" s="38" t="str">
        <f t="shared" si="28"/>
        <v/>
      </c>
      <c r="F461" s="39">
        <f>IF(E461="",0,+COUNTIF('賃上げ後（月給・日給）'!$E$7:$E$1006,E461))</f>
        <v>0</v>
      </c>
      <c r="G461" s="41" t="str">
        <f t="shared" si="29"/>
        <v/>
      </c>
      <c r="H461" s="51"/>
      <c r="I461" s="93"/>
      <c r="J461" s="98" t="str">
        <f t="shared" si="30"/>
        <v/>
      </c>
      <c r="K461" s="100" t="str">
        <f t="shared" si="31"/>
        <v/>
      </c>
      <c r="L461" s="84"/>
      <c r="M461" s="85"/>
    </row>
    <row r="462" spans="2:13" ht="24.75" customHeight="1">
      <c r="B462" s="18">
        <v>457</v>
      </c>
      <c r="C462" s="43"/>
      <c r="D462" s="40"/>
      <c r="E462" s="38" t="str">
        <f t="shared" si="28"/>
        <v/>
      </c>
      <c r="F462" s="39">
        <f>IF(E462="",0,+COUNTIF('賃上げ後（月給・日給）'!$E$7:$E$1006,E462))</f>
        <v>0</v>
      </c>
      <c r="G462" s="41" t="str">
        <f t="shared" si="29"/>
        <v/>
      </c>
      <c r="H462" s="51"/>
      <c r="I462" s="93"/>
      <c r="J462" s="98" t="str">
        <f t="shared" si="30"/>
        <v/>
      </c>
      <c r="K462" s="100" t="str">
        <f t="shared" si="31"/>
        <v/>
      </c>
      <c r="L462" s="84"/>
      <c r="M462" s="85"/>
    </row>
    <row r="463" spans="2:13" ht="24.75" customHeight="1">
      <c r="B463" s="18">
        <v>458</v>
      </c>
      <c r="C463" s="43"/>
      <c r="D463" s="40"/>
      <c r="E463" s="38" t="str">
        <f t="shared" si="28"/>
        <v/>
      </c>
      <c r="F463" s="39">
        <f>IF(E463="",0,+COUNTIF('賃上げ後（月給・日給）'!$E$7:$E$1006,E463))</f>
        <v>0</v>
      </c>
      <c r="G463" s="41" t="str">
        <f t="shared" si="29"/>
        <v/>
      </c>
      <c r="H463" s="51"/>
      <c r="I463" s="93"/>
      <c r="J463" s="98" t="str">
        <f t="shared" si="30"/>
        <v/>
      </c>
      <c r="K463" s="100" t="str">
        <f t="shared" si="31"/>
        <v/>
      </c>
      <c r="L463" s="84"/>
      <c r="M463" s="85"/>
    </row>
    <row r="464" spans="2:13" ht="24.75" customHeight="1">
      <c r="B464" s="18">
        <v>459</v>
      </c>
      <c r="C464" s="43"/>
      <c r="D464" s="40"/>
      <c r="E464" s="38" t="str">
        <f t="shared" si="28"/>
        <v/>
      </c>
      <c r="F464" s="39">
        <f>IF(E464="",0,+COUNTIF('賃上げ後（月給・日給）'!$E$7:$E$1006,E464))</f>
        <v>0</v>
      </c>
      <c r="G464" s="41" t="str">
        <f t="shared" si="29"/>
        <v/>
      </c>
      <c r="H464" s="51"/>
      <c r="I464" s="93"/>
      <c r="J464" s="98" t="str">
        <f t="shared" si="30"/>
        <v/>
      </c>
      <c r="K464" s="100" t="str">
        <f t="shared" si="31"/>
        <v/>
      </c>
      <c r="L464" s="84"/>
      <c r="M464" s="85"/>
    </row>
    <row r="465" spans="2:13" ht="24.75" customHeight="1">
      <c r="B465" s="18">
        <v>460</v>
      </c>
      <c r="C465" s="43"/>
      <c r="D465" s="40"/>
      <c r="E465" s="38" t="str">
        <f t="shared" si="28"/>
        <v/>
      </c>
      <c r="F465" s="39">
        <f>IF(E465="",0,+COUNTIF('賃上げ後（月給・日給）'!$E$7:$E$1006,E465))</f>
        <v>0</v>
      </c>
      <c r="G465" s="41" t="str">
        <f t="shared" si="29"/>
        <v/>
      </c>
      <c r="H465" s="51"/>
      <c r="I465" s="93"/>
      <c r="J465" s="98" t="str">
        <f t="shared" si="30"/>
        <v/>
      </c>
      <c r="K465" s="100" t="str">
        <f t="shared" si="31"/>
        <v/>
      </c>
      <c r="L465" s="84"/>
      <c r="M465" s="85"/>
    </row>
    <row r="466" spans="2:13" ht="24.75" customHeight="1">
      <c r="B466" s="18">
        <v>461</v>
      </c>
      <c r="C466" s="43"/>
      <c r="D466" s="40"/>
      <c r="E466" s="38" t="str">
        <f t="shared" si="28"/>
        <v/>
      </c>
      <c r="F466" s="39">
        <f>IF(E466="",0,+COUNTIF('賃上げ後（月給・日給）'!$E$7:$E$1006,E466))</f>
        <v>0</v>
      </c>
      <c r="G466" s="41" t="str">
        <f t="shared" si="29"/>
        <v/>
      </c>
      <c r="H466" s="51"/>
      <c r="I466" s="93"/>
      <c r="J466" s="98" t="str">
        <f t="shared" si="30"/>
        <v/>
      </c>
      <c r="K466" s="100" t="str">
        <f t="shared" si="31"/>
        <v/>
      </c>
      <c r="L466" s="84"/>
      <c r="M466" s="85"/>
    </row>
    <row r="467" spans="2:13" ht="24.75" customHeight="1">
      <c r="B467" s="18">
        <v>462</v>
      </c>
      <c r="C467" s="43"/>
      <c r="D467" s="40"/>
      <c r="E467" s="38" t="str">
        <f t="shared" si="28"/>
        <v/>
      </c>
      <c r="F467" s="39">
        <f>IF(E467="",0,+COUNTIF('賃上げ後（月給・日給）'!$E$7:$E$1006,E467))</f>
        <v>0</v>
      </c>
      <c r="G467" s="41" t="str">
        <f t="shared" si="29"/>
        <v/>
      </c>
      <c r="H467" s="51"/>
      <c r="I467" s="93"/>
      <c r="J467" s="98" t="str">
        <f t="shared" si="30"/>
        <v/>
      </c>
      <c r="K467" s="100" t="str">
        <f t="shared" si="31"/>
        <v/>
      </c>
      <c r="L467" s="84"/>
      <c r="M467" s="85"/>
    </row>
    <row r="468" spans="2:13" ht="24.75" customHeight="1">
      <c r="B468" s="18">
        <v>463</v>
      </c>
      <c r="C468" s="43"/>
      <c r="D468" s="40"/>
      <c r="E468" s="38" t="str">
        <f t="shared" si="28"/>
        <v/>
      </c>
      <c r="F468" s="39">
        <f>IF(E468="",0,+COUNTIF('賃上げ後（月給・日給）'!$E$7:$E$1006,E468))</f>
        <v>0</v>
      </c>
      <c r="G468" s="41" t="str">
        <f t="shared" si="29"/>
        <v/>
      </c>
      <c r="H468" s="51"/>
      <c r="I468" s="93"/>
      <c r="J468" s="98" t="str">
        <f t="shared" si="30"/>
        <v/>
      </c>
      <c r="K468" s="100" t="str">
        <f t="shared" si="31"/>
        <v/>
      </c>
      <c r="L468" s="84"/>
      <c r="M468" s="85"/>
    </row>
    <row r="469" spans="2:13" ht="24.75" customHeight="1">
      <c r="B469" s="18">
        <v>464</v>
      </c>
      <c r="C469" s="43"/>
      <c r="D469" s="40"/>
      <c r="E469" s="38" t="str">
        <f t="shared" si="28"/>
        <v/>
      </c>
      <c r="F469" s="39">
        <f>IF(E469="",0,+COUNTIF('賃上げ後（月給・日給）'!$E$7:$E$1006,E469))</f>
        <v>0</v>
      </c>
      <c r="G469" s="41" t="str">
        <f t="shared" si="29"/>
        <v/>
      </c>
      <c r="H469" s="51"/>
      <c r="I469" s="93"/>
      <c r="J469" s="98" t="str">
        <f t="shared" si="30"/>
        <v/>
      </c>
      <c r="K469" s="100" t="str">
        <f t="shared" si="31"/>
        <v/>
      </c>
      <c r="L469" s="84"/>
      <c r="M469" s="85"/>
    </row>
    <row r="470" spans="2:13" ht="24.75" customHeight="1">
      <c r="B470" s="18">
        <v>465</v>
      </c>
      <c r="C470" s="43"/>
      <c r="D470" s="40"/>
      <c r="E470" s="38" t="str">
        <f t="shared" si="28"/>
        <v/>
      </c>
      <c r="F470" s="39">
        <f>IF(E470="",0,+COUNTIF('賃上げ後（月給・日給）'!$E$7:$E$1006,E470))</f>
        <v>0</v>
      </c>
      <c r="G470" s="41" t="str">
        <f t="shared" si="29"/>
        <v/>
      </c>
      <c r="H470" s="51"/>
      <c r="I470" s="93"/>
      <c r="J470" s="98" t="str">
        <f t="shared" si="30"/>
        <v/>
      </c>
      <c r="K470" s="100" t="str">
        <f t="shared" si="31"/>
        <v/>
      </c>
      <c r="L470" s="84"/>
      <c r="M470" s="85"/>
    </row>
    <row r="471" spans="2:13" ht="24.75" customHeight="1">
      <c r="B471" s="18">
        <v>466</v>
      </c>
      <c r="C471" s="43"/>
      <c r="D471" s="40"/>
      <c r="E471" s="38" t="str">
        <f t="shared" si="28"/>
        <v/>
      </c>
      <c r="F471" s="39">
        <f>IF(E471="",0,+COUNTIF('賃上げ後（月給・日給）'!$E$7:$E$1006,E471))</f>
        <v>0</v>
      </c>
      <c r="G471" s="41" t="str">
        <f t="shared" si="29"/>
        <v/>
      </c>
      <c r="H471" s="51"/>
      <c r="I471" s="93"/>
      <c r="J471" s="98" t="str">
        <f t="shared" si="30"/>
        <v/>
      </c>
      <c r="K471" s="100" t="str">
        <f t="shared" si="31"/>
        <v/>
      </c>
      <c r="L471" s="84"/>
      <c r="M471" s="85"/>
    </row>
    <row r="472" spans="2:13" ht="24.75" customHeight="1">
      <c r="B472" s="18">
        <v>467</v>
      </c>
      <c r="C472" s="43"/>
      <c r="D472" s="40"/>
      <c r="E472" s="38" t="str">
        <f t="shared" si="28"/>
        <v/>
      </c>
      <c r="F472" s="39">
        <f>IF(E472="",0,+COUNTIF('賃上げ後（月給・日給）'!$E$7:$E$1006,E472))</f>
        <v>0</v>
      </c>
      <c r="G472" s="41" t="str">
        <f t="shared" si="29"/>
        <v/>
      </c>
      <c r="H472" s="51"/>
      <c r="I472" s="93"/>
      <c r="J472" s="98" t="str">
        <f t="shared" si="30"/>
        <v/>
      </c>
      <c r="K472" s="100" t="str">
        <f t="shared" si="31"/>
        <v/>
      </c>
      <c r="L472" s="84"/>
      <c r="M472" s="85"/>
    </row>
    <row r="473" spans="2:13" ht="24.75" customHeight="1">
      <c r="B473" s="18">
        <v>468</v>
      </c>
      <c r="C473" s="43"/>
      <c r="D473" s="40"/>
      <c r="E473" s="38" t="str">
        <f t="shared" si="28"/>
        <v/>
      </c>
      <c r="F473" s="39">
        <f>IF(E473="",0,+COUNTIF('賃上げ後（月給・日給）'!$E$7:$E$1006,E473))</f>
        <v>0</v>
      </c>
      <c r="G473" s="41" t="str">
        <f t="shared" si="29"/>
        <v/>
      </c>
      <c r="H473" s="51"/>
      <c r="I473" s="93"/>
      <c r="J473" s="98" t="str">
        <f t="shared" si="30"/>
        <v/>
      </c>
      <c r="K473" s="100" t="str">
        <f t="shared" si="31"/>
        <v/>
      </c>
      <c r="L473" s="84"/>
      <c r="M473" s="85"/>
    </row>
    <row r="474" spans="2:13" ht="24.75" customHeight="1">
      <c r="B474" s="18">
        <v>469</v>
      </c>
      <c r="C474" s="43"/>
      <c r="D474" s="40"/>
      <c r="E474" s="38" t="str">
        <f t="shared" si="28"/>
        <v/>
      </c>
      <c r="F474" s="39">
        <f>IF(E474="",0,+COUNTIF('賃上げ後（月給・日給）'!$E$7:$E$1006,E474))</f>
        <v>0</v>
      </c>
      <c r="G474" s="41" t="str">
        <f t="shared" si="29"/>
        <v/>
      </c>
      <c r="H474" s="51"/>
      <c r="I474" s="93"/>
      <c r="J474" s="98" t="str">
        <f t="shared" si="30"/>
        <v/>
      </c>
      <c r="K474" s="100" t="str">
        <f t="shared" si="31"/>
        <v/>
      </c>
      <c r="L474" s="84"/>
      <c r="M474" s="85"/>
    </row>
    <row r="475" spans="2:13" ht="24.75" customHeight="1">
      <c r="B475" s="18">
        <v>470</v>
      </c>
      <c r="C475" s="43"/>
      <c r="D475" s="40"/>
      <c r="E475" s="38" t="str">
        <f t="shared" si="28"/>
        <v/>
      </c>
      <c r="F475" s="39">
        <f>IF(E475="",0,+COUNTIF('賃上げ後（月給・日給）'!$E$7:$E$1006,E475))</f>
        <v>0</v>
      </c>
      <c r="G475" s="41" t="str">
        <f t="shared" si="29"/>
        <v/>
      </c>
      <c r="H475" s="51"/>
      <c r="I475" s="93"/>
      <c r="J475" s="98" t="str">
        <f t="shared" si="30"/>
        <v/>
      </c>
      <c r="K475" s="100" t="str">
        <f t="shared" si="31"/>
        <v/>
      </c>
      <c r="L475" s="84"/>
      <c r="M475" s="85"/>
    </row>
    <row r="476" spans="2:13" ht="24.75" customHeight="1">
      <c r="B476" s="18">
        <v>471</v>
      </c>
      <c r="C476" s="43"/>
      <c r="D476" s="40"/>
      <c r="E476" s="38" t="str">
        <f t="shared" si="28"/>
        <v/>
      </c>
      <c r="F476" s="39">
        <f>IF(E476="",0,+COUNTIF('賃上げ後（月給・日給）'!$E$7:$E$1006,E476))</f>
        <v>0</v>
      </c>
      <c r="G476" s="41" t="str">
        <f t="shared" si="29"/>
        <v/>
      </c>
      <c r="H476" s="51"/>
      <c r="I476" s="93"/>
      <c r="J476" s="98" t="str">
        <f t="shared" si="30"/>
        <v/>
      </c>
      <c r="K476" s="100" t="str">
        <f t="shared" si="31"/>
        <v/>
      </c>
      <c r="L476" s="84"/>
      <c r="M476" s="85"/>
    </row>
    <row r="477" spans="2:13" ht="24.75" customHeight="1">
      <c r="B477" s="18">
        <v>472</v>
      </c>
      <c r="C477" s="43"/>
      <c r="D477" s="40"/>
      <c r="E477" s="38" t="str">
        <f t="shared" si="28"/>
        <v/>
      </c>
      <c r="F477" s="39">
        <f>IF(E477="",0,+COUNTIF('賃上げ後（月給・日給）'!$E$7:$E$1006,E477))</f>
        <v>0</v>
      </c>
      <c r="G477" s="41" t="str">
        <f t="shared" si="29"/>
        <v/>
      </c>
      <c r="H477" s="51"/>
      <c r="I477" s="93"/>
      <c r="J477" s="98" t="str">
        <f t="shared" si="30"/>
        <v/>
      </c>
      <c r="K477" s="100" t="str">
        <f t="shared" si="31"/>
        <v/>
      </c>
      <c r="L477" s="84"/>
      <c r="M477" s="85"/>
    </row>
    <row r="478" spans="2:13" ht="24.75" customHeight="1">
      <c r="B478" s="18">
        <v>473</v>
      </c>
      <c r="C478" s="43"/>
      <c r="D478" s="40"/>
      <c r="E478" s="38" t="str">
        <f t="shared" si="28"/>
        <v/>
      </c>
      <c r="F478" s="39">
        <f>IF(E478="",0,+COUNTIF('賃上げ後（月給・日給）'!$E$7:$E$1006,E478))</f>
        <v>0</v>
      </c>
      <c r="G478" s="41" t="str">
        <f t="shared" si="29"/>
        <v/>
      </c>
      <c r="H478" s="51"/>
      <c r="I478" s="93"/>
      <c r="J478" s="98" t="str">
        <f t="shared" si="30"/>
        <v/>
      </c>
      <c r="K478" s="100" t="str">
        <f t="shared" si="31"/>
        <v/>
      </c>
      <c r="L478" s="84"/>
      <c r="M478" s="85"/>
    </row>
    <row r="479" spans="2:13" ht="24.75" customHeight="1">
      <c r="B479" s="18">
        <v>474</v>
      </c>
      <c r="C479" s="43"/>
      <c r="D479" s="40"/>
      <c r="E479" s="38" t="str">
        <f t="shared" si="28"/>
        <v/>
      </c>
      <c r="F479" s="39">
        <f>IF(E479="",0,+COUNTIF('賃上げ後（月給・日給）'!$E$7:$E$1006,E479))</f>
        <v>0</v>
      </c>
      <c r="G479" s="41" t="str">
        <f t="shared" si="29"/>
        <v/>
      </c>
      <c r="H479" s="51"/>
      <c r="I479" s="93"/>
      <c r="J479" s="98" t="str">
        <f t="shared" si="30"/>
        <v/>
      </c>
      <c r="K479" s="100" t="str">
        <f t="shared" si="31"/>
        <v/>
      </c>
      <c r="L479" s="84"/>
      <c r="M479" s="85"/>
    </row>
    <row r="480" spans="2:13" ht="24.75" customHeight="1">
      <c r="B480" s="18">
        <v>475</v>
      </c>
      <c r="C480" s="43"/>
      <c r="D480" s="40"/>
      <c r="E480" s="38" t="str">
        <f t="shared" si="28"/>
        <v/>
      </c>
      <c r="F480" s="39">
        <f>IF(E480="",0,+COUNTIF('賃上げ後（月給・日給）'!$E$7:$E$1006,E480))</f>
        <v>0</v>
      </c>
      <c r="G480" s="41" t="str">
        <f t="shared" si="29"/>
        <v/>
      </c>
      <c r="H480" s="51"/>
      <c r="I480" s="93"/>
      <c r="J480" s="98" t="str">
        <f t="shared" si="30"/>
        <v/>
      </c>
      <c r="K480" s="100" t="str">
        <f t="shared" si="31"/>
        <v/>
      </c>
      <c r="L480" s="84"/>
      <c r="M480" s="85"/>
    </row>
    <row r="481" spans="2:13" ht="24.75" customHeight="1">
      <c r="B481" s="18">
        <v>476</v>
      </c>
      <c r="C481" s="43"/>
      <c r="D481" s="40"/>
      <c r="E481" s="38" t="str">
        <f t="shared" si="28"/>
        <v/>
      </c>
      <c r="F481" s="39">
        <f>IF(E481="",0,+COUNTIF('賃上げ後（月給・日給）'!$E$7:$E$1006,E481))</f>
        <v>0</v>
      </c>
      <c r="G481" s="41" t="str">
        <f t="shared" si="29"/>
        <v/>
      </c>
      <c r="H481" s="51"/>
      <c r="I481" s="93"/>
      <c r="J481" s="98" t="str">
        <f t="shared" si="30"/>
        <v/>
      </c>
      <c r="K481" s="100" t="str">
        <f t="shared" si="31"/>
        <v/>
      </c>
      <c r="L481" s="84"/>
      <c r="M481" s="85"/>
    </row>
    <row r="482" spans="2:13" ht="24.75" customHeight="1">
      <c r="B482" s="18">
        <v>477</v>
      </c>
      <c r="C482" s="43"/>
      <c r="D482" s="40"/>
      <c r="E482" s="38" t="str">
        <f t="shared" si="28"/>
        <v/>
      </c>
      <c r="F482" s="39">
        <f>IF(E482="",0,+COUNTIF('賃上げ後（月給・日給）'!$E$7:$E$1006,E482))</f>
        <v>0</v>
      </c>
      <c r="G482" s="41" t="str">
        <f t="shared" si="29"/>
        <v/>
      </c>
      <c r="H482" s="51"/>
      <c r="I482" s="93"/>
      <c r="J482" s="98" t="str">
        <f t="shared" si="30"/>
        <v/>
      </c>
      <c r="K482" s="100" t="str">
        <f t="shared" si="31"/>
        <v/>
      </c>
      <c r="L482" s="84"/>
      <c r="M482" s="85"/>
    </row>
    <row r="483" spans="2:13" ht="24.75" customHeight="1">
      <c r="B483" s="18">
        <v>478</v>
      </c>
      <c r="C483" s="43"/>
      <c r="D483" s="40"/>
      <c r="E483" s="38" t="str">
        <f t="shared" si="28"/>
        <v/>
      </c>
      <c r="F483" s="39">
        <f>IF(E483="",0,+COUNTIF('賃上げ後（月給・日給）'!$E$7:$E$1006,E483))</f>
        <v>0</v>
      </c>
      <c r="G483" s="41" t="str">
        <f t="shared" si="29"/>
        <v/>
      </c>
      <c r="H483" s="51"/>
      <c r="I483" s="93"/>
      <c r="J483" s="98" t="str">
        <f t="shared" si="30"/>
        <v/>
      </c>
      <c r="K483" s="100" t="str">
        <f t="shared" si="31"/>
        <v/>
      </c>
      <c r="L483" s="84"/>
      <c r="M483" s="85"/>
    </row>
    <row r="484" spans="2:13" ht="24.75" customHeight="1">
      <c r="B484" s="18">
        <v>479</v>
      </c>
      <c r="C484" s="43"/>
      <c r="D484" s="40"/>
      <c r="E484" s="38" t="str">
        <f t="shared" si="28"/>
        <v/>
      </c>
      <c r="F484" s="39">
        <f>IF(E484="",0,+COUNTIF('賃上げ後（月給・日給）'!$E$7:$E$1006,E484))</f>
        <v>0</v>
      </c>
      <c r="G484" s="41" t="str">
        <f t="shared" si="29"/>
        <v/>
      </c>
      <c r="H484" s="51"/>
      <c r="I484" s="93"/>
      <c r="J484" s="98" t="str">
        <f t="shared" si="30"/>
        <v/>
      </c>
      <c r="K484" s="100" t="str">
        <f t="shared" si="31"/>
        <v/>
      </c>
      <c r="L484" s="84"/>
      <c r="M484" s="85"/>
    </row>
    <row r="485" spans="2:13" ht="24.75" customHeight="1">
      <c r="B485" s="18">
        <v>480</v>
      </c>
      <c r="C485" s="43"/>
      <c r="D485" s="40"/>
      <c r="E485" s="38" t="str">
        <f t="shared" si="28"/>
        <v/>
      </c>
      <c r="F485" s="39">
        <f>IF(E485="",0,+COUNTIF('賃上げ後（月給・日給）'!$E$7:$E$1006,E485))</f>
        <v>0</v>
      </c>
      <c r="G485" s="41" t="str">
        <f t="shared" si="29"/>
        <v/>
      </c>
      <c r="H485" s="51"/>
      <c r="I485" s="93"/>
      <c r="J485" s="98" t="str">
        <f t="shared" si="30"/>
        <v/>
      </c>
      <c r="K485" s="100" t="str">
        <f t="shared" si="31"/>
        <v/>
      </c>
      <c r="L485" s="84"/>
      <c r="M485" s="85"/>
    </row>
    <row r="486" spans="2:13" ht="24.75" customHeight="1">
      <c r="B486" s="18">
        <v>481</v>
      </c>
      <c r="C486" s="43"/>
      <c r="D486" s="40"/>
      <c r="E486" s="38" t="str">
        <f t="shared" si="28"/>
        <v/>
      </c>
      <c r="F486" s="39">
        <f>IF(E486="",0,+COUNTIF('賃上げ後（月給・日給）'!$E$7:$E$1006,E486))</f>
        <v>0</v>
      </c>
      <c r="G486" s="41" t="str">
        <f t="shared" si="29"/>
        <v/>
      </c>
      <c r="H486" s="51"/>
      <c r="I486" s="93"/>
      <c r="J486" s="98" t="str">
        <f t="shared" si="30"/>
        <v/>
      </c>
      <c r="K486" s="100" t="str">
        <f t="shared" si="31"/>
        <v/>
      </c>
      <c r="L486" s="84"/>
      <c r="M486" s="85"/>
    </row>
    <row r="487" spans="2:13" ht="24.75" customHeight="1">
      <c r="B487" s="18">
        <v>482</v>
      </c>
      <c r="C487" s="43"/>
      <c r="D487" s="40"/>
      <c r="E487" s="38" t="str">
        <f t="shared" si="28"/>
        <v/>
      </c>
      <c r="F487" s="39">
        <f>IF(E487="",0,+COUNTIF('賃上げ後（月給・日給）'!$E$7:$E$1006,E487))</f>
        <v>0</v>
      </c>
      <c r="G487" s="41" t="str">
        <f t="shared" si="29"/>
        <v/>
      </c>
      <c r="H487" s="51"/>
      <c r="I487" s="93"/>
      <c r="J487" s="98" t="str">
        <f t="shared" si="30"/>
        <v/>
      </c>
      <c r="K487" s="100" t="str">
        <f t="shared" si="31"/>
        <v/>
      </c>
      <c r="L487" s="84"/>
      <c r="M487" s="85"/>
    </row>
    <row r="488" spans="2:13" ht="24.75" customHeight="1">
      <c r="B488" s="18">
        <v>483</v>
      </c>
      <c r="C488" s="43"/>
      <c r="D488" s="40"/>
      <c r="E488" s="38" t="str">
        <f t="shared" si="28"/>
        <v/>
      </c>
      <c r="F488" s="39">
        <f>IF(E488="",0,+COUNTIF('賃上げ後（月給・日給）'!$E$7:$E$1006,E488))</f>
        <v>0</v>
      </c>
      <c r="G488" s="41" t="str">
        <f t="shared" si="29"/>
        <v/>
      </c>
      <c r="H488" s="51"/>
      <c r="I488" s="93"/>
      <c r="J488" s="98" t="str">
        <f t="shared" si="30"/>
        <v/>
      </c>
      <c r="K488" s="100" t="str">
        <f t="shared" si="31"/>
        <v/>
      </c>
      <c r="L488" s="84"/>
      <c r="M488" s="85"/>
    </row>
    <row r="489" spans="2:13" ht="24.75" customHeight="1">
      <c r="B489" s="18">
        <v>484</v>
      </c>
      <c r="C489" s="43"/>
      <c r="D489" s="40"/>
      <c r="E489" s="38" t="str">
        <f t="shared" si="28"/>
        <v/>
      </c>
      <c r="F489" s="39">
        <f>IF(E489="",0,+COUNTIF('賃上げ後（月給・日給）'!$E$7:$E$1006,E489))</f>
        <v>0</v>
      </c>
      <c r="G489" s="41" t="str">
        <f t="shared" si="29"/>
        <v/>
      </c>
      <c r="H489" s="51"/>
      <c r="I489" s="93"/>
      <c r="J489" s="98" t="str">
        <f t="shared" si="30"/>
        <v/>
      </c>
      <c r="K489" s="100" t="str">
        <f t="shared" si="31"/>
        <v/>
      </c>
      <c r="L489" s="84"/>
      <c r="M489" s="85"/>
    </row>
    <row r="490" spans="2:13" ht="24.75" customHeight="1">
      <c r="B490" s="18">
        <v>485</v>
      </c>
      <c r="C490" s="43"/>
      <c r="D490" s="40"/>
      <c r="E490" s="38" t="str">
        <f t="shared" si="28"/>
        <v/>
      </c>
      <c r="F490" s="39">
        <f>IF(E490="",0,+COUNTIF('賃上げ後（月給・日給）'!$E$7:$E$1006,E490))</f>
        <v>0</v>
      </c>
      <c r="G490" s="41" t="str">
        <f t="shared" si="29"/>
        <v/>
      </c>
      <c r="H490" s="51"/>
      <c r="I490" s="93"/>
      <c r="J490" s="98" t="str">
        <f t="shared" si="30"/>
        <v/>
      </c>
      <c r="K490" s="100" t="str">
        <f t="shared" si="31"/>
        <v/>
      </c>
      <c r="L490" s="84"/>
      <c r="M490" s="85"/>
    </row>
    <row r="491" spans="2:13" ht="24.75" customHeight="1">
      <c r="B491" s="18">
        <v>486</v>
      </c>
      <c r="C491" s="43"/>
      <c r="D491" s="40"/>
      <c r="E491" s="38" t="str">
        <f t="shared" si="28"/>
        <v/>
      </c>
      <c r="F491" s="39">
        <f>IF(E491="",0,+COUNTIF('賃上げ後（月給・日給）'!$E$7:$E$1006,E491))</f>
        <v>0</v>
      </c>
      <c r="G491" s="41" t="str">
        <f t="shared" si="29"/>
        <v/>
      </c>
      <c r="H491" s="51"/>
      <c r="I491" s="93"/>
      <c r="J491" s="98" t="str">
        <f t="shared" si="30"/>
        <v/>
      </c>
      <c r="K491" s="100" t="str">
        <f t="shared" si="31"/>
        <v/>
      </c>
      <c r="L491" s="84"/>
      <c r="M491" s="85"/>
    </row>
    <row r="492" spans="2:13" ht="24.75" customHeight="1">
      <c r="B492" s="18">
        <v>487</v>
      </c>
      <c r="C492" s="43"/>
      <c r="D492" s="40"/>
      <c r="E492" s="38" t="str">
        <f t="shared" si="28"/>
        <v/>
      </c>
      <c r="F492" s="39">
        <f>IF(E492="",0,+COUNTIF('賃上げ後（月給・日給）'!$E$7:$E$1006,E492))</f>
        <v>0</v>
      </c>
      <c r="G492" s="41" t="str">
        <f t="shared" si="29"/>
        <v/>
      </c>
      <c r="H492" s="51"/>
      <c r="I492" s="93"/>
      <c r="J492" s="98" t="str">
        <f t="shared" si="30"/>
        <v/>
      </c>
      <c r="K492" s="100" t="str">
        <f t="shared" si="31"/>
        <v/>
      </c>
      <c r="L492" s="84"/>
      <c r="M492" s="85"/>
    </row>
    <row r="493" spans="2:13" ht="24.75" customHeight="1">
      <c r="B493" s="18">
        <v>488</v>
      </c>
      <c r="C493" s="43"/>
      <c r="D493" s="40"/>
      <c r="E493" s="38" t="str">
        <f t="shared" si="28"/>
        <v/>
      </c>
      <c r="F493" s="39">
        <f>IF(E493="",0,+COUNTIF('賃上げ後（月給・日給）'!$E$7:$E$1006,E493))</f>
        <v>0</v>
      </c>
      <c r="G493" s="41" t="str">
        <f t="shared" si="29"/>
        <v/>
      </c>
      <c r="H493" s="51"/>
      <c r="I493" s="93"/>
      <c r="J493" s="98" t="str">
        <f t="shared" si="30"/>
        <v/>
      </c>
      <c r="K493" s="100" t="str">
        <f t="shared" si="31"/>
        <v/>
      </c>
      <c r="L493" s="84"/>
      <c r="M493" s="85"/>
    </row>
    <row r="494" spans="2:13" ht="24.75" customHeight="1">
      <c r="B494" s="18">
        <v>489</v>
      </c>
      <c r="C494" s="43"/>
      <c r="D494" s="40"/>
      <c r="E494" s="38" t="str">
        <f t="shared" si="28"/>
        <v/>
      </c>
      <c r="F494" s="39">
        <f>IF(E494="",0,+COUNTIF('賃上げ後（月給・日給）'!$E$7:$E$1006,E494))</f>
        <v>0</v>
      </c>
      <c r="G494" s="41" t="str">
        <f t="shared" si="29"/>
        <v/>
      </c>
      <c r="H494" s="51"/>
      <c r="I494" s="93"/>
      <c r="J494" s="98" t="str">
        <f t="shared" si="30"/>
        <v/>
      </c>
      <c r="K494" s="100" t="str">
        <f t="shared" si="31"/>
        <v/>
      </c>
      <c r="L494" s="84"/>
      <c r="M494" s="85"/>
    </row>
    <row r="495" spans="2:13" ht="24.75" customHeight="1">
      <c r="B495" s="18">
        <v>490</v>
      </c>
      <c r="C495" s="43"/>
      <c r="D495" s="40"/>
      <c r="E495" s="38" t="str">
        <f t="shared" si="28"/>
        <v/>
      </c>
      <c r="F495" s="39">
        <f>IF(E495="",0,+COUNTIF('賃上げ後（月給・日給）'!$E$7:$E$1006,E495))</f>
        <v>0</v>
      </c>
      <c r="G495" s="41" t="str">
        <f t="shared" si="29"/>
        <v/>
      </c>
      <c r="H495" s="51"/>
      <c r="I495" s="93"/>
      <c r="J495" s="98" t="str">
        <f t="shared" si="30"/>
        <v/>
      </c>
      <c r="K495" s="100" t="str">
        <f t="shared" si="31"/>
        <v/>
      </c>
      <c r="L495" s="84"/>
      <c r="M495" s="85"/>
    </row>
    <row r="496" spans="2:13" ht="24.75" customHeight="1">
      <c r="B496" s="18">
        <v>491</v>
      </c>
      <c r="C496" s="43"/>
      <c r="D496" s="40"/>
      <c r="E496" s="38" t="str">
        <f t="shared" si="28"/>
        <v/>
      </c>
      <c r="F496" s="39">
        <f>IF(E496="",0,+COUNTIF('賃上げ後（月給・日給）'!$E$7:$E$1006,E496))</f>
        <v>0</v>
      </c>
      <c r="G496" s="41" t="str">
        <f t="shared" si="29"/>
        <v/>
      </c>
      <c r="H496" s="51"/>
      <c r="I496" s="93"/>
      <c r="J496" s="98" t="str">
        <f t="shared" si="30"/>
        <v/>
      </c>
      <c r="K496" s="100" t="str">
        <f t="shared" si="31"/>
        <v/>
      </c>
      <c r="L496" s="84"/>
      <c r="M496" s="85"/>
    </row>
    <row r="497" spans="2:13" ht="24.75" customHeight="1">
      <c r="B497" s="18">
        <v>492</v>
      </c>
      <c r="C497" s="43"/>
      <c r="D497" s="40"/>
      <c r="E497" s="38" t="str">
        <f t="shared" si="28"/>
        <v/>
      </c>
      <c r="F497" s="39">
        <f>IF(E497="",0,+COUNTIF('賃上げ後（月給・日給）'!$E$7:$E$1006,E497))</f>
        <v>0</v>
      </c>
      <c r="G497" s="41" t="str">
        <f t="shared" si="29"/>
        <v/>
      </c>
      <c r="H497" s="51"/>
      <c r="I497" s="93"/>
      <c r="J497" s="98" t="str">
        <f t="shared" si="30"/>
        <v/>
      </c>
      <c r="K497" s="100" t="str">
        <f t="shared" si="31"/>
        <v/>
      </c>
      <c r="L497" s="84"/>
      <c r="M497" s="85"/>
    </row>
    <row r="498" spans="2:13" ht="24.75" customHeight="1">
      <c r="B498" s="18">
        <v>493</v>
      </c>
      <c r="C498" s="43"/>
      <c r="D498" s="40"/>
      <c r="E498" s="38" t="str">
        <f t="shared" si="28"/>
        <v/>
      </c>
      <c r="F498" s="39">
        <f>IF(E498="",0,+COUNTIF('賃上げ後（月給・日給）'!$E$7:$E$1006,E498))</f>
        <v>0</v>
      </c>
      <c r="G498" s="41" t="str">
        <f t="shared" si="29"/>
        <v/>
      </c>
      <c r="H498" s="51"/>
      <c r="I498" s="93"/>
      <c r="J498" s="98" t="str">
        <f t="shared" si="30"/>
        <v/>
      </c>
      <c r="K498" s="100" t="str">
        <f t="shared" si="31"/>
        <v/>
      </c>
      <c r="L498" s="84"/>
      <c r="M498" s="85"/>
    </row>
    <row r="499" spans="2:13" ht="24.75" customHeight="1">
      <c r="B499" s="18">
        <v>494</v>
      </c>
      <c r="C499" s="43"/>
      <c r="D499" s="40"/>
      <c r="E499" s="38" t="str">
        <f t="shared" si="28"/>
        <v/>
      </c>
      <c r="F499" s="39">
        <f>IF(E499="",0,+COUNTIF('賃上げ後（月給・日給）'!$E$7:$E$1006,E499))</f>
        <v>0</v>
      </c>
      <c r="G499" s="41" t="str">
        <f t="shared" si="29"/>
        <v/>
      </c>
      <c r="H499" s="51"/>
      <c r="I499" s="93"/>
      <c r="J499" s="98" t="str">
        <f t="shared" si="30"/>
        <v/>
      </c>
      <c r="K499" s="100" t="str">
        <f t="shared" si="31"/>
        <v/>
      </c>
      <c r="L499" s="84"/>
      <c r="M499" s="85"/>
    </row>
    <row r="500" spans="2:13" ht="24.75" customHeight="1">
      <c r="B500" s="18">
        <v>495</v>
      </c>
      <c r="C500" s="43"/>
      <c r="D500" s="40"/>
      <c r="E500" s="38" t="str">
        <f t="shared" si="28"/>
        <v/>
      </c>
      <c r="F500" s="39">
        <f>IF(E500="",0,+COUNTIF('賃上げ後（月給・日給）'!$E$7:$E$1006,E500))</f>
        <v>0</v>
      </c>
      <c r="G500" s="41" t="str">
        <f t="shared" si="29"/>
        <v/>
      </c>
      <c r="H500" s="51"/>
      <c r="I500" s="93"/>
      <c r="J500" s="98" t="str">
        <f t="shared" si="30"/>
        <v/>
      </c>
      <c r="K500" s="100" t="str">
        <f t="shared" si="31"/>
        <v/>
      </c>
      <c r="L500" s="84"/>
      <c r="M500" s="85"/>
    </row>
    <row r="501" spans="2:13" ht="24.75" customHeight="1">
      <c r="B501" s="18">
        <v>496</v>
      </c>
      <c r="C501" s="43"/>
      <c r="D501" s="40"/>
      <c r="E501" s="38" t="str">
        <f t="shared" si="28"/>
        <v/>
      </c>
      <c r="F501" s="39">
        <f>IF(E501="",0,+COUNTIF('賃上げ後（月給・日給）'!$E$7:$E$1006,E501))</f>
        <v>0</v>
      </c>
      <c r="G501" s="41" t="str">
        <f t="shared" si="29"/>
        <v/>
      </c>
      <c r="H501" s="51"/>
      <c r="I501" s="93"/>
      <c r="J501" s="98" t="str">
        <f t="shared" si="30"/>
        <v/>
      </c>
      <c r="K501" s="100" t="str">
        <f t="shared" si="31"/>
        <v/>
      </c>
      <c r="L501" s="84"/>
      <c r="M501" s="85"/>
    </row>
    <row r="502" spans="2:13" ht="24.75" customHeight="1">
      <c r="B502" s="18">
        <v>497</v>
      </c>
      <c r="C502" s="43"/>
      <c r="D502" s="40"/>
      <c r="E502" s="38" t="str">
        <f t="shared" si="28"/>
        <v/>
      </c>
      <c r="F502" s="39">
        <f>IF(E502="",0,+COUNTIF('賃上げ後（月給・日給）'!$E$7:$E$1006,E502))</f>
        <v>0</v>
      </c>
      <c r="G502" s="41" t="str">
        <f t="shared" si="29"/>
        <v/>
      </c>
      <c r="H502" s="51"/>
      <c r="I502" s="93"/>
      <c r="J502" s="98" t="str">
        <f t="shared" si="30"/>
        <v/>
      </c>
      <c r="K502" s="100" t="str">
        <f t="shared" si="31"/>
        <v/>
      </c>
      <c r="L502" s="84"/>
      <c r="M502" s="85"/>
    </row>
    <row r="503" spans="2:13" ht="24.75" customHeight="1">
      <c r="B503" s="18">
        <v>498</v>
      </c>
      <c r="C503" s="43"/>
      <c r="D503" s="40"/>
      <c r="E503" s="38" t="str">
        <f t="shared" si="28"/>
        <v/>
      </c>
      <c r="F503" s="39">
        <f>IF(E503="",0,+COUNTIF('賃上げ後（月給・日給）'!$E$7:$E$1006,E503))</f>
        <v>0</v>
      </c>
      <c r="G503" s="41" t="str">
        <f t="shared" si="29"/>
        <v/>
      </c>
      <c r="H503" s="51"/>
      <c r="I503" s="93"/>
      <c r="J503" s="98" t="str">
        <f t="shared" si="30"/>
        <v/>
      </c>
      <c r="K503" s="100" t="str">
        <f t="shared" si="31"/>
        <v/>
      </c>
      <c r="L503" s="84"/>
      <c r="M503" s="85"/>
    </row>
    <row r="504" spans="2:13" ht="24.75" customHeight="1">
      <c r="B504" s="18">
        <v>499</v>
      </c>
      <c r="C504" s="43"/>
      <c r="D504" s="40"/>
      <c r="E504" s="38" t="str">
        <f t="shared" si="28"/>
        <v/>
      </c>
      <c r="F504" s="39">
        <f>IF(E504="",0,+COUNTIF('賃上げ後（月給・日給）'!$E$7:$E$1006,E504))</f>
        <v>0</v>
      </c>
      <c r="G504" s="41" t="str">
        <f t="shared" si="29"/>
        <v/>
      </c>
      <c r="H504" s="51"/>
      <c r="I504" s="93"/>
      <c r="J504" s="98" t="str">
        <f t="shared" si="30"/>
        <v/>
      </c>
      <c r="K504" s="100" t="str">
        <f t="shared" si="31"/>
        <v/>
      </c>
      <c r="L504" s="84"/>
      <c r="M504" s="85"/>
    </row>
    <row r="505" spans="2:13" ht="24.75" customHeight="1">
      <c r="B505" s="18">
        <v>500</v>
      </c>
      <c r="C505" s="43"/>
      <c r="D505" s="40"/>
      <c r="E505" s="38" t="str">
        <f t="shared" si="28"/>
        <v/>
      </c>
      <c r="F505" s="39">
        <f>IF(E505="",0,+COUNTIF('賃上げ後（月給・日給）'!$E$7:$E$1006,E505))</f>
        <v>0</v>
      </c>
      <c r="G505" s="41" t="str">
        <f t="shared" si="29"/>
        <v/>
      </c>
      <c r="H505" s="51"/>
      <c r="I505" s="93"/>
      <c r="J505" s="98" t="str">
        <f t="shared" si="30"/>
        <v/>
      </c>
      <c r="K505" s="100" t="str">
        <f t="shared" si="31"/>
        <v/>
      </c>
      <c r="L505" s="84"/>
      <c r="M505" s="85"/>
    </row>
    <row r="506" spans="2:13" ht="24.75" customHeight="1">
      <c r="B506" s="18">
        <v>501</v>
      </c>
      <c r="C506" s="43"/>
      <c r="D506" s="40"/>
      <c r="E506" s="38" t="str">
        <f t="shared" si="28"/>
        <v/>
      </c>
      <c r="F506" s="39">
        <f>IF(E506="",0,+COUNTIF('賃上げ後（月給・日給）'!$E$7:$E$1006,E506))</f>
        <v>0</v>
      </c>
      <c r="G506" s="41" t="str">
        <f t="shared" si="29"/>
        <v/>
      </c>
      <c r="H506" s="51"/>
      <c r="I506" s="93"/>
      <c r="J506" s="98" t="str">
        <f t="shared" si="30"/>
        <v/>
      </c>
      <c r="K506" s="100" t="str">
        <f t="shared" si="31"/>
        <v/>
      </c>
      <c r="L506" s="84"/>
      <c r="M506" s="85"/>
    </row>
    <row r="507" spans="2:13" ht="24.75" customHeight="1">
      <c r="B507" s="18">
        <v>502</v>
      </c>
      <c r="C507" s="43"/>
      <c r="D507" s="40"/>
      <c r="E507" s="38" t="str">
        <f t="shared" si="28"/>
        <v/>
      </c>
      <c r="F507" s="39">
        <f>IF(E507="",0,+COUNTIF('賃上げ後（月給・日給）'!$E$7:$E$1006,E507))</f>
        <v>0</v>
      </c>
      <c r="G507" s="41" t="str">
        <f t="shared" si="29"/>
        <v/>
      </c>
      <c r="H507" s="51"/>
      <c r="I507" s="93"/>
      <c r="J507" s="98" t="str">
        <f t="shared" si="30"/>
        <v/>
      </c>
      <c r="K507" s="100" t="str">
        <f t="shared" si="31"/>
        <v/>
      </c>
      <c r="L507" s="84"/>
      <c r="M507" s="85"/>
    </row>
    <row r="508" spans="2:13" ht="24.75" customHeight="1">
      <c r="B508" s="18">
        <v>503</v>
      </c>
      <c r="C508" s="43"/>
      <c r="D508" s="40"/>
      <c r="E508" s="38" t="str">
        <f t="shared" si="28"/>
        <v/>
      </c>
      <c r="F508" s="39">
        <f>IF(E508="",0,+COUNTIF('賃上げ後（月給・日給）'!$E$7:$E$1006,E508))</f>
        <v>0</v>
      </c>
      <c r="G508" s="41" t="str">
        <f t="shared" si="29"/>
        <v/>
      </c>
      <c r="H508" s="51"/>
      <c r="I508" s="93"/>
      <c r="J508" s="98" t="str">
        <f t="shared" si="30"/>
        <v/>
      </c>
      <c r="K508" s="100" t="str">
        <f t="shared" si="31"/>
        <v/>
      </c>
      <c r="L508" s="84"/>
      <c r="M508" s="85"/>
    </row>
    <row r="509" spans="2:13" ht="24.75" customHeight="1">
      <c r="B509" s="18">
        <v>504</v>
      </c>
      <c r="C509" s="43"/>
      <c r="D509" s="40"/>
      <c r="E509" s="38" t="str">
        <f t="shared" si="28"/>
        <v/>
      </c>
      <c r="F509" s="39">
        <f>IF(E509="",0,+COUNTIF('賃上げ後（月給・日給）'!$E$7:$E$1006,E509))</f>
        <v>0</v>
      </c>
      <c r="G509" s="41" t="str">
        <f t="shared" si="29"/>
        <v/>
      </c>
      <c r="H509" s="51"/>
      <c r="I509" s="93"/>
      <c r="J509" s="98" t="str">
        <f t="shared" si="30"/>
        <v/>
      </c>
      <c r="K509" s="100" t="str">
        <f t="shared" si="31"/>
        <v/>
      </c>
      <c r="L509" s="84"/>
      <c r="M509" s="85"/>
    </row>
    <row r="510" spans="2:13" ht="24.75" customHeight="1">
      <c r="B510" s="18">
        <v>505</v>
      </c>
      <c r="C510" s="43"/>
      <c r="D510" s="40"/>
      <c r="E510" s="38" t="str">
        <f t="shared" si="28"/>
        <v/>
      </c>
      <c r="F510" s="39">
        <f>IF(E510="",0,+COUNTIF('賃上げ後（月給・日給）'!$E$7:$E$1006,E510))</f>
        <v>0</v>
      </c>
      <c r="G510" s="41" t="str">
        <f t="shared" si="29"/>
        <v/>
      </c>
      <c r="H510" s="51"/>
      <c r="I510" s="93"/>
      <c r="J510" s="98" t="str">
        <f t="shared" si="30"/>
        <v/>
      </c>
      <c r="K510" s="100" t="str">
        <f t="shared" si="31"/>
        <v/>
      </c>
      <c r="L510" s="84"/>
      <c r="M510" s="85"/>
    </row>
    <row r="511" spans="2:13" ht="24.75" customHeight="1">
      <c r="B511" s="18">
        <v>506</v>
      </c>
      <c r="C511" s="43"/>
      <c r="D511" s="40"/>
      <c r="E511" s="38" t="str">
        <f t="shared" si="28"/>
        <v/>
      </c>
      <c r="F511" s="39">
        <f>IF(E511="",0,+COUNTIF('賃上げ後（月給・日給）'!$E$7:$E$1006,E511))</f>
        <v>0</v>
      </c>
      <c r="G511" s="41" t="str">
        <f t="shared" si="29"/>
        <v/>
      </c>
      <c r="H511" s="51"/>
      <c r="I511" s="93"/>
      <c r="J511" s="98" t="str">
        <f t="shared" si="30"/>
        <v/>
      </c>
      <c r="K511" s="100" t="str">
        <f t="shared" si="31"/>
        <v/>
      </c>
      <c r="L511" s="84"/>
      <c r="M511" s="85"/>
    </row>
    <row r="512" spans="2:13" ht="24.75" customHeight="1">
      <c r="B512" s="18">
        <v>507</v>
      </c>
      <c r="C512" s="43"/>
      <c r="D512" s="40"/>
      <c r="E512" s="38" t="str">
        <f t="shared" si="28"/>
        <v/>
      </c>
      <c r="F512" s="39">
        <f>IF(E512="",0,+COUNTIF('賃上げ後（月給・日給）'!$E$7:$E$1006,E512))</f>
        <v>0</v>
      </c>
      <c r="G512" s="41" t="str">
        <f t="shared" si="29"/>
        <v/>
      </c>
      <c r="H512" s="51"/>
      <c r="I512" s="93"/>
      <c r="J512" s="98" t="str">
        <f t="shared" si="30"/>
        <v/>
      </c>
      <c r="K512" s="100" t="str">
        <f t="shared" si="31"/>
        <v/>
      </c>
      <c r="L512" s="84"/>
      <c r="M512" s="85"/>
    </row>
    <row r="513" spans="2:13" ht="24.75" customHeight="1">
      <c r="B513" s="18">
        <v>508</v>
      </c>
      <c r="C513" s="43"/>
      <c r="D513" s="40"/>
      <c r="E513" s="38" t="str">
        <f t="shared" si="28"/>
        <v/>
      </c>
      <c r="F513" s="39">
        <f>IF(E513="",0,+COUNTIF('賃上げ後（月給・日給）'!$E$7:$E$1006,E513))</f>
        <v>0</v>
      </c>
      <c r="G513" s="41" t="str">
        <f t="shared" si="29"/>
        <v/>
      </c>
      <c r="H513" s="51"/>
      <c r="I513" s="93"/>
      <c r="J513" s="98" t="str">
        <f t="shared" si="30"/>
        <v/>
      </c>
      <c r="K513" s="100" t="str">
        <f t="shared" si="31"/>
        <v/>
      </c>
      <c r="L513" s="84"/>
      <c r="M513" s="85"/>
    </row>
    <row r="514" spans="2:13" ht="24.75" customHeight="1">
      <c r="B514" s="18">
        <v>509</v>
      </c>
      <c r="C514" s="43"/>
      <c r="D514" s="40"/>
      <c r="E514" s="38" t="str">
        <f t="shared" si="28"/>
        <v/>
      </c>
      <c r="F514" s="39">
        <f>IF(E514="",0,+COUNTIF('賃上げ後（月給・日給）'!$E$7:$E$1006,E514))</f>
        <v>0</v>
      </c>
      <c r="G514" s="41" t="str">
        <f t="shared" si="29"/>
        <v/>
      </c>
      <c r="H514" s="51"/>
      <c r="I514" s="93"/>
      <c r="J514" s="98" t="str">
        <f t="shared" si="30"/>
        <v/>
      </c>
      <c r="K514" s="100" t="str">
        <f t="shared" si="31"/>
        <v/>
      </c>
      <c r="L514" s="84"/>
      <c r="M514" s="85"/>
    </row>
    <row r="515" spans="2:13" ht="24.75" customHeight="1">
      <c r="B515" s="18">
        <v>510</v>
      </c>
      <c r="C515" s="43"/>
      <c r="D515" s="40"/>
      <c r="E515" s="38" t="str">
        <f t="shared" si="28"/>
        <v/>
      </c>
      <c r="F515" s="39">
        <f>IF(E515="",0,+COUNTIF('賃上げ後（月給・日給）'!$E$7:$E$1006,E515))</f>
        <v>0</v>
      </c>
      <c r="G515" s="41" t="str">
        <f t="shared" si="29"/>
        <v/>
      </c>
      <c r="H515" s="51"/>
      <c r="I515" s="93"/>
      <c r="J515" s="98" t="str">
        <f t="shared" si="30"/>
        <v/>
      </c>
      <c r="K515" s="100" t="str">
        <f t="shared" si="31"/>
        <v/>
      </c>
      <c r="L515" s="84"/>
      <c r="M515" s="85"/>
    </row>
    <row r="516" spans="2:13" ht="24.75" customHeight="1">
      <c r="B516" s="18">
        <v>511</v>
      </c>
      <c r="C516" s="43"/>
      <c r="D516" s="40"/>
      <c r="E516" s="38" t="str">
        <f t="shared" si="28"/>
        <v/>
      </c>
      <c r="F516" s="39">
        <f>IF(E516="",0,+COUNTIF('賃上げ後（月給・日給）'!$E$7:$E$1006,E516))</f>
        <v>0</v>
      </c>
      <c r="G516" s="41" t="str">
        <f t="shared" si="29"/>
        <v/>
      </c>
      <c r="H516" s="51"/>
      <c r="I516" s="93"/>
      <c r="J516" s="98" t="str">
        <f t="shared" si="30"/>
        <v/>
      </c>
      <c r="K516" s="100" t="str">
        <f t="shared" si="31"/>
        <v/>
      </c>
      <c r="L516" s="84"/>
      <c r="M516" s="85"/>
    </row>
    <row r="517" spans="2:13" ht="24.75" customHeight="1">
      <c r="B517" s="18">
        <v>512</v>
      </c>
      <c r="C517" s="43"/>
      <c r="D517" s="40"/>
      <c r="E517" s="38" t="str">
        <f t="shared" si="28"/>
        <v/>
      </c>
      <c r="F517" s="39">
        <f>IF(E517="",0,+COUNTIF('賃上げ後（月給・日給）'!$E$7:$E$1006,E517))</f>
        <v>0</v>
      </c>
      <c r="G517" s="41" t="str">
        <f t="shared" si="29"/>
        <v/>
      </c>
      <c r="H517" s="51"/>
      <c r="I517" s="93"/>
      <c r="J517" s="98" t="str">
        <f t="shared" si="30"/>
        <v/>
      </c>
      <c r="K517" s="100" t="str">
        <f t="shared" si="31"/>
        <v/>
      </c>
      <c r="L517" s="84"/>
      <c r="M517" s="85"/>
    </row>
    <row r="518" spans="2:13" ht="24.75" customHeight="1">
      <c r="B518" s="18">
        <v>513</v>
      </c>
      <c r="C518" s="43"/>
      <c r="D518" s="40"/>
      <c r="E518" s="38" t="str">
        <f t="shared" ref="E518:E581" si="32">SUBSTITUTE(SUBSTITUTE(C518,"　","")," ","")</f>
        <v/>
      </c>
      <c r="F518" s="39">
        <f>IF(E518="",0,+COUNTIF('賃上げ後（月給・日給）'!$E$7:$E$1006,E518))</f>
        <v>0</v>
      </c>
      <c r="G518" s="41" t="str">
        <f t="shared" ref="G518:G581" si="33">IF(C518="","",+IF(OR(F518&lt;1,D518="",L518="◎"),"除外","対象"))</f>
        <v/>
      </c>
      <c r="H518" s="51"/>
      <c r="I518" s="93"/>
      <c r="J518" s="98" t="str">
        <f t="shared" ref="J518:J581" si="34">IF(C518="","",(H518/I518))</f>
        <v/>
      </c>
      <c r="K518" s="100" t="str">
        <f t="shared" ref="K518:K581" si="35">IF(C518="","",+IF(G518="対象",J518,0))</f>
        <v/>
      </c>
      <c r="L518" s="84"/>
      <c r="M518" s="85"/>
    </row>
    <row r="519" spans="2:13" ht="24.75" customHeight="1">
      <c r="B519" s="18">
        <v>514</v>
      </c>
      <c r="C519" s="43"/>
      <c r="D519" s="40"/>
      <c r="E519" s="38" t="str">
        <f t="shared" si="32"/>
        <v/>
      </c>
      <c r="F519" s="39">
        <f>IF(E519="",0,+COUNTIF('賃上げ後（月給・日給）'!$E$7:$E$1006,E519))</f>
        <v>0</v>
      </c>
      <c r="G519" s="41" t="str">
        <f t="shared" si="33"/>
        <v/>
      </c>
      <c r="H519" s="51"/>
      <c r="I519" s="93"/>
      <c r="J519" s="98" t="str">
        <f t="shared" si="34"/>
        <v/>
      </c>
      <c r="K519" s="100" t="str">
        <f t="shared" si="35"/>
        <v/>
      </c>
      <c r="L519" s="84"/>
      <c r="M519" s="85"/>
    </row>
    <row r="520" spans="2:13" ht="24.75" customHeight="1">
      <c r="B520" s="18">
        <v>515</v>
      </c>
      <c r="C520" s="43"/>
      <c r="D520" s="40"/>
      <c r="E520" s="38" t="str">
        <f t="shared" si="32"/>
        <v/>
      </c>
      <c r="F520" s="39">
        <f>IF(E520="",0,+COUNTIF('賃上げ後（月給・日給）'!$E$7:$E$1006,E520))</f>
        <v>0</v>
      </c>
      <c r="G520" s="41" t="str">
        <f t="shared" si="33"/>
        <v/>
      </c>
      <c r="H520" s="51"/>
      <c r="I520" s="93"/>
      <c r="J520" s="98" t="str">
        <f t="shared" si="34"/>
        <v/>
      </c>
      <c r="K520" s="100" t="str">
        <f t="shared" si="35"/>
        <v/>
      </c>
      <c r="L520" s="84"/>
      <c r="M520" s="85"/>
    </row>
    <row r="521" spans="2:13" ht="24.75" customHeight="1">
      <c r="B521" s="18">
        <v>516</v>
      </c>
      <c r="C521" s="43"/>
      <c r="D521" s="40"/>
      <c r="E521" s="38" t="str">
        <f t="shared" si="32"/>
        <v/>
      </c>
      <c r="F521" s="39">
        <f>IF(E521="",0,+COUNTIF('賃上げ後（月給・日給）'!$E$7:$E$1006,E521))</f>
        <v>0</v>
      </c>
      <c r="G521" s="41" t="str">
        <f t="shared" si="33"/>
        <v/>
      </c>
      <c r="H521" s="51"/>
      <c r="I521" s="93"/>
      <c r="J521" s="98" t="str">
        <f t="shared" si="34"/>
        <v/>
      </c>
      <c r="K521" s="100" t="str">
        <f t="shared" si="35"/>
        <v/>
      </c>
      <c r="L521" s="84"/>
      <c r="M521" s="85"/>
    </row>
    <row r="522" spans="2:13" ht="24.75" customHeight="1">
      <c r="B522" s="18">
        <v>517</v>
      </c>
      <c r="C522" s="43"/>
      <c r="D522" s="40"/>
      <c r="E522" s="38" t="str">
        <f t="shared" si="32"/>
        <v/>
      </c>
      <c r="F522" s="39">
        <f>IF(E522="",0,+COUNTIF('賃上げ後（月給・日給）'!$E$7:$E$1006,E522))</f>
        <v>0</v>
      </c>
      <c r="G522" s="41" t="str">
        <f t="shared" si="33"/>
        <v/>
      </c>
      <c r="H522" s="51"/>
      <c r="I522" s="93"/>
      <c r="J522" s="98" t="str">
        <f t="shared" si="34"/>
        <v/>
      </c>
      <c r="K522" s="100" t="str">
        <f t="shared" si="35"/>
        <v/>
      </c>
      <c r="L522" s="84"/>
      <c r="M522" s="85"/>
    </row>
    <row r="523" spans="2:13" ht="24.75" customHeight="1">
      <c r="B523" s="18">
        <v>518</v>
      </c>
      <c r="C523" s="43"/>
      <c r="D523" s="40"/>
      <c r="E523" s="38" t="str">
        <f t="shared" si="32"/>
        <v/>
      </c>
      <c r="F523" s="39">
        <f>IF(E523="",0,+COUNTIF('賃上げ後（月給・日給）'!$E$7:$E$1006,E523))</f>
        <v>0</v>
      </c>
      <c r="G523" s="41" t="str">
        <f t="shared" si="33"/>
        <v/>
      </c>
      <c r="H523" s="51"/>
      <c r="I523" s="93"/>
      <c r="J523" s="98" t="str">
        <f t="shared" si="34"/>
        <v/>
      </c>
      <c r="K523" s="100" t="str">
        <f t="shared" si="35"/>
        <v/>
      </c>
      <c r="L523" s="84"/>
      <c r="M523" s="85"/>
    </row>
    <row r="524" spans="2:13" ht="24.75" customHeight="1">
      <c r="B524" s="18">
        <v>519</v>
      </c>
      <c r="C524" s="43"/>
      <c r="D524" s="40"/>
      <c r="E524" s="38" t="str">
        <f t="shared" si="32"/>
        <v/>
      </c>
      <c r="F524" s="39">
        <f>IF(E524="",0,+COUNTIF('賃上げ後（月給・日給）'!$E$7:$E$1006,E524))</f>
        <v>0</v>
      </c>
      <c r="G524" s="41" t="str">
        <f t="shared" si="33"/>
        <v/>
      </c>
      <c r="H524" s="51"/>
      <c r="I524" s="93"/>
      <c r="J524" s="98" t="str">
        <f t="shared" si="34"/>
        <v/>
      </c>
      <c r="K524" s="100" t="str">
        <f t="shared" si="35"/>
        <v/>
      </c>
      <c r="L524" s="84"/>
      <c r="M524" s="85"/>
    </row>
    <row r="525" spans="2:13" ht="24.75" customHeight="1">
      <c r="B525" s="18">
        <v>520</v>
      </c>
      <c r="C525" s="43"/>
      <c r="D525" s="40"/>
      <c r="E525" s="38" t="str">
        <f t="shared" si="32"/>
        <v/>
      </c>
      <c r="F525" s="39">
        <f>IF(E525="",0,+COUNTIF('賃上げ後（月給・日給）'!$E$7:$E$1006,E525))</f>
        <v>0</v>
      </c>
      <c r="G525" s="41" t="str">
        <f t="shared" si="33"/>
        <v/>
      </c>
      <c r="H525" s="51"/>
      <c r="I525" s="93"/>
      <c r="J525" s="98" t="str">
        <f t="shared" si="34"/>
        <v/>
      </c>
      <c r="K525" s="100" t="str">
        <f t="shared" si="35"/>
        <v/>
      </c>
      <c r="L525" s="84"/>
      <c r="M525" s="85"/>
    </row>
    <row r="526" spans="2:13" ht="24.75" customHeight="1">
      <c r="B526" s="18">
        <v>521</v>
      </c>
      <c r="C526" s="43"/>
      <c r="D526" s="40"/>
      <c r="E526" s="38" t="str">
        <f t="shared" si="32"/>
        <v/>
      </c>
      <c r="F526" s="39">
        <f>IF(E526="",0,+COUNTIF('賃上げ後（月給・日給）'!$E$7:$E$1006,E526))</f>
        <v>0</v>
      </c>
      <c r="G526" s="41" t="str">
        <f t="shared" si="33"/>
        <v/>
      </c>
      <c r="H526" s="51"/>
      <c r="I526" s="93"/>
      <c r="J526" s="98" t="str">
        <f t="shared" si="34"/>
        <v/>
      </c>
      <c r="K526" s="100" t="str">
        <f t="shared" si="35"/>
        <v/>
      </c>
      <c r="L526" s="84"/>
      <c r="M526" s="85"/>
    </row>
    <row r="527" spans="2:13" ht="24.75" customHeight="1">
      <c r="B527" s="18">
        <v>522</v>
      </c>
      <c r="C527" s="43"/>
      <c r="D527" s="40"/>
      <c r="E527" s="38" t="str">
        <f t="shared" si="32"/>
        <v/>
      </c>
      <c r="F527" s="39">
        <f>IF(E527="",0,+COUNTIF('賃上げ後（月給・日給）'!$E$7:$E$1006,E527))</f>
        <v>0</v>
      </c>
      <c r="G527" s="41" t="str">
        <f t="shared" si="33"/>
        <v/>
      </c>
      <c r="H527" s="51"/>
      <c r="I527" s="93"/>
      <c r="J527" s="98" t="str">
        <f t="shared" si="34"/>
        <v/>
      </c>
      <c r="K527" s="100" t="str">
        <f t="shared" si="35"/>
        <v/>
      </c>
      <c r="L527" s="84"/>
      <c r="M527" s="85"/>
    </row>
    <row r="528" spans="2:13" ht="24.75" customHeight="1">
      <c r="B528" s="18">
        <v>523</v>
      </c>
      <c r="C528" s="43"/>
      <c r="D528" s="40"/>
      <c r="E528" s="38" t="str">
        <f t="shared" si="32"/>
        <v/>
      </c>
      <c r="F528" s="39">
        <f>IF(E528="",0,+COUNTIF('賃上げ後（月給・日給）'!$E$7:$E$1006,E528))</f>
        <v>0</v>
      </c>
      <c r="G528" s="41" t="str">
        <f t="shared" si="33"/>
        <v/>
      </c>
      <c r="H528" s="51"/>
      <c r="I528" s="93"/>
      <c r="J528" s="98" t="str">
        <f t="shared" si="34"/>
        <v/>
      </c>
      <c r="K528" s="100" t="str">
        <f t="shared" si="35"/>
        <v/>
      </c>
      <c r="L528" s="84"/>
      <c r="M528" s="85"/>
    </row>
    <row r="529" spans="2:13" ht="24.75" customHeight="1">
      <c r="B529" s="18">
        <v>524</v>
      </c>
      <c r="C529" s="43"/>
      <c r="D529" s="40"/>
      <c r="E529" s="38" t="str">
        <f t="shared" si="32"/>
        <v/>
      </c>
      <c r="F529" s="39">
        <f>IF(E529="",0,+COUNTIF('賃上げ後（月給・日給）'!$E$7:$E$1006,E529))</f>
        <v>0</v>
      </c>
      <c r="G529" s="41" t="str">
        <f t="shared" si="33"/>
        <v/>
      </c>
      <c r="H529" s="51"/>
      <c r="I529" s="93"/>
      <c r="J529" s="98" t="str">
        <f t="shared" si="34"/>
        <v/>
      </c>
      <c r="K529" s="100" t="str">
        <f t="shared" si="35"/>
        <v/>
      </c>
      <c r="L529" s="84"/>
      <c r="M529" s="85"/>
    </row>
    <row r="530" spans="2:13" ht="24.75" customHeight="1">
      <c r="B530" s="18">
        <v>525</v>
      </c>
      <c r="C530" s="43"/>
      <c r="D530" s="40"/>
      <c r="E530" s="38" t="str">
        <f t="shared" si="32"/>
        <v/>
      </c>
      <c r="F530" s="39">
        <f>IF(E530="",0,+COUNTIF('賃上げ後（月給・日給）'!$E$7:$E$1006,E530))</f>
        <v>0</v>
      </c>
      <c r="G530" s="41" t="str">
        <f t="shared" si="33"/>
        <v/>
      </c>
      <c r="H530" s="51"/>
      <c r="I530" s="93"/>
      <c r="J530" s="98" t="str">
        <f t="shared" si="34"/>
        <v/>
      </c>
      <c r="K530" s="100" t="str">
        <f t="shared" si="35"/>
        <v/>
      </c>
      <c r="L530" s="84"/>
      <c r="M530" s="85"/>
    </row>
    <row r="531" spans="2:13" ht="24.75" customHeight="1">
      <c r="B531" s="18">
        <v>526</v>
      </c>
      <c r="C531" s="43"/>
      <c r="D531" s="40"/>
      <c r="E531" s="38" t="str">
        <f t="shared" si="32"/>
        <v/>
      </c>
      <c r="F531" s="39">
        <f>IF(E531="",0,+COUNTIF('賃上げ後（月給・日給）'!$E$7:$E$1006,E531))</f>
        <v>0</v>
      </c>
      <c r="G531" s="41" t="str">
        <f t="shared" si="33"/>
        <v/>
      </c>
      <c r="H531" s="51"/>
      <c r="I531" s="93"/>
      <c r="J531" s="98" t="str">
        <f t="shared" si="34"/>
        <v/>
      </c>
      <c r="K531" s="100" t="str">
        <f t="shared" si="35"/>
        <v/>
      </c>
      <c r="L531" s="84"/>
      <c r="M531" s="85"/>
    </row>
    <row r="532" spans="2:13" ht="24.75" customHeight="1">
      <c r="B532" s="18">
        <v>527</v>
      </c>
      <c r="C532" s="43"/>
      <c r="D532" s="40"/>
      <c r="E532" s="38" t="str">
        <f t="shared" si="32"/>
        <v/>
      </c>
      <c r="F532" s="39">
        <f>IF(E532="",0,+COUNTIF('賃上げ後（月給・日給）'!$E$7:$E$1006,E532))</f>
        <v>0</v>
      </c>
      <c r="G532" s="41" t="str">
        <f t="shared" si="33"/>
        <v/>
      </c>
      <c r="H532" s="51"/>
      <c r="I532" s="93"/>
      <c r="J532" s="98" t="str">
        <f t="shared" si="34"/>
        <v/>
      </c>
      <c r="K532" s="100" t="str">
        <f t="shared" si="35"/>
        <v/>
      </c>
      <c r="L532" s="84"/>
      <c r="M532" s="85"/>
    </row>
    <row r="533" spans="2:13" ht="24.75" customHeight="1">
      <c r="B533" s="18">
        <v>528</v>
      </c>
      <c r="C533" s="43"/>
      <c r="D533" s="40"/>
      <c r="E533" s="38" t="str">
        <f t="shared" si="32"/>
        <v/>
      </c>
      <c r="F533" s="39">
        <f>IF(E533="",0,+COUNTIF('賃上げ後（月給・日給）'!$E$7:$E$1006,E533))</f>
        <v>0</v>
      </c>
      <c r="G533" s="41" t="str">
        <f t="shared" si="33"/>
        <v/>
      </c>
      <c r="H533" s="51"/>
      <c r="I533" s="93"/>
      <c r="J533" s="98" t="str">
        <f t="shared" si="34"/>
        <v/>
      </c>
      <c r="K533" s="100" t="str">
        <f t="shared" si="35"/>
        <v/>
      </c>
      <c r="L533" s="84"/>
      <c r="M533" s="85"/>
    </row>
    <row r="534" spans="2:13" ht="24.75" customHeight="1">
      <c r="B534" s="18">
        <v>529</v>
      </c>
      <c r="C534" s="43"/>
      <c r="D534" s="40"/>
      <c r="E534" s="38" t="str">
        <f t="shared" si="32"/>
        <v/>
      </c>
      <c r="F534" s="39">
        <f>IF(E534="",0,+COUNTIF('賃上げ後（月給・日給）'!$E$7:$E$1006,E534))</f>
        <v>0</v>
      </c>
      <c r="G534" s="41" t="str">
        <f t="shared" si="33"/>
        <v/>
      </c>
      <c r="H534" s="51"/>
      <c r="I534" s="93"/>
      <c r="J534" s="98" t="str">
        <f t="shared" si="34"/>
        <v/>
      </c>
      <c r="K534" s="100" t="str">
        <f t="shared" si="35"/>
        <v/>
      </c>
      <c r="L534" s="84"/>
      <c r="M534" s="85"/>
    </row>
    <row r="535" spans="2:13" ht="24.75" customHeight="1">
      <c r="B535" s="18">
        <v>530</v>
      </c>
      <c r="C535" s="43"/>
      <c r="D535" s="40"/>
      <c r="E535" s="38" t="str">
        <f t="shared" si="32"/>
        <v/>
      </c>
      <c r="F535" s="39">
        <f>IF(E535="",0,+COUNTIF('賃上げ後（月給・日給）'!$E$7:$E$1006,E535))</f>
        <v>0</v>
      </c>
      <c r="G535" s="41" t="str">
        <f t="shared" si="33"/>
        <v/>
      </c>
      <c r="H535" s="51"/>
      <c r="I535" s="93"/>
      <c r="J535" s="98" t="str">
        <f t="shared" si="34"/>
        <v/>
      </c>
      <c r="K535" s="100" t="str">
        <f t="shared" si="35"/>
        <v/>
      </c>
      <c r="L535" s="84"/>
      <c r="M535" s="85"/>
    </row>
    <row r="536" spans="2:13" ht="24.75" customHeight="1">
      <c r="B536" s="18">
        <v>531</v>
      </c>
      <c r="C536" s="43"/>
      <c r="D536" s="40"/>
      <c r="E536" s="38" t="str">
        <f t="shared" si="32"/>
        <v/>
      </c>
      <c r="F536" s="39">
        <f>IF(E536="",0,+COUNTIF('賃上げ後（月給・日給）'!$E$7:$E$1006,E536))</f>
        <v>0</v>
      </c>
      <c r="G536" s="41" t="str">
        <f t="shared" si="33"/>
        <v/>
      </c>
      <c r="H536" s="51"/>
      <c r="I536" s="93"/>
      <c r="J536" s="98" t="str">
        <f t="shared" si="34"/>
        <v/>
      </c>
      <c r="K536" s="100" t="str">
        <f t="shared" si="35"/>
        <v/>
      </c>
      <c r="L536" s="84"/>
      <c r="M536" s="85"/>
    </row>
    <row r="537" spans="2:13" ht="24.75" customHeight="1">
      <c r="B537" s="18">
        <v>532</v>
      </c>
      <c r="C537" s="43"/>
      <c r="D537" s="40"/>
      <c r="E537" s="38" t="str">
        <f t="shared" si="32"/>
        <v/>
      </c>
      <c r="F537" s="39">
        <f>IF(E537="",0,+COUNTIF('賃上げ後（月給・日給）'!$E$7:$E$1006,E537))</f>
        <v>0</v>
      </c>
      <c r="G537" s="41" t="str">
        <f t="shared" si="33"/>
        <v/>
      </c>
      <c r="H537" s="51"/>
      <c r="I537" s="93"/>
      <c r="J537" s="98" t="str">
        <f t="shared" si="34"/>
        <v/>
      </c>
      <c r="K537" s="100" t="str">
        <f t="shared" si="35"/>
        <v/>
      </c>
      <c r="L537" s="84"/>
      <c r="M537" s="85"/>
    </row>
    <row r="538" spans="2:13" ht="24.75" customHeight="1">
      <c r="B538" s="18">
        <v>533</v>
      </c>
      <c r="C538" s="43"/>
      <c r="D538" s="40"/>
      <c r="E538" s="38" t="str">
        <f t="shared" si="32"/>
        <v/>
      </c>
      <c r="F538" s="39">
        <f>IF(E538="",0,+COUNTIF('賃上げ後（月給・日給）'!$E$7:$E$1006,E538))</f>
        <v>0</v>
      </c>
      <c r="G538" s="41" t="str">
        <f t="shared" si="33"/>
        <v/>
      </c>
      <c r="H538" s="51"/>
      <c r="I538" s="93"/>
      <c r="J538" s="98" t="str">
        <f t="shared" si="34"/>
        <v/>
      </c>
      <c r="K538" s="100" t="str">
        <f t="shared" si="35"/>
        <v/>
      </c>
      <c r="L538" s="84"/>
      <c r="M538" s="85"/>
    </row>
    <row r="539" spans="2:13" ht="24.75" customHeight="1">
      <c r="B539" s="18">
        <v>534</v>
      </c>
      <c r="C539" s="43"/>
      <c r="D539" s="40"/>
      <c r="E539" s="38" t="str">
        <f t="shared" si="32"/>
        <v/>
      </c>
      <c r="F539" s="39">
        <f>IF(E539="",0,+COUNTIF('賃上げ後（月給・日給）'!$E$7:$E$1006,E539))</f>
        <v>0</v>
      </c>
      <c r="G539" s="41" t="str">
        <f t="shared" si="33"/>
        <v/>
      </c>
      <c r="H539" s="51"/>
      <c r="I539" s="93"/>
      <c r="J539" s="98" t="str">
        <f t="shared" si="34"/>
        <v/>
      </c>
      <c r="K539" s="100" t="str">
        <f t="shared" si="35"/>
        <v/>
      </c>
      <c r="L539" s="84"/>
      <c r="M539" s="85"/>
    </row>
    <row r="540" spans="2:13" ht="24.75" customHeight="1">
      <c r="B540" s="18">
        <v>535</v>
      </c>
      <c r="C540" s="43"/>
      <c r="D540" s="40"/>
      <c r="E540" s="38" t="str">
        <f t="shared" si="32"/>
        <v/>
      </c>
      <c r="F540" s="39">
        <f>IF(E540="",0,+COUNTIF('賃上げ後（月給・日給）'!$E$7:$E$1006,E540))</f>
        <v>0</v>
      </c>
      <c r="G540" s="41" t="str">
        <f t="shared" si="33"/>
        <v/>
      </c>
      <c r="H540" s="51"/>
      <c r="I540" s="93"/>
      <c r="J540" s="98" t="str">
        <f t="shared" si="34"/>
        <v/>
      </c>
      <c r="K540" s="100" t="str">
        <f t="shared" si="35"/>
        <v/>
      </c>
      <c r="L540" s="84"/>
      <c r="M540" s="85"/>
    </row>
    <row r="541" spans="2:13" ht="24.75" customHeight="1">
      <c r="B541" s="18">
        <v>536</v>
      </c>
      <c r="C541" s="43"/>
      <c r="D541" s="40"/>
      <c r="E541" s="38" t="str">
        <f t="shared" si="32"/>
        <v/>
      </c>
      <c r="F541" s="39">
        <f>IF(E541="",0,+COUNTIF('賃上げ後（月給・日給）'!$E$7:$E$1006,E541))</f>
        <v>0</v>
      </c>
      <c r="G541" s="41" t="str">
        <f t="shared" si="33"/>
        <v/>
      </c>
      <c r="H541" s="51"/>
      <c r="I541" s="93"/>
      <c r="J541" s="98" t="str">
        <f t="shared" si="34"/>
        <v/>
      </c>
      <c r="K541" s="100" t="str">
        <f t="shared" si="35"/>
        <v/>
      </c>
      <c r="L541" s="84"/>
      <c r="M541" s="85"/>
    </row>
    <row r="542" spans="2:13" ht="24.75" customHeight="1">
      <c r="B542" s="18">
        <v>537</v>
      </c>
      <c r="C542" s="43"/>
      <c r="D542" s="40"/>
      <c r="E542" s="38" t="str">
        <f t="shared" si="32"/>
        <v/>
      </c>
      <c r="F542" s="39">
        <f>IF(E542="",0,+COUNTIF('賃上げ後（月給・日給）'!$E$7:$E$1006,E542))</f>
        <v>0</v>
      </c>
      <c r="G542" s="41" t="str">
        <f t="shared" si="33"/>
        <v/>
      </c>
      <c r="H542" s="51"/>
      <c r="I542" s="93"/>
      <c r="J542" s="98" t="str">
        <f t="shared" si="34"/>
        <v/>
      </c>
      <c r="K542" s="100" t="str">
        <f t="shared" si="35"/>
        <v/>
      </c>
      <c r="L542" s="84"/>
      <c r="M542" s="85"/>
    </row>
    <row r="543" spans="2:13" ht="24.75" customHeight="1">
      <c r="B543" s="18">
        <v>538</v>
      </c>
      <c r="C543" s="43"/>
      <c r="D543" s="40"/>
      <c r="E543" s="38" t="str">
        <f t="shared" si="32"/>
        <v/>
      </c>
      <c r="F543" s="39">
        <f>IF(E543="",0,+COUNTIF('賃上げ後（月給・日給）'!$E$7:$E$1006,E543))</f>
        <v>0</v>
      </c>
      <c r="G543" s="41" t="str">
        <f t="shared" si="33"/>
        <v/>
      </c>
      <c r="H543" s="51"/>
      <c r="I543" s="93"/>
      <c r="J543" s="98" t="str">
        <f t="shared" si="34"/>
        <v/>
      </c>
      <c r="K543" s="100" t="str">
        <f t="shared" si="35"/>
        <v/>
      </c>
      <c r="L543" s="84"/>
      <c r="M543" s="85"/>
    </row>
    <row r="544" spans="2:13" ht="24.75" customHeight="1">
      <c r="B544" s="18">
        <v>539</v>
      </c>
      <c r="C544" s="43"/>
      <c r="D544" s="40"/>
      <c r="E544" s="38" t="str">
        <f t="shared" si="32"/>
        <v/>
      </c>
      <c r="F544" s="39">
        <f>IF(E544="",0,+COUNTIF('賃上げ後（月給・日給）'!$E$7:$E$1006,E544))</f>
        <v>0</v>
      </c>
      <c r="G544" s="41" t="str">
        <f t="shared" si="33"/>
        <v/>
      </c>
      <c r="H544" s="51"/>
      <c r="I544" s="93"/>
      <c r="J544" s="98" t="str">
        <f t="shared" si="34"/>
        <v/>
      </c>
      <c r="K544" s="100" t="str">
        <f t="shared" si="35"/>
        <v/>
      </c>
      <c r="L544" s="84"/>
      <c r="M544" s="85"/>
    </row>
    <row r="545" spans="2:13" ht="24.75" customHeight="1">
      <c r="B545" s="18">
        <v>540</v>
      </c>
      <c r="C545" s="43"/>
      <c r="D545" s="40"/>
      <c r="E545" s="38" t="str">
        <f t="shared" si="32"/>
        <v/>
      </c>
      <c r="F545" s="39">
        <f>IF(E545="",0,+COUNTIF('賃上げ後（月給・日給）'!$E$7:$E$1006,E545))</f>
        <v>0</v>
      </c>
      <c r="G545" s="41" t="str">
        <f t="shared" si="33"/>
        <v/>
      </c>
      <c r="H545" s="51"/>
      <c r="I545" s="93"/>
      <c r="J545" s="98" t="str">
        <f t="shared" si="34"/>
        <v/>
      </c>
      <c r="K545" s="100" t="str">
        <f t="shared" si="35"/>
        <v/>
      </c>
      <c r="L545" s="84"/>
      <c r="M545" s="85"/>
    </row>
    <row r="546" spans="2:13" ht="24.75" customHeight="1">
      <c r="B546" s="18">
        <v>541</v>
      </c>
      <c r="C546" s="43"/>
      <c r="D546" s="40"/>
      <c r="E546" s="38" t="str">
        <f t="shared" si="32"/>
        <v/>
      </c>
      <c r="F546" s="39">
        <f>IF(E546="",0,+COUNTIF('賃上げ後（月給・日給）'!$E$7:$E$1006,E546))</f>
        <v>0</v>
      </c>
      <c r="G546" s="41" t="str">
        <f t="shared" si="33"/>
        <v/>
      </c>
      <c r="H546" s="51"/>
      <c r="I546" s="93"/>
      <c r="J546" s="98" t="str">
        <f t="shared" si="34"/>
        <v/>
      </c>
      <c r="K546" s="100" t="str">
        <f t="shared" si="35"/>
        <v/>
      </c>
      <c r="L546" s="84"/>
      <c r="M546" s="85"/>
    </row>
    <row r="547" spans="2:13" ht="24.75" customHeight="1">
      <c r="B547" s="18">
        <v>542</v>
      </c>
      <c r="C547" s="43"/>
      <c r="D547" s="40"/>
      <c r="E547" s="38" t="str">
        <f t="shared" si="32"/>
        <v/>
      </c>
      <c r="F547" s="39">
        <f>IF(E547="",0,+COUNTIF('賃上げ後（月給・日給）'!$E$7:$E$1006,E547))</f>
        <v>0</v>
      </c>
      <c r="G547" s="41" t="str">
        <f t="shared" si="33"/>
        <v/>
      </c>
      <c r="H547" s="51"/>
      <c r="I547" s="93"/>
      <c r="J547" s="98" t="str">
        <f t="shared" si="34"/>
        <v/>
      </c>
      <c r="K547" s="100" t="str">
        <f t="shared" si="35"/>
        <v/>
      </c>
      <c r="L547" s="84"/>
      <c r="M547" s="85"/>
    </row>
    <row r="548" spans="2:13" ht="24.75" customHeight="1">
      <c r="B548" s="18">
        <v>543</v>
      </c>
      <c r="C548" s="43"/>
      <c r="D548" s="40"/>
      <c r="E548" s="38" t="str">
        <f t="shared" si="32"/>
        <v/>
      </c>
      <c r="F548" s="39">
        <f>IF(E548="",0,+COUNTIF('賃上げ後（月給・日給）'!$E$7:$E$1006,E548))</f>
        <v>0</v>
      </c>
      <c r="G548" s="41" t="str">
        <f t="shared" si="33"/>
        <v/>
      </c>
      <c r="H548" s="51"/>
      <c r="I548" s="93"/>
      <c r="J548" s="98" t="str">
        <f t="shared" si="34"/>
        <v/>
      </c>
      <c r="K548" s="100" t="str">
        <f t="shared" si="35"/>
        <v/>
      </c>
      <c r="L548" s="84"/>
      <c r="M548" s="85"/>
    </row>
    <row r="549" spans="2:13" ht="24.75" customHeight="1">
      <c r="B549" s="18">
        <v>544</v>
      </c>
      <c r="C549" s="43"/>
      <c r="D549" s="40"/>
      <c r="E549" s="38" t="str">
        <f t="shared" si="32"/>
        <v/>
      </c>
      <c r="F549" s="39">
        <f>IF(E549="",0,+COUNTIF('賃上げ後（月給・日給）'!$E$7:$E$1006,E549))</f>
        <v>0</v>
      </c>
      <c r="G549" s="41" t="str">
        <f t="shared" si="33"/>
        <v/>
      </c>
      <c r="H549" s="51"/>
      <c r="I549" s="93"/>
      <c r="J549" s="98" t="str">
        <f t="shared" si="34"/>
        <v/>
      </c>
      <c r="K549" s="100" t="str">
        <f t="shared" si="35"/>
        <v/>
      </c>
      <c r="L549" s="84"/>
      <c r="M549" s="85"/>
    </row>
    <row r="550" spans="2:13" ht="24.75" customHeight="1">
      <c r="B550" s="18">
        <v>545</v>
      </c>
      <c r="C550" s="43"/>
      <c r="D550" s="40"/>
      <c r="E550" s="38" t="str">
        <f t="shared" si="32"/>
        <v/>
      </c>
      <c r="F550" s="39">
        <f>IF(E550="",0,+COUNTIF('賃上げ後（月給・日給）'!$E$7:$E$1006,E550))</f>
        <v>0</v>
      </c>
      <c r="G550" s="41" t="str">
        <f t="shared" si="33"/>
        <v/>
      </c>
      <c r="H550" s="51"/>
      <c r="I550" s="93"/>
      <c r="J550" s="98" t="str">
        <f t="shared" si="34"/>
        <v/>
      </c>
      <c r="K550" s="100" t="str">
        <f t="shared" si="35"/>
        <v/>
      </c>
      <c r="L550" s="84"/>
      <c r="M550" s="85"/>
    </row>
    <row r="551" spans="2:13" ht="24.75" customHeight="1">
      <c r="B551" s="18">
        <v>546</v>
      </c>
      <c r="C551" s="43"/>
      <c r="D551" s="40"/>
      <c r="E551" s="38" t="str">
        <f t="shared" si="32"/>
        <v/>
      </c>
      <c r="F551" s="39">
        <f>IF(E551="",0,+COUNTIF('賃上げ後（月給・日給）'!$E$7:$E$1006,E551))</f>
        <v>0</v>
      </c>
      <c r="G551" s="41" t="str">
        <f t="shared" si="33"/>
        <v/>
      </c>
      <c r="H551" s="51"/>
      <c r="I551" s="93"/>
      <c r="J551" s="98" t="str">
        <f t="shared" si="34"/>
        <v/>
      </c>
      <c r="K551" s="100" t="str">
        <f t="shared" si="35"/>
        <v/>
      </c>
      <c r="L551" s="84"/>
      <c r="M551" s="85"/>
    </row>
    <row r="552" spans="2:13" ht="24.75" customHeight="1">
      <c r="B552" s="18">
        <v>547</v>
      </c>
      <c r="C552" s="43"/>
      <c r="D552" s="40"/>
      <c r="E552" s="38" t="str">
        <f t="shared" si="32"/>
        <v/>
      </c>
      <c r="F552" s="39">
        <f>IF(E552="",0,+COUNTIF('賃上げ後（月給・日給）'!$E$7:$E$1006,E552))</f>
        <v>0</v>
      </c>
      <c r="G552" s="41" t="str">
        <f t="shared" si="33"/>
        <v/>
      </c>
      <c r="H552" s="51"/>
      <c r="I552" s="93"/>
      <c r="J552" s="98" t="str">
        <f t="shared" si="34"/>
        <v/>
      </c>
      <c r="K552" s="100" t="str">
        <f t="shared" si="35"/>
        <v/>
      </c>
      <c r="L552" s="84"/>
      <c r="M552" s="85"/>
    </row>
    <row r="553" spans="2:13" ht="24.75" customHeight="1">
      <c r="B553" s="18">
        <v>548</v>
      </c>
      <c r="C553" s="43"/>
      <c r="D553" s="40"/>
      <c r="E553" s="38" t="str">
        <f t="shared" si="32"/>
        <v/>
      </c>
      <c r="F553" s="39">
        <f>IF(E553="",0,+COUNTIF('賃上げ後（月給・日給）'!$E$7:$E$1006,E553))</f>
        <v>0</v>
      </c>
      <c r="G553" s="41" t="str">
        <f t="shared" si="33"/>
        <v/>
      </c>
      <c r="H553" s="51"/>
      <c r="I553" s="93"/>
      <c r="J553" s="98" t="str">
        <f t="shared" si="34"/>
        <v/>
      </c>
      <c r="K553" s="100" t="str">
        <f t="shared" si="35"/>
        <v/>
      </c>
      <c r="L553" s="84"/>
      <c r="M553" s="85"/>
    </row>
    <row r="554" spans="2:13" ht="24.75" customHeight="1">
      <c r="B554" s="18">
        <v>549</v>
      </c>
      <c r="C554" s="43"/>
      <c r="D554" s="40"/>
      <c r="E554" s="38" t="str">
        <f t="shared" si="32"/>
        <v/>
      </c>
      <c r="F554" s="39">
        <f>IF(E554="",0,+COUNTIF('賃上げ後（月給・日給）'!$E$7:$E$1006,E554))</f>
        <v>0</v>
      </c>
      <c r="G554" s="41" t="str">
        <f t="shared" si="33"/>
        <v/>
      </c>
      <c r="H554" s="51"/>
      <c r="I554" s="93"/>
      <c r="J554" s="98" t="str">
        <f t="shared" si="34"/>
        <v/>
      </c>
      <c r="K554" s="100" t="str">
        <f t="shared" si="35"/>
        <v/>
      </c>
      <c r="L554" s="84"/>
      <c r="M554" s="85"/>
    </row>
    <row r="555" spans="2:13" ht="24.75" customHeight="1">
      <c r="B555" s="18">
        <v>550</v>
      </c>
      <c r="C555" s="43"/>
      <c r="D555" s="40"/>
      <c r="E555" s="38" t="str">
        <f t="shared" si="32"/>
        <v/>
      </c>
      <c r="F555" s="39">
        <f>IF(E555="",0,+COUNTIF('賃上げ後（月給・日給）'!$E$7:$E$1006,E555))</f>
        <v>0</v>
      </c>
      <c r="G555" s="41" t="str">
        <f t="shared" si="33"/>
        <v/>
      </c>
      <c r="H555" s="51"/>
      <c r="I555" s="93"/>
      <c r="J555" s="98" t="str">
        <f t="shared" si="34"/>
        <v/>
      </c>
      <c r="K555" s="100" t="str">
        <f t="shared" si="35"/>
        <v/>
      </c>
      <c r="L555" s="84"/>
      <c r="M555" s="85"/>
    </row>
    <row r="556" spans="2:13" ht="24.75" customHeight="1">
      <c r="B556" s="18">
        <v>551</v>
      </c>
      <c r="C556" s="43"/>
      <c r="D556" s="40"/>
      <c r="E556" s="38" t="str">
        <f t="shared" si="32"/>
        <v/>
      </c>
      <c r="F556" s="39">
        <f>IF(E556="",0,+COUNTIF('賃上げ後（月給・日給）'!$E$7:$E$1006,E556))</f>
        <v>0</v>
      </c>
      <c r="G556" s="41" t="str">
        <f t="shared" si="33"/>
        <v/>
      </c>
      <c r="H556" s="51"/>
      <c r="I556" s="93"/>
      <c r="J556" s="98" t="str">
        <f t="shared" si="34"/>
        <v/>
      </c>
      <c r="K556" s="100" t="str">
        <f t="shared" si="35"/>
        <v/>
      </c>
      <c r="L556" s="84"/>
      <c r="M556" s="85"/>
    </row>
    <row r="557" spans="2:13" ht="24.75" customHeight="1">
      <c r="B557" s="18">
        <v>552</v>
      </c>
      <c r="C557" s="43"/>
      <c r="D557" s="40"/>
      <c r="E557" s="38" t="str">
        <f t="shared" si="32"/>
        <v/>
      </c>
      <c r="F557" s="39">
        <f>IF(E557="",0,+COUNTIF('賃上げ後（月給・日給）'!$E$7:$E$1006,E557))</f>
        <v>0</v>
      </c>
      <c r="G557" s="41" t="str">
        <f t="shared" si="33"/>
        <v/>
      </c>
      <c r="H557" s="51"/>
      <c r="I557" s="93"/>
      <c r="J557" s="98" t="str">
        <f t="shared" si="34"/>
        <v/>
      </c>
      <c r="K557" s="100" t="str">
        <f t="shared" si="35"/>
        <v/>
      </c>
      <c r="L557" s="84"/>
      <c r="M557" s="85"/>
    </row>
    <row r="558" spans="2:13" ht="24.75" customHeight="1">
      <c r="B558" s="18">
        <v>553</v>
      </c>
      <c r="C558" s="43"/>
      <c r="D558" s="40"/>
      <c r="E558" s="38" t="str">
        <f t="shared" si="32"/>
        <v/>
      </c>
      <c r="F558" s="39">
        <f>IF(E558="",0,+COUNTIF('賃上げ後（月給・日給）'!$E$7:$E$1006,E558))</f>
        <v>0</v>
      </c>
      <c r="G558" s="41" t="str">
        <f t="shared" si="33"/>
        <v/>
      </c>
      <c r="H558" s="51"/>
      <c r="I558" s="93"/>
      <c r="J558" s="98" t="str">
        <f t="shared" si="34"/>
        <v/>
      </c>
      <c r="K558" s="100" t="str">
        <f t="shared" si="35"/>
        <v/>
      </c>
      <c r="L558" s="84"/>
      <c r="M558" s="85"/>
    </row>
    <row r="559" spans="2:13" ht="24.75" customHeight="1">
      <c r="B559" s="18">
        <v>554</v>
      </c>
      <c r="C559" s="43"/>
      <c r="D559" s="40"/>
      <c r="E559" s="38" t="str">
        <f t="shared" si="32"/>
        <v/>
      </c>
      <c r="F559" s="39">
        <f>IF(E559="",0,+COUNTIF('賃上げ後（月給・日給）'!$E$7:$E$1006,E559))</f>
        <v>0</v>
      </c>
      <c r="G559" s="41" t="str">
        <f t="shared" si="33"/>
        <v/>
      </c>
      <c r="H559" s="51"/>
      <c r="I559" s="93"/>
      <c r="J559" s="98" t="str">
        <f t="shared" si="34"/>
        <v/>
      </c>
      <c r="K559" s="100" t="str">
        <f t="shared" si="35"/>
        <v/>
      </c>
      <c r="L559" s="84"/>
      <c r="M559" s="85"/>
    </row>
    <row r="560" spans="2:13" ht="24.75" customHeight="1">
      <c r="B560" s="18">
        <v>555</v>
      </c>
      <c r="C560" s="43"/>
      <c r="D560" s="40"/>
      <c r="E560" s="38" t="str">
        <f t="shared" si="32"/>
        <v/>
      </c>
      <c r="F560" s="39">
        <f>IF(E560="",0,+COUNTIF('賃上げ後（月給・日給）'!$E$7:$E$1006,E560))</f>
        <v>0</v>
      </c>
      <c r="G560" s="41" t="str">
        <f t="shared" si="33"/>
        <v/>
      </c>
      <c r="H560" s="51"/>
      <c r="I560" s="93"/>
      <c r="J560" s="98" t="str">
        <f t="shared" si="34"/>
        <v/>
      </c>
      <c r="K560" s="100" t="str">
        <f t="shared" si="35"/>
        <v/>
      </c>
      <c r="L560" s="84"/>
      <c r="M560" s="85"/>
    </row>
    <row r="561" spans="2:13" ht="24.75" customHeight="1">
      <c r="B561" s="18">
        <v>556</v>
      </c>
      <c r="C561" s="43"/>
      <c r="D561" s="40"/>
      <c r="E561" s="38" t="str">
        <f t="shared" si="32"/>
        <v/>
      </c>
      <c r="F561" s="39">
        <f>IF(E561="",0,+COUNTIF('賃上げ後（月給・日給）'!$E$7:$E$1006,E561))</f>
        <v>0</v>
      </c>
      <c r="G561" s="41" t="str">
        <f t="shared" si="33"/>
        <v/>
      </c>
      <c r="H561" s="51"/>
      <c r="I561" s="93"/>
      <c r="J561" s="98" t="str">
        <f t="shared" si="34"/>
        <v/>
      </c>
      <c r="K561" s="100" t="str">
        <f t="shared" si="35"/>
        <v/>
      </c>
      <c r="L561" s="84"/>
      <c r="M561" s="85"/>
    </row>
    <row r="562" spans="2:13" ht="24.75" customHeight="1">
      <c r="B562" s="18">
        <v>557</v>
      </c>
      <c r="C562" s="43"/>
      <c r="D562" s="40"/>
      <c r="E562" s="38" t="str">
        <f t="shared" si="32"/>
        <v/>
      </c>
      <c r="F562" s="39">
        <f>IF(E562="",0,+COUNTIF('賃上げ後（月給・日給）'!$E$7:$E$1006,E562))</f>
        <v>0</v>
      </c>
      <c r="G562" s="41" t="str">
        <f t="shared" si="33"/>
        <v/>
      </c>
      <c r="H562" s="51"/>
      <c r="I562" s="93"/>
      <c r="J562" s="98" t="str">
        <f t="shared" si="34"/>
        <v/>
      </c>
      <c r="K562" s="100" t="str">
        <f t="shared" si="35"/>
        <v/>
      </c>
      <c r="L562" s="84"/>
      <c r="M562" s="85"/>
    </row>
    <row r="563" spans="2:13" ht="24.75" customHeight="1">
      <c r="B563" s="18">
        <v>558</v>
      </c>
      <c r="C563" s="43"/>
      <c r="D563" s="40"/>
      <c r="E563" s="38" t="str">
        <f t="shared" si="32"/>
        <v/>
      </c>
      <c r="F563" s="39">
        <f>IF(E563="",0,+COUNTIF('賃上げ後（月給・日給）'!$E$7:$E$1006,E563))</f>
        <v>0</v>
      </c>
      <c r="G563" s="41" t="str">
        <f t="shared" si="33"/>
        <v/>
      </c>
      <c r="H563" s="51"/>
      <c r="I563" s="93"/>
      <c r="J563" s="98" t="str">
        <f t="shared" si="34"/>
        <v/>
      </c>
      <c r="K563" s="100" t="str">
        <f t="shared" si="35"/>
        <v/>
      </c>
      <c r="L563" s="84"/>
      <c r="M563" s="85"/>
    </row>
    <row r="564" spans="2:13" ht="24.75" customHeight="1">
      <c r="B564" s="18">
        <v>559</v>
      </c>
      <c r="C564" s="43"/>
      <c r="D564" s="40"/>
      <c r="E564" s="38" t="str">
        <f t="shared" si="32"/>
        <v/>
      </c>
      <c r="F564" s="39">
        <f>IF(E564="",0,+COUNTIF('賃上げ後（月給・日給）'!$E$7:$E$1006,E564))</f>
        <v>0</v>
      </c>
      <c r="G564" s="41" t="str">
        <f t="shared" si="33"/>
        <v/>
      </c>
      <c r="H564" s="51"/>
      <c r="I564" s="93"/>
      <c r="J564" s="98" t="str">
        <f t="shared" si="34"/>
        <v/>
      </c>
      <c r="K564" s="100" t="str">
        <f t="shared" si="35"/>
        <v/>
      </c>
      <c r="L564" s="84"/>
      <c r="M564" s="85"/>
    </row>
    <row r="565" spans="2:13" ht="24.75" customHeight="1">
      <c r="B565" s="18">
        <v>560</v>
      </c>
      <c r="C565" s="43"/>
      <c r="D565" s="40"/>
      <c r="E565" s="38" t="str">
        <f t="shared" si="32"/>
        <v/>
      </c>
      <c r="F565" s="39">
        <f>IF(E565="",0,+COUNTIF('賃上げ後（月給・日給）'!$E$7:$E$1006,E565))</f>
        <v>0</v>
      </c>
      <c r="G565" s="41" t="str">
        <f t="shared" si="33"/>
        <v/>
      </c>
      <c r="H565" s="51"/>
      <c r="I565" s="93"/>
      <c r="J565" s="98" t="str">
        <f t="shared" si="34"/>
        <v/>
      </c>
      <c r="K565" s="100" t="str">
        <f t="shared" si="35"/>
        <v/>
      </c>
      <c r="L565" s="84"/>
      <c r="M565" s="85"/>
    </row>
    <row r="566" spans="2:13" ht="24.75" customHeight="1">
      <c r="B566" s="18">
        <v>561</v>
      </c>
      <c r="C566" s="43"/>
      <c r="D566" s="40"/>
      <c r="E566" s="38" t="str">
        <f t="shared" si="32"/>
        <v/>
      </c>
      <c r="F566" s="39">
        <f>IF(E566="",0,+COUNTIF('賃上げ後（月給・日給）'!$E$7:$E$1006,E566))</f>
        <v>0</v>
      </c>
      <c r="G566" s="41" t="str">
        <f t="shared" si="33"/>
        <v/>
      </c>
      <c r="H566" s="51"/>
      <c r="I566" s="93"/>
      <c r="J566" s="98" t="str">
        <f t="shared" si="34"/>
        <v/>
      </c>
      <c r="K566" s="100" t="str">
        <f t="shared" si="35"/>
        <v/>
      </c>
      <c r="L566" s="84"/>
      <c r="M566" s="85"/>
    </row>
    <row r="567" spans="2:13" ht="24.75" customHeight="1">
      <c r="B567" s="18">
        <v>562</v>
      </c>
      <c r="C567" s="43"/>
      <c r="D567" s="40"/>
      <c r="E567" s="38" t="str">
        <f t="shared" si="32"/>
        <v/>
      </c>
      <c r="F567" s="39">
        <f>IF(E567="",0,+COUNTIF('賃上げ後（月給・日給）'!$E$7:$E$1006,E567))</f>
        <v>0</v>
      </c>
      <c r="G567" s="41" t="str">
        <f t="shared" si="33"/>
        <v/>
      </c>
      <c r="H567" s="51"/>
      <c r="I567" s="93"/>
      <c r="J567" s="98" t="str">
        <f t="shared" si="34"/>
        <v/>
      </c>
      <c r="K567" s="100" t="str">
        <f t="shared" si="35"/>
        <v/>
      </c>
      <c r="L567" s="84"/>
      <c r="M567" s="85"/>
    </row>
    <row r="568" spans="2:13" ht="24.75" customHeight="1">
      <c r="B568" s="18">
        <v>563</v>
      </c>
      <c r="C568" s="43"/>
      <c r="D568" s="40"/>
      <c r="E568" s="38" t="str">
        <f t="shared" si="32"/>
        <v/>
      </c>
      <c r="F568" s="39">
        <f>IF(E568="",0,+COUNTIF('賃上げ後（月給・日給）'!$E$7:$E$1006,E568))</f>
        <v>0</v>
      </c>
      <c r="G568" s="41" t="str">
        <f t="shared" si="33"/>
        <v/>
      </c>
      <c r="H568" s="51"/>
      <c r="I568" s="93"/>
      <c r="J568" s="98" t="str">
        <f t="shared" si="34"/>
        <v/>
      </c>
      <c r="K568" s="100" t="str">
        <f t="shared" si="35"/>
        <v/>
      </c>
      <c r="L568" s="84"/>
      <c r="M568" s="85"/>
    </row>
    <row r="569" spans="2:13" ht="24.75" customHeight="1">
      <c r="B569" s="18">
        <v>564</v>
      </c>
      <c r="C569" s="43"/>
      <c r="D569" s="40"/>
      <c r="E569" s="38" t="str">
        <f t="shared" si="32"/>
        <v/>
      </c>
      <c r="F569" s="39">
        <f>IF(E569="",0,+COUNTIF('賃上げ後（月給・日給）'!$E$7:$E$1006,E569))</f>
        <v>0</v>
      </c>
      <c r="G569" s="41" t="str">
        <f t="shared" si="33"/>
        <v/>
      </c>
      <c r="H569" s="51"/>
      <c r="I569" s="93"/>
      <c r="J569" s="98" t="str">
        <f t="shared" si="34"/>
        <v/>
      </c>
      <c r="K569" s="100" t="str">
        <f t="shared" si="35"/>
        <v/>
      </c>
      <c r="L569" s="84"/>
      <c r="M569" s="85"/>
    </row>
    <row r="570" spans="2:13" ht="24.75" customHeight="1">
      <c r="B570" s="18">
        <v>565</v>
      </c>
      <c r="C570" s="43"/>
      <c r="D570" s="40"/>
      <c r="E570" s="38" t="str">
        <f t="shared" si="32"/>
        <v/>
      </c>
      <c r="F570" s="39">
        <f>IF(E570="",0,+COUNTIF('賃上げ後（月給・日給）'!$E$7:$E$1006,E570))</f>
        <v>0</v>
      </c>
      <c r="G570" s="41" t="str">
        <f t="shared" si="33"/>
        <v/>
      </c>
      <c r="H570" s="51"/>
      <c r="I570" s="93"/>
      <c r="J570" s="98" t="str">
        <f t="shared" si="34"/>
        <v/>
      </c>
      <c r="K570" s="100" t="str">
        <f t="shared" si="35"/>
        <v/>
      </c>
      <c r="L570" s="84"/>
      <c r="M570" s="85"/>
    </row>
    <row r="571" spans="2:13" ht="24.75" customHeight="1">
      <c r="B571" s="18">
        <v>566</v>
      </c>
      <c r="C571" s="43"/>
      <c r="D571" s="40"/>
      <c r="E571" s="38" t="str">
        <f t="shared" si="32"/>
        <v/>
      </c>
      <c r="F571" s="39">
        <f>IF(E571="",0,+COUNTIF('賃上げ後（月給・日給）'!$E$7:$E$1006,E571))</f>
        <v>0</v>
      </c>
      <c r="G571" s="41" t="str">
        <f t="shared" si="33"/>
        <v/>
      </c>
      <c r="H571" s="51"/>
      <c r="I571" s="93"/>
      <c r="J571" s="98" t="str">
        <f t="shared" si="34"/>
        <v/>
      </c>
      <c r="K571" s="100" t="str">
        <f t="shared" si="35"/>
        <v/>
      </c>
      <c r="L571" s="84"/>
      <c r="M571" s="85"/>
    </row>
    <row r="572" spans="2:13" ht="24.75" customHeight="1">
      <c r="B572" s="18">
        <v>567</v>
      </c>
      <c r="C572" s="43"/>
      <c r="D572" s="40"/>
      <c r="E572" s="38" t="str">
        <f t="shared" si="32"/>
        <v/>
      </c>
      <c r="F572" s="39">
        <f>IF(E572="",0,+COUNTIF('賃上げ後（月給・日給）'!$E$7:$E$1006,E572))</f>
        <v>0</v>
      </c>
      <c r="G572" s="41" t="str">
        <f t="shared" si="33"/>
        <v/>
      </c>
      <c r="H572" s="51"/>
      <c r="I572" s="93"/>
      <c r="J572" s="98" t="str">
        <f t="shared" si="34"/>
        <v/>
      </c>
      <c r="K572" s="100" t="str">
        <f t="shared" si="35"/>
        <v/>
      </c>
      <c r="L572" s="84"/>
      <c r="M572" s="85"/>
    </row>
    <row r="573" spans="2:13" ht="24.75" customHeight="1">
      <c r="B573" s="18">
        <v>568</v>
      </c>
      <c r="C573" s="43"/>
      <c r="D573" s="40"/>
      <c r="E573" s="38" t="str">
        <f t="shared" si="32"/>
        <v/>
      </c>
      <c r="F573" s="39">
        <f>IF(E573="",0,+COUNTIF('賃上げ後（月給・日給）'!$E$7:$E$1006,E573))</f>
        <v>0</v>
      </c>
      <c r="G573" s="41" t="str">
        <f t="shared" si="33"/>
        <v/>
      </c>
      <c r="H573" s="51"/>
      <c r="I573" s="93"/>
      <c r="J573" s="98" t="str">
        <f t="shared" si="34"/>
        <v/>
      </c>
      <c r="K573" s="100" t="str">
        <f t="shared" si="35"/>
        <v/>
      </c>
      <c r="L573" s="84"/>
      <c r="M573" s="85"/>
    </row>
    <row r="574" spans="2:13" ht="24.75" customHeight="1">
      <c r="B574" s="18">
        <v>569</v>
      </c>
      <c r="C574" s="43"/>
      <c r="D574" s="40"/>
      <c r="E574" s="38" t="str">
        <f t="shared" si="32"/>
        <v/>
      </c>
      <c r="F574" s="39">
        <f>IF(E574="",0,+COUNTIF('賃上げ後（月給・日給）'!$E$7:$E$1006,E574))</f>
        <v>0</v>
      </c>
      <c r="G574" s="41" t="str">
        <f t="shared" si="33"/>
        <v/>
      </c>
      <c r="H574" s="51"/>
      <c r="I574" s="93"/>
      <c r="J574" s="98" t="str">
        <f t="shared" si="34"/>
        <v/>
      </c>
      <c r="K574" s="100" t="str">
        <f t="shared" si="35"/>
        <v/>
      </c>
      <c r="L574" s="84"/>
      <c r="M574" s="85"/>
    </row>
    <row r="575" spans="2:13" ht="24.75" customHeight="1">
      <c r="B575" s="18">
        <v>570</v>
      </c>
      <c r="C575" s="43"/>
      <c r="D575" s="40"/>
      <c r="E575" s="38" t="str">
        <f t="shared" si="32"/>
        <v/>
      </c>
      <c r="F575" s="39">
        <f>IF(E575="",0,+COUNTIF('賃上げ後（月給・日給）'!$E$7:$E$1006,E575))</f>
        <v>0</v>
      </c>
      <c r="G575" s="41" t="str">
        <f t="shared" si="33"/>
        <v/>
      </c>
      <c r="H575" s="51"/>
      <c r="I575" s="93"/>
      <c r="J575" s="98" t="str">
        <f t="shared" si="34"/>
        <v/>
      </c>
      <c r="K575" s="100" t="str">
        <f t="shared" si="35"/>
        <v/>
      </c>
      <c r="L575" s="84"/>
      <c r="M575" s="85"/>
    </row>
    <row r="576" spans="2:13" ht="24.75" customHeight="1">
      <c r="B576" s="18">
        <v>571</v>
      </c>
      <c r="C576" s="43"/>
      <c r="D576" s="40"/>
      <c r="E576" s="38" t="str">
        <f t="shared" si="32"/>
        <v/>
      </c>
      <c r="F576" s="39">
        <f>IF(E576="",0,+COUNTIF('賃上げ後（月給・日給）'!$E$7:$E$1006,E576))</f>
        <v>0</v>
      </c>
      <c r="G576" s="41" t="str">
        <f t="shared" si="33"/>
        <v/>
      </c>
      <c r="H576" s="51"/>
      <c r="I576" s="93"/>
      <c r="J576" s="98" t="str">
        <f t="shared" si="34"/>
        <v/>
      </c>
      <c r="K576" s="100" t="str">
        <f t="shared" si="35"/>
        <v/>
      </c>
      <c r="L576" s="84"/>
      <c r="M576" s="85"/>
    </row>
    <row r="577" spans="2:13" ht="24.75" customHeight="1">
      <c r="B577" s="18">
        <v>572</v>
      </c>
      <c r="C577" s="43"/>
      <c r="D577" s="40"/>
      <c r="E577" s="38" t="str">
        <f t="shared" si="32"/>
        <v/>
      </c>
      <c r="F577" s="39">
        <f>IF(E577="",0,+COUNTIF('賃上げ後（月給・日給）'!$E$7:$E$1006,E577))</f>
        <v>0</v>
      </c>
      <c r="G577" s="41" t="str">
        <f t="shared" si="33"/>
        <v/>
      </c>
      <c r="H577" s="51"/>
      <c r="I577" s="93"/>
      <c r="J577" s="98" t="str">
        <f t="shared" si="34"/>
        <v/>
      </c>
      <c r="K577" s="100" t="str">
        <f t="shared" si="35"/>
        <v/>
      </c>
      <c r="L577" s="84"/>
      <c r="M577" s="85"/>
    </row>
    <row r="578" spans="2:13" ht="24.75" customHeight="1">
      <c r="B578" s="18">
        <v>573</v>
      </c>
      <c r="C578" s="43"/>
      <c r="D578" s="40"/>
      <c r="E578" s="38" t="str">
        <f t="shared" si="32"/>
        <v/>
      </c>
      <c r="F578" s="39">
        <f>IF(E578="",0,+COUNTIF('賃上げ後（月給・日給）'!$E$7:$E$1006,E578))</f>
        <v>0</v>
      </c>
      <c r="G578" s="41" t="str">
        <f t="shared" si="33"/>
        <v/>
      </c>
      <c r="H578" s="51"/>
      <c r="I578" s="93"/>
      <c r="J578" s="98" t="str">
        <f t="shared" si="34"/>
        <v/>
      </c>
      <c r="K578" s="100" t="str">
        <f t="shared" si="35"/>
        <v/>
      </c>
      <c r="L578" s="84"/>
      <c r="M578" s="85"/>
    </row>
    <row r="579" spans="2:13" ht="24.75" customHeight="1">
      <c r="B579" s="18">
        <v>574</v>
      </c>
      <c r="C579" s="43"/>
      <c r="D579" s="40"/>
      <c r="E579" s="38" t="str">
        <f t="shared" si="32"/>
        <v/>
      </c>
      <c r="F579" s="39">
        <f>IF(E579="",0,+COUNTIF('賃上げ後（月給・日給）'!$E$7:$E$1006,E579))</f>
        <v>0</v>
      </c>
      <c r="G579" s="41" t="str">
        <f t="shared" si="33"/>
        <v/>
      </c>
      <c r="H579" s="51"/>
      <c r="I579" s="93"/>
      <c r="J579" s="98" t="str">
        <f t="shared" si="34"/>
        <v/>
      </c>
      <c r="K579" s="100" t="str">
        <f t="shared" si="35"/>
        <v/>
      </c>
      <c r="L579" s="84"/>
      <c r="M579" s="85"/>
    </row>
    <row r="580" spans="2:13" ht="24.75" customHeight="1">
      <c r="B580" s="18">
        <v>575</v>
      </c>
      <c r="C580" s="43"/>
      <c r="D580" s="40"/>
      <c r="E580" s="38" t="str">
        <f t="shared" si="32"/>
        <v/>
      </c>
      <c r="F580" s="39">
        <f>IF(E580="",0,+COUNTIF('賃上げ後（月給・日給）'!$E$7:$E$1006,E580))</f>
        <v>0</v>
      </c>
      <c r="G580" s="41" t="str">
        <f t="shared" si="33"/>
        <v/>
      </c>
      <c r="H580" s="51"/>
      <c r="I580" s="93"/>
      <c r="J580" s="98" t="str">
        <f t="shared" si="34"/>
        <v/>
      </c>
      <c r="K580" s="100" t="str">
        <f t="shared" si="35"/>
        <v/>
      </c>
      <c r="L580" s="84"/>
      <c r="M580" s="85"/>
    </row>
    <row r="581" spans="2:13" ht="24.75" customHeight="1">
      <c r="B581" s="18">
        <v>576</v>
      </c>
      <c r="C581" s="43"/>
      <c r="D581" s="40"/>
      <c r="E581" s="38" t="str">
        <f t="shared" si="32"/>
        <v/>
      </c>
      <c r="F581" s="39">
        <f>IF(E581="",0,+COUNTIF('賃上げ後（月給・日給）'!$E$7:$E$1006,E581))</f>
        <v>0</v>
      </c>
      <c r="G581" s="41" t="str">
        <f t="shared" si="33"/>
        <v/>
      </c>
      <c r="H581" s="51"/>
      <c r="I581" s="93"/>
      <c r="J581" s="98" t="str">
        <f t="shared" si="34"/>
        <v/>
      </c>
      <c r="K581" s="100" t="str">
        <f t="shared" si="35"/>
        <v/>
      </c>
      <c r="L581" s="84"/>
      <c r="M581" s="85"/>
    </row>
    <row r="582" spans="2:13" ht="24.75" customHeight="1">
      <c r="B582" s="18">
        <v>577</v>
      </c>
      <c r="C582" s="43"/>
      <c r="D582" s="40"/>
      <c r="E582" s="38" t="str">
        <f t="shared" ref="E582:E645" si="36">SUBSTITUTE(SUBSTITUTE(C582,"　","")," ","")</f>
        <v/>
      </c>
      <c r="F582" s="39">
        <f>IF(E582="",0,+COUNTIF('賃上げ後（月給・日給）'!$E$7:$E$1006,E582))</f>
        <v>0</v>
      </c>
      <c r="G582" s="41" t="str">
        <f t="shared" ref="G582:G645" si="37">IF(C582="","",+IF(OR(F582&lt;1,D582="",L582="◎"),"除外","対象"))</f>
        <v/>
      </c>
      <c r="H582" s="51"/>
      <c r="I582" s="93"/>
      <c r="J582" s="98" t="str">
        <f t="shared" ref="J582:J645" si="38">IF(C582="","",(H582/I582))</f>
        <v/>
      </c>
      <c r="K582" s="100" t="str">
        <f t="shared" ref="K582:K645" si="39">IF(C582="","",+IF(G582="対象",J582,0))</f>
        <v/>
      </c>
      <c r="L582" s="84"/>
      <c r="M582" s="85"/>
    </row>
    <row r="583" spans="2:13" ht="24.75" customHeight="1">
      <c r="B583" s="18">
        <v>578</v>
      </c>
      <c r="C583" s="43"/>
      <c r="D583" s="40"/>
      <c r="E583" s="38" t="str">
        <f t="shared" si="36"/>
        <v/>
      </c>
      <c r="F583" s="39">
        <f>IF(E583="",0,+COUNTIF('賃上げ後（月給・日給）'!$E$7:$E$1006,E583))</f>
        <v>0</v>
      </c>
      <c r="G583" s="41" t="str">
        <f t="shared" si="37"/>
        <v/>
      </c>
      <c r="H583" s="51"/>
      <c r="I583" s="93"/>
      <c r="J583" s="98" t="str">
        <f t="shared" si="38"/>
        <v/>
      </c>
      <c r="K583" s="100" t="str">
        <f t="shared" si="39"/>
        <v/>
      </c>
      <c r="L583" s="84"/>
      <c r="M583" s="85"/>
    </row>
    <row r="584" spans="2:13" ht="24.75" customHeight="1">
      <c r="B584" s="18">
        <v>579</v>
      </c>
      <c r="C584" s="43"/>
      <c r="D584" s="40"/>
      <c r="E584" s="38" t="str">
        <f t="shared" si="36"/>
        <v/>
      </c>
      <c r="F584" s="39">
        <f>IF(E584="",0,+COUNTIF('賃上げ後（月給・日給）'!$E$7:$E$1006,E584))</f>
        <v>0</v>
      </c>
      <c r="G584" s="41" t="str">
        <f t="shared" si="37"/>
        <v/>
      </c>
      <c r="H584" s="51"/>
      <c r="I584" s="93"/>
      <c r="J584" s="98" t="str">
        <f t="shared" si="38"/>
        <v/>
      </c>
      <c r="K584" s="100" t="str">
        <f t="shared" si="39"/>
        <v/>
      </c>
      <c r="L584" s="84"/>
      <c r="M584" s="85"/>
    </row>
    <row r="585" spans="2:13" ht="24.75" customHeight="1">
      <c r="B585" s="18">
        <v>580</v>
      </c>
      <c r="C585" s="43"/>
      <c r="D585" s="40"/>
      <c r="E585" s="38" t="str">
        <f t="shared" si="36"/>
        <v/>
      </c>
      <c r="F585" s="39">
        <f>IF(E585="",0,+COUNTIF('賃上げ後（月給・日給）'!$E$7:$E$1006,E585))</f>
        <v>0</v>
      </c>
      <c r="G585" s="41" t="str">
        <f t="shared" si="37"/>
        <v/>
      </c>
      <c r="H585" s="51"/>
      <c r="I585" s="93"/>
      <c r="J585" s="98" t="str">
        <f t="shared" si="38"/>
        <v/>
      </c>
      <c r="K585" s="100" t="str">
        <f t="shared" si="39"/>
        <v/>
      </c>
      <c r="L585" s="84"/>
      <c r="M585" s="85"/>
    </row>
    <row r="586" spans="2:13" ht="24.75" customHeight="1">
      <c r="B586" s="18">
        <v>581</v>
      </c>
      <c r="C586" s="43"/>
      <c r="D586" s="40"/>
      <c r="E586" s="38" t="str">
        <f t="shared" si="36"/>
        <v/>
      </c>
      <c r="F586" s="39">
        <f>IF(E586="",0,+COUNTIF('賃上げ後（月給・日給）'!$E$7:$E$1006,E586))</f>
        <v>0</v>
      </c>
      <c r="G586" s="41" t="str">
        <f t="shared" si="37"/>
        <v/>
      </c>
      <c r="H586" s="51"/>
      <c r="I586" s="93"/>
      <c r="J586" s="98" t="str">
        <f t="shared" si="38"/>
        <v/>
      </c>
      <c r="K586" s="100" t="str">
        <f t="shared" si="39"/>
        <v/>
      </c>
      <c r="L586" s="84"/>
      <c r="M586" s="85"/>
    </row>
    <row r="587" spans="2:13" ht="24.75" customHeight="1">
      <c r="B587" s="18">
        <v>582</v>
      </c>
      <c r="C587" s="43"/>
      <c r="D587" s="40"/>
      <c r="E587" s="38" t="str">
        <f t="shared" si="36"/>
        <v/>
      </c>
      <c r="F587" s="39">
        <f>IF(E587="",0,+COUNTIF('賃上げ後（月給・日給）'!$E$7:$E$1006,E587))</f>
        <v>0</v>
      </c>
      <c r="G587" s="41" t="str">
        <f t="shared" si="37"/>
        <v/>
      </c>
      <c r="H587" s="51"/>
      <c r="I587" s="93"/>
      <c r="J587" s="98" t="str">
        <f t="shared" si="38"/>
        <v/>
      </c>
      <c r="K587" s="100" t="str">
        <f t="shared" si="39"/>
        <v/>
      </c>
      <c r="L587" s="84"/>
      <c r="M587" s="85"/>
    </row>
    <row r="588" spans="2:13" ht="24.75" customHeight="1">
      <c r="B588" s="18">
        <v>583</v>
      </c>
      <c r="C588" s="43"/>
      <c r="D588" s="40"/>
      <c r="E588" s="38" t="str">
        <f t="shared" si="36"/>
        <v/>
      </c>
      <c r="F588" s="39">
        <f>IF(E588="",0,+COUNTIF('賃上げ後（月給・日給）'!$E$7:$E$1006,E588))</f>
        <v>0</v>
      </c>
      <c r="G588" s="41" t="str">
        <f t="shared" si="37"/>
        <v/>
      </c>
      <c r="H588" s="51"/>
      <c r="I588" s="93"/>
      <c r="J588" s="98" t="str">
        <f t="shared" si="38"/>
        <v/>
      </c>
      <c r="K588" s="100" t="str">
        <f t="shared" si="39"/>
        <v/>
      </c>
      <c r="L588" s="84"/>
      <c r="M588" s="85"/>
    </row>
    <row r="589" spans="2:13" ht="24.75" customHeight="1">
      <c r="B589" s="18">
        <v>584</v>
      </c>
      <c r="C589" s="43"/>
      <c r="D589" s="40"/>
      <c r="E589" s="38" t="str">
        <f t="shared" si="36"/>
        <v/>
      </c>
      <c r="F589" s="39">
        <f>IF(E589="",0,+COUNTIF('賃上げ後（月給・日給）'!$E$7:$E$1006,E589))</f>
        <v>0</v>
      </c>
      <c r="G589" s="41" t="str">
        <f t="shared" si="37"/>
        <v/>
      </c>
      <c r="H589" s="51"/>
      <c r="I589" s="93"/>
      <c r="J589" s="98" t="str">
        <f t="shared" si="38"/>
        <v/>
      </c>
      <c r="K589" s="100" t="str">
        <f t="shared" si="39"/>
        <v/>
      </c>
      <c r="L589" s="84"/>
      <c r="M589" s="85"/>
    </row>
    <row r="590" spans="2:13" ht="24.75" customHeight="1">
      <c r="B590" s="18">
        <v>585</v>
      </c>
      <c r="C590" s="43"/>
      <c r="D590" s="40"/>
      <c r="E590" s="38" t="str">
        <f t="shared" si="36"/>
        <v/>
      </c>
      <c r="F590" s="39">
        <f>IF(E590="",0,+COUNTIF('賃上げ後（月給・日給）'!$E$7:$E$1006,E590))</f>
        <v>0</v>
      </c>
      <c r="G590" s="41" t="str">
        <f t="shared" si="37"/>
        <v/>
      </c>
      <c r="H590" s="51"/>
      <c r="I590" s="93"/>
      <c r="J590" s="98" t="str">
        <f t="shared" si="38"/>
        <v/>
      </c>
      <c r="K590" s="100" t="str">
        <f t="shared" si="39"/>
        <v/>
      </c>
      <c r="L590" s="84"/>
      <c r="M590" s="85"/>
    </row>
    <row r="591" spans="2:13" ht="24.75" customHeight="1">
      <c r="B591" s="18">
        <v>586</v>
      </c>
      <c r="C591" s="43"/>
      <c r="D591" s="40"/>
      <c r="E591" s="38" t="str">
        <f t="shared" si="36"/>
        <v/>
      </c>
      <c r="F591" s="39">
        <f>IF(E591="",0,+COUNTIF('賃上げ後（月給・日給）'!$E$7:$E$1006,E591))</f>
        <v>0</v>
      </c>
      <c r="G591" s="41" t="str">
        <f t="shared" si="37"/>
        <v/>
      </c>
      <c r="H591" s="51"/>
      <c r="I591" s="93"/>
      <c r="J591" s="98" t="str">
        <f t="shared" si="38"/>
        <v/>
      </c>
      <c r="K591" s="100" t="str">
        <f t="shared" si="39"/>
        <v/>
      </c>
      <c r="L591" s="84"/>
      <c r="M591" s="85"/>
    </row>
    <row r="592" spans="2:13" ht="24.75" customHeight="1">
      <c r="B592" s="18">
        <v>587</v>
      </c>
      <c r="C592" s="43"/>
      <c r="D592" s="40"/>
      <c r="E592" s="38" t="str">
        <f t="shared" si="36"/>
        <v/>
      </c>
      <c r="F592" s="39">
        <f>IF(E592="",0,+COUNTIF('賃上げ後（月給・日給）'!$E$7:$E$1006,E592))</f>
        <v>0</v>
      </c>
      <c r="G592" s="41" t="str">
        <f t="shared" si="37"/>
        <v/>
      </c>
      <c r="H592" s="51"/>
      <c r="I592" s="93"/>
      <c r="J592" s="98" t="str">
        <f t="shared" si="38"/>
        <v/>
      </c>
      <c r="K592" s="100" t="str">
        <f t="shared" si="39"/>
        <v/>
      </c>
      <c r="L592" s="84"/>
      <c r="M592" s="85"/>
    </row>
    <row r="593" spans="2:13" ht="24.75" customHeight="1">
      <c r="B593" s="18">
        <v>588</v>
      </c>
      <c r="C593" s="43"/>
      <c r="D593" s="40"/>
      <c r="E593" s="38" t="str">
        <f t="shared" si="36"/>
        <v/>
      </c>
      <c r="F593" s="39">
        <f>IF(E593="",0,+COUNTIF('賃上げ後（月給・日給）'!$E$7:$E$1006,E593))</f>
        <v>0</v>
      </c>
      <c r="G593" s="41" t="str">
        <f t="shared" si="37"/>
        <v/>
      </c>
      <c r="H593" s="51"/>
      <c r="I593" s="93"/>
      <c r="J593" s="98" t="str">
        <f t="shared" si="38"/>
        <v/>
      </c>
      <c r="K593" s="100" t="str">
        <f t="shared" si="39"/>
        <v/>
      </c>
      <c r="L593" s="84"/>
      <c r="M593" s="85"/>
    </row>
    <row r="594" spans="2:13" ht="24.75" customHeight="1">
      <c r="B594" s="18">
        <v>589</v>
      </c>
      <c r="C594" s="43"/>
      <c r="D594" s="40"/>
      <c r="E594" s="38" t="str">
        <f t="shared" si="36"/>
        <v/>
      </c>
      <c r="F594" s="39">
        <f>IF(E594="",0,+COUNTIF('賃上げ後（月給・日給）'!$E$7:$E$1006,E594))</f>
        <v>0</v>
      </c>
      <c r="G594" s="41" t="str">
        <f t="shared" si="37"/>
        <v/>
      </c>
      <c r="H594" s="51"/>
      <c r="I594" s="93"/>
      <c r="J594" s="98" t="str">
        <f t="shared" si="38"/>
        <v/>
      </c>
      <c r="K594" s="100" t="str">
        <f t="shared" si="39"/>
        <v/>
      </c>
      <c r="L594" s="84"/>
      <c r="M594" s="85"/>
    </row>
    <row r="595" spans="2:13" ht="24.75" customHeight="1">
      <c r="B595" s="18">
        <v>590</v>
      </c>
      <c r="C595" s="43"/>
      <c r="D595" s="40"/>
      <c r="E595" s="38" t="str">
        <f t="shared" si="36"/>
        <v/>
      </c>
      <c r="F595" s="39">
        <f>IF(E595="",0,+COUNTIF('賃上げ後（月給・日給）'!$E$7:$E$1006,E595))</f>
        <v>0</v>
      </c>
      <c r="G595" s="41" t="str">
        <f t="shared" si="37"/>
        <v/>
      </c>
      <c r="H595" s="51"/>
      <c r="I595" s="93"/>
      <c r="J595" s="98" t="str">
        <f t="shared" si="38"/>
        <v/>
      </c>
      <c r="K595" s="100" t="str">
        <f t="shared" si="39"/>
        <v/>
      </c>
      <c r="L595" s="84"/>
      <c r="M595" s="85"/>
    </row>
    <row r="596" spans="2:13" ht="24.75" customHeight="1">
      <c r="B596" s="18">
        <v>591</v>
      </c>
      <c r="C596" s="43"/>
      <c r="D596" s="40"/>
      <c r="E596" s="38" t="str">
        <f t="shared" si="36"/>
        <v/>
      </c>
      <c r="F596" s="39">
        <f>IF(E596="",0,+COUNTIF('賃上げ後（月給・日給）'!$E$7:$E$1006,E596))</f>
        <v>0</v>
      </c>
      <c r="G596" s="41" t="str">
        <f t="shared" si="37"/>
        <v/>
      </c>
      <c r="H596" s="51"/>
      <c r="I596" s="93"/>
      <c r="J596" s="98" t="str">
        <f t="shared" si="38"/>
        <v/>
      </c>
      <c r="K596" s="100" t="str">
        <f t="shared" si="39"/>
        <v/>
      </c>
      <c r="L596" s="84"/>
      <c r="M596" s="85"/>
    </row>
    <row r="597" spans="2:13" ht="24.75" customHeight="1">
      <c r="B597" s="18">
        <v>592</v>
      </c>
      <c r="C597" s="43"/>
      <c r="D597" s="40"/>
      <c r="E597" s="38" t="str">
        <f t="shared" si="36"/>
        <v/>
      </c>
      <c r="F597" s="39">
        <f>IF(E597="",0,+COUNTIF('賃上げ後（月給・日給）'!$E$7:$E$1006,E597))</f>
        <v>0</v>
      </c>
      <c r="G597" s="41" t="str">
        <f t="shared" si="37"/>
        <v/>
      </c>
      <c r="H597" s="51"/>
      <c r="I597" s="93"/>
      <c r="J597" s="98" t="str">
        <f t="shared" si="38"/>
        <v/>
      </c>
      <c r="K597" s="100" t="str">
        <f t="shared" si="39"/>
        <v/>
      </c>
      <c r="L597" s="84"/>
      <c r="M597" s="85"/>
    </row>
    <row r="598" spans="2:13" ht="24.75" customHeight="1">
      <c r="B598" s="18">
        <v>593</v>
      </c>
      <c r="C598" s="43"/>
      <c r="D598" s="40"/>
      <c r="E598" s="38" t="str">
        <f t="shared" si="36"/>
        <v/>
      </c>
      <c r="F598" s="39">
        <f>IF(E598="",0,+COUNTIF('賃上げ後（月給・日給）'!$E$7:$E$1006,E598))</f>
        <v>0</v>
      </c>
      <c r="G598" s="41" t="str">
        <f t="shared" si="37"/>
        <v/>
      </c>
      <c r="H598" s="51"/>
      <c r="I598" s="93"/>
      <c r="J598" s="98" t="str">
        <f t="shared" si="38"/>
        <v/>
      </c>
      <c r="K598" s="100" t="str">
        <f t="shared" si="39"/>
        <v/>
      </c>
      <c r="L598" s="84"/>
      <c r="M598" s="85"/>
    </row>
    <row r="599" spans="2:13" ht="24.75" customHeight="1">
      <c r="B599" s="18">
        <v>594</v>
      </c>
      <c r="C599" s="43"/>
      <c r="D599" s="40"/>
      <c r="E599" s="38" t="str">
        <f t="shared" si="36"/>
        <v/>
      </c>
      <c r="F599" s="39">
        <f>IF(E599="",0,+COUNTIF('賃上げ後（月給・日給）'!$E$7:$E$1006,E599))</f>
        <v>0</v>
      </c>
      <c r="G599" s="41" t="str">
        <f t="shared" si="37"/>
        <v/>
      </c>
      <c r="H599" s="51"/>
      <c r="I599" s="93"/>
      <c r="J599" s="98" t="str">
        <f t="shared" si="38"/>
        <v/>
      </c>
      <c r="K599" s="100" t="str">
        <f t="shared" si="39"/>
        <v/>
      </c>
      <c r="L599" s="84"/>
      <c r="M599" s="85"/>
    </row>
    <row r="600" spans="2:13" ht="24.75" customHeight="1">
      <c r="B600" s="18">
        <v>595</v>
      </c>
      <c r="C600" s="43"/>
      <c r="D600" s="40"/>
      <c r="E600" s="38" t="str">
        <f t="shared" si="36"/>
        <v/>
      </c>
      <c r="F600" s="39">
        <f>IF(E600="",0,+COUNTIF('賃上げ後（月給・日給）'!$E$7:$E$1006,E600))</f>
        <v>0</v>
      </c>
      <c r="G600" s="41" t="str">
        <f t="shared" si="37"/>
        <v/>
      </c>
      <c r="H600" s="51"/>
      <c r="I600" s="93"/>
      <c r="J600" s="98" t="str">
        <f t="shared" si="38"/>
        <v/>
      </c>
      <c r="K600" s="100" t="str">
        <f t="shared" si="39"/>
        <v/>
      </c>
      <c r="L600" s="84"/>
      <c r="M600" s="85"/>
    </row>
    <row r="601" spans="2:13" ht="24.75" customHeight="1">
      <c r="B601" s="18">
        <v>596</v>
      </c>
      <c r="C601" s="43"/>
      <c r="D601" s="40"/>
      <c r="E601" s="38" t="str">
        <f t="shared" si="36"/>
        <v/>
      </c>
      <c r="F601" s="39">
        <f>IF(E601="",0,+COUNTIF('賃上げ後（月給・日給）'!$E$7:$E$1006,E601))</f>
        <v>0</v>
      </c>
      <c r="G601" s="41" t="str">
        <f t="shared" si="37"/>
        <v/>
      </c>
      <c r="H601" s="51"/>
      <c r="I601" s="93"/>
      <c r="J601" s="98" t="str">
        <f t="shared" si="38"/>
        <v/>
      </c>
      <c r="K601" s="100" t="str">
        <f t="shared" si="39"/>
        <v/>
      </c>
      <c r="L601" s="84"/>
      <c r="M601" s="85"/>
    </row>
    <row r="602" spans="2:13" ht="24.75" customHeight="1">
      <c r="B602" s="18">
        <v>597</v>
      </c>
      <c r="C602" s="43"/>
      <c r="D602" s="40"/>
      <c r="E602" s="38" t="str">
        <f t="shared" si="36"/>
        <v/>
      </c>
      <c r="F602" s="39">
        <f>IF(E602="",0,+COUNTIF('賃上げ後（月給・日給）'!$E$7:$E$1006,E602))</f>
        <v>0</v>
      </c>
      <c r="G602" s="41" t="str">
        <f t="shared" si="37"/>
        <v/>
      </c>
      <c r="H602" s="51"/>
      <c r="I602" s="93"/>
      <c r="J602" s="98" t="str">
        <f t="shared" si="38"/>
        <v/>
      </c>
      <c r="K602" s="100" t="str">
        <f t="shared" si="39"/>
        <v/>
      </c>
      <c r="L602" s="84"/>
      <c r="M602" s="85"/>
    </row>
    <row r="603" spans="2:13" ht="24.75" customHeight="1">
      <c r="B603" s="18">
        <v>598</v>
      </c>
      <c r="C603" s="43"/>
      <c r="D603" s="40"/>
      <c r="E603" s="38" t="str">
        <f t="shared" si="36"/>
        <v/>
      </c>
      <c r="F603" s="39">
        <f>IF(E603="",0,+COUNTIF('賃上げ後（月給・日給）'!$E$7:$E$1006,E603))</f>
        <v>0</v>
      </c>
      <c r="G603" s="41" t="str">
        <f t="shared" si="37"/>
        <v/>
      </c>
      <c r="H603" s="51"/>
      <c r="I603" s="93"/>
      <c r="J603" s="98" t="str">
        <f t="shared" si="38"/>
        <v/>
      </c>
      <c r="K603" s="100" t="str">
        <f t="shared" si="39"/>
        <v/>
      </c>
      <c r="L603" s="84"/>
      <c r="M603" s="85"/>
    </row>
    <row r="604" spans="2:13" ht="24.75" customHeight="1">
      <c r="B604" s="18">
        <v>599</v>
      </c>
      <c r="C604" s="43"/>
      <c r="D604" s="40"/>
      <c r="E604" s="38" t="str">
        <f t="shared" si="36"/>
        <v/>
      </c>
      <c r="F604" s="39">
        <f>IF(E604="",0,+COUNTIF('賃上げ後（月給・日給）'!$E$7:$E$1006,E604))</f>
        <v>0</v>
      </c>
      <c r="G604" s="41" t="str">
        <f t="shared" si="37"/>
        <v/>
      </c>
      <c r="H604" s="51"/>
      <c r="I604" s="93"/>
      <c r="J604" s="98" t="str">
        <f t="shared" si="38"/>
        <v/>
      </c>
      <c r="K604" s="100" t="str">
        <f t="shared" si="39"/>
        <v/>
      </c>
      <c r="L604" s="84"/>
      <c r="M604" s="85"/>
    </row>
    <row r="605" spans="2:13" ht="24.75" customHeight="1">
      <c r="B605" s="18">
        <v>600</v>
      </c>
      <c r="C605" s="43"/>
      <c r="D605" s="40"/>
      <c r="E605" s="38" t="str">
        <f t="shared" si="36"/>
        <v/>
      </c>
      <c r="F605" s="39">
        <f>IF(E605="",0,+COUNTIF('賃上げ後（月給・日給）'!$E$7:$E$1006,E605))</f>
        <v>0</v>
      </c>
      <c r="G605" s="41" t="str">
        <f t="shared" si="37"/>
        <v/>
      </c>
      <c r="H605" s="51"/>
      <c r="I605" s="93"/>
      <c r="J605" s="98" t="str">
        <f t="shared" si="38"/>
        <v/>
      </c>
      <c r="K605" s="100" t="str">
        <f t="shared" si="39"/>
        <v/>
      </c>
      <c r="L605" s="84"/>
      <c r="M605" s="85"/>
    </row>
    <row r="606" spans="2:13" ht="24.75" customHeight="1">
      <c r="B606" s="18">
        <v>601</v>
      </c>
      <c r="C606" s="43"/>
      <c r="D606" s="40"/>
      <c r="E606" s="38" t="str">
        <f t="shared" si="36"/>
        <v/>
      </c>
      <c r="F606" s="39">
        <f>IF(E606="",0,+COUNTIF('賃上げ後（月給・日給）'!$E$7:$E$1006,E606))</f>
        <v>0</v>
      </c>
      <c r="G606" s="41" t="str">
        <f t="shared" si="37"/>
        <v/>
      </c>
      <c r="H606" s="51"/>
      <c r="I606" s="93"/>
      <c r="J606" s="98" t="str">
        <f t="shared" si="38"/>
        <v/>
      </c>
      <c r="K606" s="100" t="str">
        <f t="shared" si="39"/>
        <v/>
      </c>
      <c r="L606" s="84"/>
      <c r="M606" s="85"/>
    </row>
    <row r="607" spans="2:13" ht="24.75" customHeight="1">
      <c r="B607" s="18">
        <v>602</v>
      </c>
      <c r="C607" s="43"/>
      <c r="D607" s="40"/>
      <c r="E607" s="38" t="str">
        <f t="shared" si="36"/>
        <v/>
      </c>
      <c r="F607" s="39">
        <f>IF(E607="",0,+COUNTIF('賃上げ後（月給・日給）'!$E$7:$E$1006,E607))</f>
        <v>0</v>
      </c>
      <c r="G607" s="41" t="str">
        <f t="shared" si="37"/>
        <v/>
      </c>
      <c r="H607" s="51"/>
      <c r="I607" s="93"/>
      <c r="J607" s="98" t="str">
        <f t="shared" si="38"/>
        <v/>
      </c>
      <c r="K607" s="100" t="str">
        <f t="shared" si="39"/>
        <v/>
      </c>
      <c r="L607" s="84"/>
      <c r="M607" s="85"/>
    </row>
    <row r="608" spans="2:13" ht="24.75" customHeight="1">
      <c r="B608" s="18">
        <v>603</v>
      </c>
      <c r="C608" s="43"/>
      <c r="D608" s="40"/>
      <c r="E608" s="38" t="str">
        <f t="shared" si="36"/>
        <v/>
      </c>
      <c r="F608" s="39">
        <f>IF(E608="",0,+COUNTIF('賃上げ後（月給・日給）'!$E$7:$E$1006,E608))</f>
        <v>0</v>
      </c>
      <c r="G608" s="41" t="str">
        <f t="shared" si="37"/>
        <v/>
      </c>
      <c r="H608" s="51"/>
      <c r="I608" s="93"/>
      <c r="J608" s="98" t="str">
        <f t="shared" si="38"/>
        <v/>
      </c>
      <c r="K608" s="100" t="str">
        <f t="shared" si="39"/>
        <v/>
      </c>
      <c r="L608" s="84"/>
      <c r="M608" s="85"/>
    </row>
    <row r="609" spans="2:13" ht="24.75" customHeight="1">
      <c r="B609" s="18">
        <v>604</v>
      </c>
      <c r="C609" s="43"/>
      <c r="D609" s="40"/>
      <c r="E609" s="38" t="str">
        <f t="shared" si="36"/>
        <v/>
      </c>
      <c r="F609" s="39">
        <f>IF(E609="",0,+COUNTIF('賃上げ後（月給・日給）'!$E$7:$E$1006,E609))</f>
        <v>0</v>
      </c>
      <c r="G609" s="41" t="str">
        <f t="shared" si="37"/>
        <v/>
      </c>
      <c r="H609" s="51"/>
      <c r="I609" s="93"/>
      <c r="J609" s="98" t="str">
        <f t="shared" si="38"/>
        <v/>
      </c>
      <c r="K609" s="100" t="str">
        <f t="shared" si="39"/>
        <v/>
      </c>
      <c r="L609" s="84"/>
      <c r="M609" s="85"/>
    </row>
    <row r="610" spans="2:13" ht="24.75" customHeight="1">
      <c r="B610" s="18">
        <v>605</v>
      </c>
      <c r="C610" s="43"/>
      <c r="D610" s="40"/>
      <c r="E610" s="38" t="str">
        <f t="shared" si="36"/>
        <v/>
      </c>
      <c r="F610" s="39">
        <f>IF(E610="",0,+COUNTIF('賃上げ後（月給・日給）'!$E$7:$E$1006,E610))</f>
        <v>0</v>
      </c>
      <c r="G610" s="41" t="str">
        <f t="shared" si="37"/>
        <v/>
      </c>
      <c r="H610" s="51"/>
      <c r="I610" s="93"/>
      <c r="J610" s="98" t="str">
        <f t="shared" si="38"/>
        <v/>
      </c>
      <c r="K610" s="100" t="str">
        <f t="shared" si="39"/>
        <v/>
      </c>
      <c r="L610" s="84"/>
      <c r="M610" s="85"/>
    </row>
    <row r="611" spans="2:13" ht="24.75" customHeight="1">
      <c r="B611" s="18">
        <v>606</v>
      </c>
      <c r="C611" s="43"/>
      <c r="D611" s="40"/>
      <c r="E611" s="38" t="str">
        <f t="shared" si="36"/>
        <v/>
      </c>
      <c r="F611" s="39">
        <f>IF(E611="",0,+COUNTIF('賃上げ後（月給・日給）'!$E$7:$E$1006,E611))</f>
        <v>0</v>
      </c>
      <c r="G611" s="41" t="str">
        <f t="shared" si="37"/>
        <v/>
      </c>
      <c r="H611" s="51"/>
      <c r="I611" s="93"/>
      <c r="J611" s="98" t="str">
        <f t="shared" si="38"/>
        <v/>
      </c>
      <c r="K611" s="100" t="str">
        <f t="shared" si="39"/>
        <v/>
      </c>
      <c r="L611" s="84"/>
      <c r="M611" s="85"/>
    </row>
    <row r="612" spans="2:13" ht="24.75" customHeight="1">
      <c r="B612" s="18">
        <v>607</v>
      </c>
      <c r="C612" s="43"/>
      <c r="D612" s="40"/>
      <c r="E612" s="38" t="str">
        <f t="shared" si="36"/>
        <v/>
      </c>
      <c r="F612" s="39">
        <f>IF(E612="",0,+COUNTIF('賃上げ後（月給・日給）'!$E$7:$E$1006,E612))</f>
        <v>0</v>
      </c>
      <c r="G612" s="41" t="str">
        <f t="shared" si="37"/>
        <v/>
      </c>
      <c r="H612" s="51"/>
      <c r="I612" s="93"/>
      <c r="J612" s="98" t="str">
        <f t="shared" si="38"/>
        <v/>
      </c>
      <c r="K612" s="100" t="str">
        <f t="shared" si="39"/>
        <v/>
      </c>
      <c r="L612" s="84"/>
      <c r="M612" s="85"/>
    </row>
    <row r="613" spans="2:13" ht="24.75" customHeight="1">
      <c r="B613" s="18">
        <v>608</v>
      </c>
      <c r="C613" s="43"/>
      <c r="D613" s="40"/>
      <c r="E613" s="38" t="str">
        <f t="shared" si="36"/>
        <v/>
      </c>
      <c r="F613" s="39">
        <f>IF(E613="",0,+COUNTIF('賃上げ後（月給・日給）'!$E$7:$E$1006,E613))</f>
        <v>0</v>
      </c>
      <c r="G613" s="41" t="str">
        <f t="shared" si="37"/>
        <v/>
      </c>
      <c r="H613" s="51"/>
      <c r="I613" s="93"/>
      <c r="J613" s="98" t="str">
        <f t="shared" si="38"/>
        <v/>
      </c>
      <c r="K613" s="100" t="str">
        <f t="shared" si="39"/>
        <v/>
      </c>
      <c r="L613" s="84"/>
      <c r="M613" s="85"/>
    </row>
    <row r="614" spans="2:13" ht="24.75" customHeight="1">
      <c r="B614" s="18">
        <v>609</v>
      </c>
      <c r="C614" s="43"/>
      <c r="D614" s="40"/>
      <c r="E614" s="38" t="str">
        <f t="shared" si="36"/>
        <v/>
      </c>
      <c r="F614" s="39">
        <f>IF(E614="",0,+COUNTIF('賃上げ後（月給・日給）'!$E$7:$E$1006,E614))</f>
        <v>0</v>
      </c>
      <c r="G614" s="41" t="str">
        <f t="shared" si="37"/>
        <v/>
      </c>
      <c r="H614" s="51"/>
      <c r="I614" s="93"/>
      <c r="J614" s="98" t="str">
        <f t="shared" si="38"/>
        <v/>
      </c>
      <c r="K614" s="100" t="str">
        <f t="shared" si="39"/>
        <v/>
      </c>
      <c r="L614" s="84"/>
      <c r="M614" s="85"/>
    </row>
    <row r="615" spans="2:13" ht="24.75" customHeight="1">
      <c r="B615" s="18">
        <v>610</v>
      </c>
      <c r="C615" s="43"/>
      <c r="D615" s="40"/>
      <c r="E615" s="38" t="str">
        <f t="shared" si="36"/>
        <v/>
      </c>
      <c r="F615" s="39">
        <f>IF(E615="",0,+COUNTIF('賃上げ後（月給・日給）'!$E$7:$E$1006,E615))</f>
        <v>0</v>
      </c>
      <c r="G615" s="41" t="str">
        <f t="shared" si="37"/>
        <v/>
      </c>
      <c r="H615" s="51"/>
      <c r="I615" s="93"/>
      <c r="J615" s="98" t="str">
        <f t="shared" si="38"/>
        <v/>
      </c>
      <c r="K615" s="100" t="str">
        <f t="shared" si="39"/>
        <v/>
      </c>
      <c r="L615" s="84"/>
      <c r="M615" s="85"/>
    </row>
    <row r="616" spans="2:13" ht="24.75" customHeight="1">
      <c r="B616" s="18">
        <v>611</v>
      </c>
      <c r="C616" s="43"/>
      <c r="D616" s="40"/>
      <c r="E616" s="38" t="str">
        <f t="shared" si="36"/>
        <v/>
      </c>
      <c r="F616" s="39">
        <f>IF(E616="",0,+COUNTIF('賃上げ後（月給・日給）'!$E$7:$E$1006,E616))</f>
        <v>0</v>
      </c>
      <c r="G616" s="41" t="str">
        <f t="shared" si="37"/>
        <v/>
      </c>
      <c r="H616" s="51"/>
      <c r="I616" s="93"/>
      <c r="J616" s="98" t="str">
        <f t="shared" si="38"/>
        <v/>
      </c>
      <c r="K616" s="100" t="str">
        <f t="shared" si="39"/>
        <v/>
      </c>
      <c r="L616" s="84"/>
      <c r="M616" s="85"/>
    </row>
    <row r="617" spans="2:13" ht="24.75" customHeight="1">
      <c r="B617" s="18">
        <v>612</v>
      </c>
      <c r="C617" s="43"/>
      <c r="D617" s="40"/>
      <c r="E617" s="38" t="str">
        <f t="shared" si="36"/>
        <v/>
      </c>
      <c r="F617" s="39">
        <f>IF(E617="",0,+COUNTIF('賃上げ後（月給・日給）'!$E$7:$E$1006,E617))</f>
        <v>0</v>
      </c>
      <c r="G617" s="41" t="str">
        <f t="shared" si="37"/>
        <v/>
      </c>
      <c r="H617" s="51"/>
      <c r="I617" s="93"/>
      <c r="J617" s="98" t="str">
        <f t="shared" si="38"/>
        <v/>
      </c>
      <c r="K617" s="100" t="str">
        <f t="shared" si="39"/>
        <v/>
      </c>
      <c r="L617" s="84"/>
      <c r="M617" s="85"/>
    </row>
    <row r="618" spans="2:13" ht="24.75" customHeight="1">
      <c r="B618" s="18">
        <v>613</v>
      </c>
      <c r="C618" s="43"/>
      <c r="D618" s="40"/>
      <c r="E618" s="38" t="str">
        <f t="shared" si="36"/>
        <v/>
      </c>
      <c r="F618" s="39">
        <f>IF(E618="",0,+COUNTIF('賃上げ後（月給・日給）'!$E$7:$E$1006,E618))</f>
        <v>0</v>
      </c>
      <c r="G618" s="41" t="str">
        <f t="shared" si="37"/>
        <v/>
      </c>
      <c r="H618" s="51"/>
      <c r="I618" s="93"/>
      <c r="J618" s="98" t="str">
        <f t="shared" si="38"/>
        <v/>
      </c>
      <c r="K618" s="100" t="str">
        <f t="shared" si="39"/>
        <v/>
      </c>
      <c r="L618" s="84"/>
      <c r="M618" s="85"/>
    </row>
    <row r="619" spans="2:13" ht="24.75" customHeight="1">
      <c r="B619" s="18">
        <v>614</v>
      </c>
      <c r="C619" s="43"/>
      <c r="D619" s="40"/>
      <c r="E619" s="38" t="str">
        <f t="shared" si="36"/>
        <v/>
      </c>
      <c r="F619" s="39">
        <f>IF(E619="",0,+COUNTIF('賃上げ後（月給・日給）'!$E$7:$E$1006,E619))</f>
        <v>0</v>
      </c>
      <c r="G619" s="41" t="str">
        <f t="shared" si="37"/>
        <v/>
      </c>
      <c r="H619" s="51"/>
      <c r="I619" s="93"/>
      <c r="J619" s="98" t="str">
        <f t="shared" si="38"/>
        <v/>
      </c>
      <c r="K619" s="100" t="str">
        <f t="shared" si="39"/>
        <v/>
      </c>
      <c r="L619" s="84"/>
      <c r="M619" s="85"/>
    </row>
    <row r="620" spans="2:13" ht="24.75" customHeight="1">
      <c r="B620" s="18">
        <v>615</v>
      </c>
      <c r="C620" s="43"/>
      <c r="D620" s="40"/>
      <c r="E620" s="38" t="str">
        <f t="shared" si="36"/>
        <v/>
      </c>
      <c r="F620" s="39">
        <f>IF(E620="",0,+COUNTIF('賃上げ後（月給・日給）'!$E$7:$E$1006,E620))</f>
        <v>0</v>
      </c>
      <c r="G620" s="41" t="str">
        <f t="shared" si="37"/>
        <v/>
      </c>
      <c r="H620" s="51"/>
      <c r="I620" s="93"/>
      <c r="J620" s="98" t="str">
        <f t="shared" si="38"/>
        <v/>
      </c>
      <c r="K620" s="100" t="str">
        <f t="shared" si="39"/>
        <v/>
      </c>
      <c r="L620" s="84"/>
      <c r="M620" s="85"/>
    </row>
    <row r="621" spans="2:13" ht="24.75" customHeight="1">
      <c r="B621" s="18">
        <v>616</v>
      </c>
      <c r="C621" s="43"/>
      <c r="D621" s="40"/>
      <c r="E621" s="38" t="str">
        <f t="shared" si="36"/>
        <v/>
      </c>
      <c r="F621" s="39">
        <f>IF(E621="",0,+COUNTIF('賃上げ後（月給・日給）'!$E$7:$E$1006,E621))</f>
        <v>0</v>
      </c>
      <c r="G621" s="41" t="str">
        <f t="shared" si="37"/>
        <v/>
      </c>
      <c r="H621" s="51"/>
      <c r="I621" s="93"/>
      <c r="J621" s="98" t="str">
        <f t="shared" si="38"/>
        <v/>
      </c>
      <c r="K621" s="100" t="str">
        <f t="shared" si="39"/>
        <v/>
      </c>
      <c r="L621" s="84"/>
      <c r="M621" s="85"/>
    </row>
    <row r="622" spans="2:13" ht="24.75" customHeight="1">
      <c r="B622" s="18">
        <v>617</v>
      </c>
      <c r="C622" s="43"/>
      <c r="D622" s="40"/>
      <c r="E622" s="38" t="str">
        <f t="shared" si="36"/>
        <v/>
      </c>
      <c r="F622" s="39">
        <f>IF(E622="",0,+COUNTIF('賃上げ後（月給・日給）'!$E$7:$E$1006,E622))</f>
        <v>0</v>
      </c>
      <c r="G622" s="41" t="str">
        <f t="shared" si="37"/>
        <v/>
      </c>
      <c r="H622" s="51"/>
      <c r="I622" s="93"/>
      <c r="J622" s="98" t="str">
        <f t="shared" si="38"/>
        <v/>
      </c>
      <c r="K622" s="100" t="str">
        <f t="shared" si="39"/>
        <v/>
      </c>
      <c r="L622" s="84"/>
      <c r="M622" s="85"/>
    </row>
    <row r="623" spans="2:13" ht="24.75" customHeight="1">
      <c r="B623" s="18">
        <v>618</v>
      </c>
      <c r="C623" s="43"/>
      <c r="D623" s="40"/>
      <c r="E623" s="38" t="str">
        <f t="shared" si="36"/>
        <v/>
      </c>
      <c r="F623" s="39">
        <f>IF(E623="",0,+COUNTIF('賃上げ後（月給・日給）'!$E$7:$E$1006,E623))</f>
        <v>0</v>
      </c>
      <c r="G623" s="41" t="str">
        <f t="shared" si="37"/>
        <v/>
      </c>
      <c r="H623" s="51"/>
      <c r="I623" s="93"/>
      <c r="J623" s="98" t="str">
        <f t="shared" si="38"/>
        <v/>
      </c>
      <c r="K623" s="100" t="str">
        <f t="shared" si="39"/>
        <v/>
      </c>
      <c r="L623" s="84"/>
      <c r="M623" s="85"/>
    </row>
    <row r="624" spans="2:13" ht="24.75" customHeight="1">
      <c r="B624" s="18">
        <v>619</v>
      </c>
      <c r="C624" s="43"/>
      <c r="D624" s="40"/>
      <c r="E624" s="38" t="str">
        <f t="shared" si="36"/>
        <v/>
      </c>
      <c r="F624" s="39">
        <f>IF(E624="",0,+COUNTIF('賃上げ後（月給・日給）'!$E$7:$E$1006,E624))</f>
        <v>0</v>
      </c>
      <c r="G624" s="41" t="str">
        <f t="shared" si="37"/>
        <v/>
      </c>
      <c r="H624" s="51"/>
      <c r="I624" s="93"/>
      <c r="J624" s="98" t="str">
        <f t="shared" si="38"/>
        <v/>
      </c>
      <c r="K624" s="100" t="str">
        <f t="shared" si="39"/>
        <v/>
      </c>
      <c r="L624" s="84"/>
      <c r="M624" s="85"/>
    </row>
    <row r="625" spans="2:13" ht="24.75" customHeight="1">
      <c r="B625" s="18">
        <v>620</v>
      </c>
      <c r="C625" s="43"/>
      <c r="D625" s="40"/>
      <c r="E625" s="38" t="str">
        <f t="shared" si="36"/>
        <v/>
      </c>
      <c r="F625" s="39">
        <f>IF(E625="",0,+COUNTIF('賃上げ後（月給・日給）'!$E$7:$E$1006,E625))</f>
        <v>0</v>
      </c>
      <c r="G625" s="41" t="str">
        <f t="shared" si="37"/>
        <v/>
      </c>
      <c r="H625" s="51"/>
      <c r="I625" s="93"/>
      <c r="J625" s="98" t="str">
        <f t="shared" si="38"/>
        <v/>
      </c>
      <c r="K625" s="100" t="str">
        <f t="shared" si="39"/>
        <v/>
      </c>
      <c r="L625" s="84"/>
      <c r="M625" s="85"/>
    </row>
    <row r="626" spans="2:13" ht="24.75" customHeight="1">
      <c r="B626" s="18">
        <v>621</v>
      </c>
      <c r="C626" s="43"/>
      <c r="D626" s="40"/>
      <c r="E626" s="38" t="str">
        <f t="shared" si="36"/>
        <v/>
      </c>
      <c r="F626" s="39">
        <f>IF(E626="",0,+COUNTIF('賃上げ後（月給・日給）'!$E$7:$E$1006,E626))</f>
        <v>0</v>
      </c>
      <c r="G626" s="41" t="str">
        <f t="shared" si="37"/>
        <v/>
      </c>
      <c r="H626" s="51"/>
      <c r="I626" s="93"/>
      <c r="J626" s="98" t="str">
        <f t="shared" si="38"/>
        <v/>
      </c>
      <c r="K626" s="100" t="str">
        <f t="shared" si="39"/>
        <v/>
      </c>
      <c r="L626" s="84"/>
      <c r="M626" s="85"/>
    </row>
    <row r="627" spans="2:13" ht="24.75" customHeight="1">
      <c r="B627" s="18">
        <v>622</v>
      </c>
      <c r="C627" s="43"/>
      <c r="D627" s="40"/>
      <c r="E627" s="38" t="str">
        <f t="shared" si="36"/>
        <v/>
      </c>
      <c r="F627" s="39">
        <f>IF(E627="",0,+COUNTIF('賃上げ後（月給・日給）'!$E$7:$E$1006,E627))</f>
        <v>0</v>
      </c>
      <c r="G627" s="41" t="str">
        <f t="shared" si="37"/>
        <v/>
      </c>
      <c r="H627" s="51"/>
      <c r="I627" s="93"/>
      <c r="J627" s="98" t="str">
        <f t="shared" si="38"/>
        <v/>
      </c>
      <c r="K627" s="100" t="str">
        <f t="shared" si="39"/>
        <v/>
      </c>
      <c r="L627" s="84"/>
      <c r="M627" s="85"/>
    </row>
    <row r="628" spans="2:13" ht="24.75" customHeight="1">
      <c r="B628" s="18">
        <v>623</v>
      </c>
      <c r="C628" s="43"/>
      <c r="D628" s="40"/>
      <c r="E628" s="38" t="str">
        <f t="shared" si="36"/>
        <v/>
      </c>
      <c r="F628" s="39">
        <f>IF(E628="",0,+COUNTIF('賃上げ後（月給・日給）'!$E$7:$E$1006,E628))</f>
        <v>0</v>
      </c>
      <c r="G628" s="41" t="str">
        <f t="shared" si="37"/>
        <v/>
      </c>
      <c r="H628" s="51"/>
      <c r="I628" s="93"/>
      <c r="J628" s="98" t="str">
        <f t="shared" si="38"/>
        <v/>
      </c>
      <c r="K628" s="100" t="str">
        <f t="shared" si="39"/>
        <v/>
      </c>
      <c r="L628" s="84"/>
      <c r="M628" s="85"/>
    </row>
    <row r="629" spans="2:13" ht="24.75" customHeight="1">
      <c r="B629" s="18">
        <v>624</v>
      </c>
      <c r="C629" s="43"/>
      <c r="D629" s="40"/>
      <c r="E629" s="38" t="str">
        <f t="shared" si="36"/>
        <v/>
      </c>
      <c r="F629" s="39">
        <f>IF(E629="",0,+COUNTIF('賃上げ後（月給・日給）'!$E$7:$E$1006,E629))</f>
        <v>0</v>
      </c>
      <c r="G629" s="41" t="str">
        <f t="shared" si="37"/>
        <v/>
      </c>
      <c r="H629" s="51"/>
      <c r="I629" s="93"/>
      <c r="J629" s="98" t="str">
        <f t="shared" si="38"/>
        <v/>
      </c>
      <c r="K629" s="100" t="str">
        <f t="shared" si="39"/>
        <v/>
      </c>
      <c r="L629" s="84"/>
      <c r="M629" s="85"/>
    </row>
    <row r="630" spans="2:13" ht="24.75" customHeight="1">
      <c r="B630" s="18">
        <v>625</v>
      </c>
      <c r="C630" s="43"/>
      <c r="D630" s="40"/>
      <c r="E630" s="38" t="str">
        <f t="shared" si="36"/>
        <v/>
      </c>
      <c r="F630" s="39">
        <f>IF(E630="",0,+COUNTIF('賃上げ後（月給・日給）'!$E$7:$E$1006,E630))</f>
        <v>0</v>
      </c>
      <c r="G630" s="41" t="str">
        <f t="shared" si="37"/>
        <v/>
      </c>
      <c r="H630" s="51"/>
      <c r="I630" s="93"/>
      <c r="J630" s="98" t="str">
        <f t="shared" si="38"/>
        <v/>
      </c>
      <c r="K630" s="100" t="str">
        <f t="shared" si="39"/>
        <v/>
      </c>
      <c r="L630" s="84"/>
      <c r="M630" s="85"/>
    </row>
    <row r="631" spans="2:13" ht="24.75" customHeight="1">
      <c r="B631" s="18">
        <v>626</v>
      </c>
      <c r="C631" s="43"/>
      <c r="D631" s="40"/>
      <c r="E631" s="38" t="str">
        <f t="shared" si="36"/>
        <v/>
      </c>
      <c r="F631" s="39">
        <f>IF(E631="",0,+COUNTIF('賃上げ後（月給・日給）'!$E$7:$E$1006,E631))</f>
        <v>0</v>
      </c>
      <c r="G631" s="41" t="str">
        <f t="shared" si="37"/>
        <v/>
      </c>
      <c r="H631" s="51"/>
      <c r="I631" s="93"/>
      <c r="J631" s="98" t="str">
        <f t="shared" si="38"/>
        <v/>
      </c>
      <c r="K631" s="100" t="str">
        <f t="shared" si="39"/>
        <v/>
      </c>
      <c r="L631" s="84"/>
      <c r="M631" s="85"/>
    </row>
    <row r="632" spans="2:13" ht="24.75" customHeight="1">
      <c r="B632" s="18">
        <v>627</v>
      </c>
      <c r="C632" s="43"/>
      <c r="D632" s="40"/>
      <c r="E632" s="38" t="str">
        <f t="shared" si="36"/>
        <v/>
      </c>
      <c r="F632" s="39">
        <f>IF(E632="",0,+COUNTIF('賃上げ後（月給・日給）'!$E$7:$E$1006,E632))</f>
        <v>0</v>
      </c>
      <c r="G632" s="41" t="str">
        <f t="shared" si="37"/>
        <v/>
      </c>
      <c r="H632" s="51"/>
      <c r="I632" s="93"/>
      <c r="J632" s="98" t="str">
        <f t="shared" si="38"/>
        <v/>
      </c>
      <c r="K632" s="100" t="str">
        <f t="shared" si="39"/>
        <v/>
      </c>
      <c r="L632" s="84"/>
      <c r="M632" s="85"/>
    </row>
    <row r="633" spans="2:13" ht="24.75" customHeight="1">
      <c r="B633" s="18">
        <v>628</v>
      </c>
      <c r="C633" s="43"/>
      <c r="D633" s="40"/>
      <c r="E633" s="38" t="str">
        <f t="shared" si="36"/>
        <v/>
      </c>
      <c r="F633" s="39">
        <f>IF(E633="",0,+COUNTIF('賃上げ後（月給・日給）'!$E$7:$E$1006,E633))</f>
        <v>0</v>
      </c>
      <c r="G633" s="41" t="str">
        <f t="shared" si="37"/>
        <v/>
      </c>
      <c r="H633" s="51"/>
      <c r="I633" s="93"/>
      <c r="J633" s="98" t="str">
        <f t="shared" si="38"/>
        <v/>
      </c>
      <c r="K633" s="100" t="str">
        <f t="shared" si="39"/>
        <v/>
      </c>
      <c r="L633" s="84"/>
      <c r="M633" s="85"/>
    </row>
    <row r="634" spans="2:13" ht="24.75" customHeight="1">
      <c r="B634" s="18">
        <v>629</v>
      </c>
      <c r="C634" s="43"/>
      <c r="D634" s="40"/>
      <c r="E634" s="38" t="str">
        <f t="shared" si="36"/>
        <v/>
      </c>
      <c r="F634" s="39">
        <f>IF(E634="",0,+COUNTIF('賃上げ後（月給・日給）'!$E$7:$E$1006,E634))</f>
        <v>0</v>
      </c>
      <c r="G634" s="41" t="str">
        <f t="shared" si="37"/>
        <v/>
      </c>
      <c r="H634" s="51"/>
      <c r="I634" s="93"/>
      <c r="J634" s="98" t="str">
        <f t="shared" si="38"/>
        <v/>
      </c>
      <c r="K634" s="100" t="str">
        <f t="shared" si="39"/>
        <v/>
      </c>
      <c r="L634" s="84"/>
      <c r="M634" s="85"/>
    </row>
    <row r="635" spans="2:13" ht="24.75" customHeight="1">
      <c r="B635" s="18">
        <v>630</v>
      </c>
      <c r="C635" s="43"/>
      <c r="D635" s="40"/>
      <c r="E635" s="38" t="str">
        <f t="shared" si="36"/>
        <v/>
      </c>
      <c r="F635" s="39">
        <f>IF(E635="",0,+COUNTIF('賃上げ後（月給・日給）'!$E$7:$E$1006,E635))</f>
        <v>0</v>
      </c>
      <c r="G635" s="41" t="str">
        <f t="shared" si="37"/>
        <v/>
      </c>
      <c r="H635" s="51"/>
      <c r="I635" s="93"/>
      <c r="J635" s="98" t="str">
        <f t="shared" si="38"/>
        <v/>
      </c>
      <c r="K635" s="100" t="str">
        <f t="shared" si="39"/>
        <v/>
      </c>
      <c r="L635" s="84"/>
      <c r="M635" s="85"/>
    </row>
    <row r="636" spans="2:13" ht="24.75" customHeight="1">
      <c r="B636" s="18">
        <v>631</v>
      </c>
      <c r="C636" s="43"/>
      <c r="D636" s="40"/>
      <c r="E636" s="38" t="str">
        <f t="shared" si="36"/>
        <v/>
      </c>
      <c r="F636" s="39">
        <f>IF(E636="",0,+COUNTIF('賃上げ後（月給・日給）'!$E$7:$E$1006,E636))</f>
        <v>0</v>
      </c>
      <c r="G636" s="41" t="str">
        <f t="shared" si="37"/>
        <v/>
      </c>
      <c r="H636" s="51"/>
      <c r="I636" s="93"/>
      <c r="J636" s="98" t="str">
        <f t="shared" si="38"/>
        <v/>
      </c>
      <c r="K636" s="100" t="str">
        <f t="shared" si="39"/>
        <v/>
      </c>
      <c r="L636" s="84"/>
      <c r="M636" s="85"/>
    </row>
    <row r="637" spans="2:13" ht="24.75" customHeight="1">
      <c r="B637" s="18">
        <v>632</v>
      </c>
      <c r="C637" s="43"/>
      <c r="D637" s="40"/>
      <c r="E637" s="38" t="str">
        <f t="shared" si="36"/>
        <v/>
      </c>
      <c r="F637" s="39">
        <f>IF(E637="",0,+COUNTIF('賃上げ後（月給・日給）'!$E$7:$E$1006,E637))</f>
        <v>0</v>
      </c>
      <c r="G637" s="41" t="str">
        <f t="shared" si="37"/>
        <v/>
      </c>
      <c r="H637" s="51"/>
      <c r="I637" s="93"/>
      <c r="J637" s="98" t="str">
        <f t="shared" si="38"/>
        <v/>
      </c>
      <c r="K637" s="100" t="str">
        <f t="shared" si="39"/>
        <v/>
      </c>
      <c r="L637" s="84"/>
      <c r="M637" s="85"/>
    </row>
    <row r="638" spans="2:13" ht="24.75" customHeight="1">
      <c r="B638" s="18">
        <v>633</v>
      </c>
      <c r="C638" s="43"/>
      <c r="D638" s="40"/>
      <c r="E638" s="38" t="str">
        <f t="shared" si="36"/>
        <v/>
      </c>
      <c r="F638" s="39">
        <f>IF(E638="",0,+COUNTIF('賃上げ後（月給・日給）'!$E$7:$E$1006,E638))</f>
        <v>0</v>
      </c>
      <c r="G638" s="41" t="str">
        <f t="shared" si="37"/>
        <v/>
      </c>
      <c r="H638" s="51"/>
      <c r="I638" s="93"/>
      <c r="J638" s="98" t="str">
        <f t="shared" si="38"/>
        <v/>
      </c>
      <c r="K638" s="100" t="str">
        <f t="shared" si="39"/>
        <v/>
      </c>
      <c r="L638" s="84"/>
      <c r="M638" s="85"/>
    </row>
    <row r="639" spans="2:13" ht="24.75" customHeight="1">
      <c r="B639" s="18">
        <v>634</v>
      </c>
      <c r="C639" s="43"/>
      <c r="D639" s="40"/>
      <c r="E639" s="38" t="str">
        <f t="shared" si="36"/>
        <v/>
      </c>
      <c r="F639" s="39">
        <f>IF(E639="",0,+COUNTIF('賃上げ後（月給・日給）'!$E$7:$E$1006,E639))</f>
        <v>0</v>
      </c>
      <c r="G639" s="41" t="str">
        <f t="shared" si="37"/>
        <v/>
      </c>
      <c r="H639" s="51"/>
      <c r="I639" s="93"/>
      <c r="J639" s="98" t="str">
        <f t="shared" si="38"/>
        <v/>
      </c>
      <c r="K639" s="100" t="str">
        <f t="shared" si="39"/>
        <v/>
      </c>
      <c r="L639" s="84"/>
      <c r="M639" s="85"/>
    </row>
    <row r="640" spans="2:13" ht="24.75" customHeight="1">
      <c r="B640" s="18">
        <v>635</v>
      </c>
      <c r="C640" s="43"/>
      <c r="D640" s="40"/>
      <c r="E640" s="38" t="str">
        <f t="shared" si="36"/>
        <v/>
      </c>
      <c r="F640" s="39">
        <f>IF(E640="",0,+COUNTIF('賃上げ後（月給・日給）'!$E$7:$E$1006,E640))</f>
        <v>0</v>
      </c>
      <c r="G640" s="41" t="str">
        <f t="shared" si="37"/>
        <v/>
      </c>
      <c r="H640" s="51"/>
      <c r="I640" s="93"/>
      <c r="J640" s="98" t="str">
        <f t="shared" si="38"/>
        <v/>
      </c>
      <c r="K640" s="100" t="str">
        <f t="shared" si="39"/>
        <v/>
      </c>
      <c r="L640" s="84"/>
      <c r="M640" s="85"/>
    </row>
    <row r="641" spans="2:13" ht="24.75" customHeight="1">
      <c r="B641" s="18">
        <v>636</v>
      </c>
      <c r="C641" s="43"/>
      <c r="D641" s="40"/>
      <c r="E641" s="38" t="str">
        <f t="shared" si="36"/>
        <v/>
      </c>
      <c r="F641" s="39">
        <f>IF(E641="",0,+COUNTIF('賃上げ後（月給・日給）'!$E$7:$E$1006,E641))</f>
        <v>0</v>
      </c>
      <c r="G641" s="41" t="str">
        <f t="shared" si="37"/>
        <v/>
      </c>
      <c r="H641" s="51"/>
      <c r="I641" s="93"/>
      <c r="J641" s="98" t="str">
        <f t="shared" si="38"/>
        <v/>
      </c>
      <c r="K641" s="100" t="str">
        <f t="shared" si="39"/>
        <v/>
      </c>
      <c r="L641" s="84"/>
      <c r="M641" s="85"/>
    </row>
    <row r="642" spans="2:13" ht="24.75" customHeight="1">
      <c r="B642" s="18">
        <v>637</v>
      </c>
      <c r="C642" s="43"/>
      <c r="D642" s="40"/>
      <c r="E642" s="38" t="str">
        <f t="shared" si="36"/>
        <v/>
      </c>
      <c r="F642" s="39">
        <f>IF(E642="",0,+COUNTIF('賃上げ後（月給・日給）'!$E$7:$E$1006,E642))</f>
        <v>0</v>
      </c>
      <c r="G642" s="41" t="str">
        <f t="shared" si="37"/>
        <v/>
      </c>
      <c r="H642" s="51"/>
      <c r="I642" s="93"/>
      <c r="J642" s="98" t="str">
        <f t="shared" si="38"/>
        <v/>
      </c>
      <c r="K642" s="100" t="str">
        <f t="shared" si="39"/>
        <v/>
      </c>
      <c r="L642" s="84"/>
      <c r="M642" s="85"/>
    </row>
    <row r="643" spans="2:13" ht="24.75" customHeight="1">
      <c r="B643" s="18">
        <v>638</v>
      </c>
      <c r="C643" s="43"/>
      <c r="D643" s="40"/>
      <c r="E643" s="38" t="str">
        <f t="shared" si="36"/>
        <v/>
      </c>
      <c r="F643" s="39">
        <f>IF(E643="",0,+COUNTIF('賃上げ後（月給・日給）'!$E$7:$E$1006,E643))</f>
        <v>0</v>
      </c>
      <c r="G643" s="41" t="str">
        <f t="shared" si="37"/>
        <v/>
      </c>
      <c r="H643" s="51"/>
      <c r="I643" s="93"/>
      <c r="J643" s="98" t="str">
        <f t="shared" si="38"/>
        <v/>
      </c>
      <c r="K643" s="100" t="str">
        <f t="shared" si="39"/>
        <v/>
      </c>
      <c r="L643" s="84"/>
      <c r="M643" s="85"/>
    </row>
    <row r="644" spans="2:13" ht="24.75" customHeight="1">
      <c r="B644" s="18">
        <v>639</v>
      </c>
      <c r="C644" s="43"/>
      <c r="D644" s="40"/>
      <c r="E644" s="38" t="str">
        <f t="shared" si="36"/>
        <v/>
      </c>
      <c r="F644" s="39">
        <f>IF(E644="",0,+COUNTIF('賃上げ後（月給・日給）'!$E$7:$E$1006,E644))</f>
        <v>0</v>
      </c>
      <c r="G644" s="41" t="str">
        <f t="shared" si="37"/>
        <v/>
      </c>
      <c r="H644" s="51"/>
      <c r="I644" s="93"/>
      <c r="J644" s="98" t="str">
        <f t="shared" si="38"/>
        <v/>
      </c>
      <c r="K644" s="100" t="str">
        <f t="shared" si="39"/>
        <v/>
      </c>
      <c r="L644" s="84"/>
      <c r="M644" s="85"/>
    </row>
    <row r="645" spans="2:13" ht="24.75" customHeight="1">
      <c r="B645" s="18">
        <v>640</v>
      </c>
      <c r="C645" s="43"/>
      <c r="D645" s="40"/>
      <c r="E645" s="38" t="str">
        <f t="shared" si="36"/>
        <v/>
      </c>
      <c r="F645" s="39">
        <f>IF(E645="",0,+COUNTIF('賃上げ後（月給・日給）'!$E$7:$E$1006,E645))</f>
        <v>0</v>
      </c>
      <c r="G645" s="41" t="str">
        <f t="shared" si="37"/>
        <v/>
      </c>
      <c r="H645" s="51"/>
      <c r="I645" s="93"/>
      <c r="J645" s="98" t="str">
        <f t="shared" si="38"/>
        <v/>
      </c>
      <c r="K645" s="100" t="str">
        <f t="shared" si="39"/>
        <v/>
      </c>
      <c r="L645" s="84"/>
      <c r="M645" s="85"/>
    </row>
    <row r="646" spans="2:13" ht="24.75" customHeight="1">
      <c r="B646" s="18">
        <v>641</v>
      </c>
      <c r="C646" s="43"/>
      <c r="D646" s="40"/>
      <c r="E646" s="38" t="str">
        <f t="shared" ref="E646:E709" si="40">SUBSTITUTE(SUBSTITUTE(C646,"　","")," ","")</f>
        <v/>
      </c>
      <c r="F646" s="39">
        <f>IF(E646="",0,+COUNTIF('賃上げ後（月給・日給）'!$E$7:$E$1006,E646))</f>
        <v>0</v>
      </c>
      <c r="G646" s="41" t="str">
        <f t="shared" ref="G646:G709" si="41">IF(C646="","",+IF(OR(F646&lt;1,D646="",L646="◎"),"除外","対象"))</f>
        <v/>
      </c>
      <c r="H646" s="51"/>
      <c r="I646" s="93"/>
      <c r="J646" s="98" t="str">
        <f t="shared" ref="J646:J709" si="42">IF(C646="","",(H646/I646))</f>
        <v/>
      </c>
      <c r="K646" s="100" t="str">
        <f t="shared" ref="K646:K709" si="43">IF(C646="","",+IF(G646="対象",J646,0))</f>
        <v/>
      </c>
      <c r="L646" s="84"/>
      <c r="M646" s="85"/>
    </row>
    <row r="647" spans="2:13" ht="24.75" customHeight="1">
      <c r="B647" s="18">
        <v>642</v>
      </c>
      <c r="C647" s="43"/>
      <c r="D647" s="40"/>
      <c r="E647" s="38" t="str">
        <f t="shared" si="40"/>
        <v/>
      </c>
      <c r="F647" s="39">
        <f>IF(E647="",0,+COUNTIF('賃上げ後（月給・日給）'!$E$7:$E$1006,E647))</f>
        <v>0</v>
      </c>
      <c r="G647" s="41" t="str">
        <f t="shared" si="41"/>
        <v/>
      </c>
      <c r="H647" s="51"/>
      <c r="I647" s="93"/>
      <c r="J647" s="98" t="str">
        <f t="shared" si="42"/>
        <v/>
      </c>
      <c r="K647" s="100" t="str">
        <f t="shared" si="43"/>
        <v/>
      </c>
      <c r="L647" s="84"/>
      <c r="M647" s="85"/>
    </row>
    <row r="648" spans="2:13" ht="24.75" customHeight="1">
      <c r="B648" s="18">
        <v>643</v>
      </c>
      <c r="C648" s="43"/>
      <c r="D648" s="40"/>
      <c r="E648" s="38" t="str">
        <f t="shared" si="40"/>
        <v/>
      </c>
      <c r="F648" s="39">
        <f>IF(E648="",0,+COUNTIF('賃上げ後（月給・日給）'!$E$7:$E$1006,E648))</f>
        <v>0</v>
      </c>
      <c r="G648" s="41" t="str">
        <f t="shared" si="41"/>
        <v/>
      </c>
      <c r="H648" s="51"/>
      <c r="I648" s="93"/>
      <c r="J648" s="98" t="str">
        <f t="shared" si="42"/>
        <v/>
      </c>
      <c r="K648" s="100" t="str">
        <f t="shared" si="43"/>
        <v/>
      </c>
      <c r="L648" s="84"/>
      <c r="M648" s="85"/>
    </row>
    <row r="649" spans="2:13" ht="24.75" customHeight="1">
      <c r="B649" s="18">
        <v>644</v>
      </c>
      <c r="C649" s="43"/>
      <c r="D649" s="40"/>
      <c r="E649" s="38" t="str">
        <f t="shared" si="40"/>
        <v/>
      </c>
      <c r="F649" s="39">
        <f>IF(E649="",0,+COUNTIF('賃上げ後（月給・日給）'!$E$7:$E$1006,E649))</f>
        <v>0</v>
      </c>
      <c r="G649" s="41" t="str">
        <f t="shared" si="41"/>
        <v/>
      </c>
      <c r="H649" s="51"/>
      <c r="I649" s="93"/>
      <c r="J649" s="98" t="str">
        <f t="shared" si="42"/>
        <v/>
      </c>
      <c r="K649" s="100" t="str">
        <f t="shared" si="43"/>
        <v/>
      </c>
      <c r="L649" s="84"/>
      <c r="M649" s="85"/>
    </row>
    <row r="650" spans="2:13" ht="24.75" customHeight="1">
      <c r="B650" s="18">
        <v>645</v>
      </c>
      <c r="C650" s="43"/>
      <c r="D650" s="40"/>
      <c r="E650" s="38" t="str">
        <f t="shared" si="40"/>
        <v/>
      </c>
      <c r="F650" s="39">
        <f>IF(E650="",0,+COUNTIF('賃上げ後（月給・日給）'!$E$7:$E$1006,E650))</f>
        <v>0</v>
      </c>
      <c r="G650" s="41" t="str">
        <f t="shared" si="41"/>
        <v/>
      </c>
      <c r="H650" s="51"/>
      <c r="I650" s="93"/>
      <c r="J650" s="98" t="str">
        <f t="shared" si="42"/>
        <v/>
      </c>
      <c r="K650" s="100" t="str">
        <f t="shared" si="43"/>
        <v/>
      </c>
      <c r="L650" s="84"/>
      <c r="M650" s="85"/>
    </row>
    <row r="651" spans="2:13" ht="24.75" customHeight="1">
      <c r="B651" s="18">
        <v>646</v>
      </c>
      <c r="C651" s="43"/>
      <c r="D651" s="40"/>
      <c r="E651" s="38" t="str">
        <f t="shared" si="40"/>
        <v/>
      </c>
      <c r="F651" s="39">
        <f>IF(E651="",0,+COUNTIF('賃上げ後（月給・日給）'!$E$7:$E$1006,E651))</f>
        <v>0</v>
      </c>
      <c r="G651" s="41" t="str">
        <f t="shared" si="41"/>
        <v/>
      </c>
      <c r="H651" s="51"/>
      <c r="I651" s="93"/>
      <c r="J651" s="98" t="str">
        <f t="shared" si="42"/>
        <v/>
      </c>
      <c r="K651" s="100" t="str">
        <f t="shared" si="43"/>
        <v/>
      </c>
      <c r="L651" s="84"/>
      <c r="M651" s="85"/>
    </row>
    <row r="652" spans="2:13" ht="24.75" customHeight="1">
      <c r="B652" s="18">
        <v>647</v>
      </c>
      <c r="C652" s="43"/>
      <c r="D652" s="40"/>
      <c r="E652" s="38" t="str">
        <f t="shared" si="40"/>
        <v/>
      </c>
      <c r="F652" s="39">
        <f>IF(E652="",0,+COUNTIF('賃上げ後（月給・日給）'!$E$7:$E$1006,E652))</f>
        <v>0</v>
      </c>
      <c r="G652" s="41" t="str">
        <f t="shared" si="41"/>
        <v/>
      </c>
      <c r="H652" s="51"/>
      <c r="I652" s="93"/>
      <c r="J652" s="98" t="str">
        <f t="shared" si="42"/>
        <v/>
      </c>
      <c r="K652" s="100" t="str">
        <f t="shared" si="43"/>
        <v/>
      </c>
      <c r="L652" s="84"/>
      <c r="M652" s="85"/>
    </row>
    <row r="653" spans="2:13" ht="24.75" customHeight="1">
      <c r="B653" s="18">
        <v>648</v>
      </c>
      <c r="C653" s="43"/>
      <c r="D653" s="40"/>
      <c r="E653" s="38" t="str">
        <f t="shared" si="40"/>
        <v/>
      </c>
      <c r="F653" s="39">
        <f>IF(E653="",0,+COUNTIF('賃上げ後（月給・日給）'!$E$7:$E$1006,E653))</f>
        <v>0</v>
      </c>
      <c r="G653" s="41" t="str">
        <f t="shared" si="41"/>
        <v/>
      </c>
      <c r="H653" s="51"/>
      <c r="I653" s="93"/>
      <c r="J653" s="98" t="str">
        <f t="shared" si="42"/>
        <v/>
      </c>
      <c r="K653" s="100" t="str">
        <f t="shared" si="43"/>
        <v/>
      </c>
      <c r="L653" s="84"/>
      <c r="M653" s="85"/>
    </row>
    <row r="654" spans="2:13" ht="24.75" customHeight="1">
      <c r="B654" s="18">
        <v>649</v>
      </c>
      <c r="C654" s="43"/>
      <c r="D654" s="40"/>
      <c r="E654" s="38" t="str">
        <f t="shared" si="40"/>
        <v/>
      </c>
      <c r="F654" s="39">
        <f>IF(E654="",0,+COUNTIF('賃上げ後（月給・日給）'!$E$7:$E$1006,E654))</f>
        <v>0</v>
      </c>
      <c r="G654" s="41" t="str">
        <f t="shared" si="41"/>
        <v/>
      </c>
      <c r="H654" s="51"/>
      <c r="I654" s="93"/>
      <c r="J654" s="98" t="str">
        <f t="shared" si="42"/>
        <v/>
      </c>
      <c r="K654" s="100" t="str">
        <f t="shared" si="43"/>
        <v/>
      </c>
      <c r="L654" s="84"/>
      <c r="M654" s="85"/>
    </row>
    <row r="655" spans="2:13" ht="24.75" customHeight="1">
      <c r="B655" s="18">
        <v>650</v>
      </c>
      <c r="C655" s="43"/>
      <c r="D655" s="40"/>
      <c r="E655" s="38" t="str">
        <f t="shared" si="40"/>
        <v/>
      </c>
      <c r="F655" s="39">
        <f>IF(E655="",0,+COUNTIF('賃上げ後（月給・日給）'!$E$7:$E$1006,E655))</f>
        <v>0</v>
      </c>
      <c r="G655" s="41" t="str">
        <f t="shared" si="41"/>
        <v/>
      </c>
      <c r="H655" s="51"/>
      <c r="I655" s="93"/>
      <c r="J655" s="98" t="str">
        <f t="shared" si="42"/>
        <v/>
      </c>
      <c r="K655" s="100" t="str">
        <f t="shared" si="43"/>
        <v/>
      </c>
      <c r="L655" s="84"/>
      <c r="M655" s="85"/>
    </row>
    <row r="656" spans="2:13" ht="24.75" customHeight="1">
      <c r="B656" s="18">
        <v>651</v>
      </c>
      <c r="C656" s="43"/>
      <c r="D656" s="40"/>
      <c r="E656" s="38" t="str">
        <f t="shared" si="40"/>
        <v/>
      </c>
      <c r="F656" s="39">
        <f>IF(E656="",0,+COUNTIF('賃上げ後（月給・日給）'!$E$7:$E$1006,E656))</f>
        <v>0</v>
      </c>
      <c r="G656" s="41" t="str">
        <f t="shared" si="41"/>
        <v/>
      </c>
      <c r="H656" s="51"/>
      <c r="I656" s="93"/>
      <c r="J656" s="98" t="str">
        <f t="shared" si="42"/>
        <v/>
      </c>
      <c r="K656" s="100" t="str">
        <f t="shared" si="43"/>
        <v/>
      </c>
      <c r="L656" s="84"/>
      <c r="M656" s="85"/>
    </row>
    <row r="657" spans="2:13" ht="24.75" customHeight="1">
      <c r="B657" s="18">
        <v>652</v>
      </c>
      <c r="C657" s="43"/>
      <c r="D657" s="40"/>
      <c r="E657" s="38" t="str">
        <f t="shared" si="40"/>
        <v/>
      </c>
      <c r="F657" s="39">
        <f>IF(E657="",0,+COUNTIF('賃上げ後（月給・日給）'!$E$7:$E$1006,E657))</f>
        <v>0</v>
      </c>
      <c r="G657" s="41" t="str">
        <f t="shared" si="41"/>
        <v/>
      </c>
      <c r="H657" s="51"/>
      <c r="I657" s="93"/>
      <c r="J657" s="98" t="str">
        <f t="shared" si="42"/>
        <v/>
      </c>
      <c r="K657" s="100" t="str">
        <f t="shared" si="43"/>
        <v/>
      </c>
      <c r="L657" s="84"/>
      <c r="M657" s="85"/>
    </row>
    <row r="658" spans="2:13" ht="24.75" customHeight="1">
      <c r="B658" s="18">
        <v>653</v>
      </c>
      <c r="C658" s="43"/>
      <c r="D658" s="40"/>
      <c r="E658" s="38" t="str">
        <f t="shared" si="40"/>
        <v/>
      </c>
      <c r="F658" s="39">
        <f>IF(E658="",0,+COUNTIF('賃上げ後（月給・日給）'!$E$7:$E$1006,E658))</f>
        <v>0</v>
      </c>
      <c r="G658" s="41" t="str">
        <f t="shared" si="41"/>
        <v/>
      </c>
      <c r="H658" s="51"/>
      <c r="I658" s="93"/>
      <c r="J658" s="98" t="str">
        <f t="shared" si="42"/>
        <v/>
      </c>
      <c r="K658" s="100" t="str">
        <f t="shared" si="43"/>
        <v/>
      </c>
      <c r="L658" s="84"/>
      <c r="M658" s="85"/>
    </row>
    <row r="659" spans="2:13" ht="24.75" customHeight="1">
      <c r="B659" s="18">
        <v>654</v>
      </c>
      <c r="C659" s="43"/>
      <c r="D659" s="40"/>
      <c r="E659" s="38" t="str">
        <f t="shared" si="40"/>
        <v/>
      </c>
      <c r="F659" s="39">
        <f>IF(E659="",0,+COUNTIF('賃上げ後（月給・日給）'!$E$7:$E$1006,E659))</f>
        <v>0</v>
      </c>
      <c r="G659" s="41" t="str">
        <f t="shared" si="41"/>
        <v/>
      </c>
      <c r="H659" s="51"/>
      <c r="I659" s="93"/>
      <c r="J659" s="98" t="str">
        <f t="shared" si="42"/>
        <v/>
      </c>
      <c r="K659" s="100" t="str">
        <f t="shared" si="43"/>
        <v/>
      </c>
      <c r="L659" s="84"/>
      <c r="M659" s="85"/>
    </row>
    <row r="660" spans="2:13" ht="24.75" customHeight="1">
      <c r="B660" s="18">
        <v>655</v>
      </c>
      <c r="C660" s="43"/>
      <c r="D660" s="40"/>
      <c r="E660" s="38" t="str">
        <f t="shared" si="40"/>
        <v/>
      </c>
      <c r="F660" s="39">
        <f>IF(E660="",0,+COUNTIF('賃上げ後（月給・日給）'!$E$7:$E$1006,E660))</f>
        <v>0</v>
      </c>
      <c r="G660" s="41" t="str">
        <f t="shared" si="41"/>
        <v/>
      </c>
      <c r="H660" s="51"/>
      <c r="I660" s="93"/>
      <c r="J660" s="98" t="str">
        <f t="shared" si="42"/>
        <v/>
      </c>
      <c r="K660" s="100" t="str">
        <f t="shared" si="43"/>
        <v/>
      </c>
      <c r="L660" s="84"/>
      <c r="M660" s="85"/>
    </row>
    <row r="661" spans="2:13" ht="24.75" customHeight="1">
      <c r="B661" s="18">
        <v>656</v>
      </c>
      <c r="C661" s="43"/>
      <c r="D661" s="40"/>
      <c r="E661" s="38" t="str">
        <f t="shared" si="40"/>
        <v/>
      </c>
      <c r="F661" s="39">
        <f>IF(E661="",0,+COUNTIF('賃上げ後（月給・日給）'!$E$7:$E$1006,E661))</f>
        <v>0</v>
      </c>
      <c r="G661" s="41" t="str">
        <f t="shared" si="41"/>
        <v/>
      </c>
      <c r="H661" s="51"/>
      <c r="I661" s="93"/>
      <c r="J661" s="98" t="str">
        <f t="shared" si="42"/>
        <v/>
      </c>
      <c r="K661" s="100" t="str">
        <f t="shared" si="43"/>
        <v/>
      </c>
      <c r="L661" s="84"/>
      <c r="M661" s="85"/>
    </row>
    <row r="662" spans="2:13" ht="24.75" customHeight="1">
      <c r="B662" s="18">
        <v>657</v>
      </c>
      <c r="C662" s="43"/>
      <c r="D662" s="40"/>
      <c r="E662" s="38" t="str">
        <f t="shared" si="40"/>
        <v/>
      </c>
      <c r="F662" s="39">
        <f>IF(E662="",0,+COUNTIF('賃上げ後（月給・日給）'!$E$7:$E$1006,E662))</f>
        <v>0</v>
      </c>
      <c r="G662" s="41" t="str">
        <f t="shared" si="41"/>
        <v/>
      </c>
      <c r="H662" s="51"/>
      <c r="I662" s="93"/>
      <c r="J662" s="98" t="str">
        <f t="shared" si="42"/>
        <v/>
      </c>
      <c r="K662" s="100" t="str">
        <f t="shared" si="43"/>
        <v/>
      </c>
      <c r="L662" s="84"/>
      <c r="M662" s="85"/>
    </row>
    <row r="663" spans="2:13" ht="24.75" customHeight="1">
      <c r="B663" s="18">
        <v>658</v>
      </c>
      <c r="C663" s="43"/>
      <c r="D663" s="40"/>
      <c r="E663" s="38" t="str">
        <f t="shared" si="40"/>
        <v/>
      </c>
      <c r="F663" s="39">
        <f>IF(E663="",0,+COUNTIF('賃上げ後（月給・日給）'!$E$7:$E$1006,E663))</f>
        <v>0</v>
      </c>
      <c r="G663" s="41" t="str">
        <f t="shared" si="41"/>
        <v/>
      </c>
      <c r="H663" s="51"/>
      <c r="I663" s="93"/>
      <c r="J663" s="98" t="str">
        <f t="shared" si="42"/>
        <v/>
      </c>
      <c r="K663" s="100" t="str">
        <f t="shared" si="43"/>
        <v/>
      </c>
      <c r="L663" s="84"/>
      <c r="M663" s="85"/>
    </row>
    <row r="664" spans="2:13" ht="24.75" customHeight="1">
      <c r="B664" s="18">
        <v>659</v>
      </c>
      <c r="C664" s="43"/>
      <c r="D664" s="40"/>
      <c r="E664" s="38" t="str">
        <f t="shared" si="40"/>
        <v/>
      </c>
      <c r="F664" s="39">
        <f>IF(E664="",0,+COUNTIF('賃上げ後（月給・日給）'!$E$7:$E$1006,E664))</f>
        <v>0</v>
      </c>
      <c r="G664" s="41" t="str">
        <f t="shared" si="41"/>
        <v/>
      </c>
      <c r="H664" s="51"/>
      <c r="I664" s="93"/>
      <c r="J664" s="98" t="str">
        <f t="shared" si="42"/>
        <v/>
      </c>
      <c r="K664" s="100" t="str">
        <f t="shared" si="43"/>
        <v/>
      </c>
      <c r="L664" s="84"/>
      <c r="M664" s="85"/>
    </row>
    <row r="665" spans="2:13" ht="24.75" customHeight="1">
      <c r="B665" s="18">
        <v>660</v>
      </c>
      <c r="C665" s="43"/>
      <c r="D665" s="40"/>
      <c r="E665" s="38" t="str">
        <f t="shared" si="40"/>
        <v/>
      </c>
      <c r="F665" s="39">
        <f>IF(E665="",0,+COUNTIF('賃上げ後（月給・日給）'!$E$7:$E$1006,E665))</f>
        <v>0</v>
      </c>
      <c r="G665" s="41" t="str">
        <f t="shared" si="41"/>
        <v/>
      </c>
      <c r="H665" s="51"/>
      <c r="I665" s="93"/>
      <c r="J665" s="98" t="str">
        <f t="shared" si="42"/>
        <v/>
      </c>
      <c r="K665" s="100" t="str">
        <f t="shared" si="43"/>
        <v/>
      </c>
      <c r="L665" s="84"/>
      <c r="M665" s="85"/>
    </row>
    <row r="666" spans="2:13" ht="24.75" customHeight="1">
      <c r="B666" s="18">
        <v>661</v>
      </c>
      <c r="C666" s="43"/>
      <c r="D666" s="40"/>
      <c r="E666" s="38" t="str">
        <f t="shared" si="40"/>
        <v/>
      </c>
      <c r="F666" s="39">
        <f>IF(E666="",0,+COUNTIF('賃上げ後（月給・日給）'!$E$7:$E$1006,E666))</f>
        <v>0</v>
      </c>
      <c r="G666" s="41" t="str">
        <f t="shared" si="41"/>
        <v/>
      </c>
      <c r="H666" s="51"/>
      <c r="I666" s="93"/>
      <c r="J666" s="98" t="str">
        <f t="shared" si="42"/>
        <v/>
      </c>
      <c r="K666" s="100" t="str">
        <f t="shared" si="43"/>
        <v/>
      </c>
      <c r="L666" s="84"/>
      <c r="M666" s="85"/>
    </row>
    <row r="667" spans="2:13" ht="24.75" customHeight="1">
      <c r="B667" s="18">
        <v>662</v>
      </c>
      <c r="C667" s="43"/>
      <c r="D667" s="40"/>
      <c r="E667" s="38" t="str">
        <f t="shared" si="40"/>
        <v/>
      </c>
      <c r="F667" s="39">
        <f>IF(E667="",0,+COUNTIF('賃上げ後（月給・日給）'!$E$7:$E$1006,E667))</f>
        <v>0</v>
      </c>
      <c r="G667" s="41" t="str">
        <f t="shared" si="41"/>
        <v/>
      </c>
      <c r="H667" s="51"/>
      <c r="I667" s="93"/>
      <c r="J667" s="98" t="str">
        <f t="shared" si="42"/>
        <v/>
      </c>
      <c r="K667" s="100" t="str">
        <f t="shared" si="43"/>
        <v/>
      </c>
      <c r="L667" s="84"/>
      <c r="M667" s="85"/>
    </row>
    <row r="668" spans="2:13" ht="24.75" customHeight="1">
      <c r="B668" s="18">
        <v>663</v>
      </c>
      <c r="C668" s="43"/>
      <c r="D668" s="40"/>
      <c r="E668" s="38" t="str">
        <f t="shared" si="40"/>
        <v/>
      </c>
      <c r="F668" s="39">
        <f>IF(E668="",0,+COUNTIF('賃上げ後（月給・日給）'!$E$7:$E$1006,E668))</f>
        <v>0</v>
      </c>
      <c r="G668" s="41" t="str">
        <f t="shared" si="41"/>
        <v/>
      </c>
      <c r="H668" s="51"/>
      <c r="I668" s="93"/>
      <c r="J668" s="98" t="str">
        <f t="shared" si="42"/>
        <v/>
      </c>
      <c r="K668" s="100" t="str">
        <f t="shared" si="43"/>
        <v/>
      </c>
      <c r="L668" s="84"/>
      <c r="M668" s="85"/>
    </row>
    <row r="669" spans="2:13" ht="24.75" customHeight="1">
      <c r="B669" s="18">
        <v>664</v>
      </c>
      <c r="C669" s="43"/>
      <c r="D669" s="40"/>
      <c r="E669" s="38" t="str">
        <f t="shared" si="40"/>
        <v/>
      </c>
      <c r="F669" s="39">
        <f>IF(E669="",0,+COUNTIF('賃上げ後（月給・日給）'!$E$7:$E$1006,E669))</f>
        <v>0</v>
      </c>
      <c r="G669" s="41" t="str">
        <f t="shared" si="41"/>
        <v/>
      </c>
      <c r="H669" s="51"/>
      <c r="I669" s="93"/>
      <c r="J669" s="98" t="str">
        <f t="shared" si="42"/>
        <v/>
      </c>
      <c r="K669" s="100" t="str">
        <f t="shared" si="43"/>
        <v/>
      </c>
      <c r="L669" s="84"/>
      <c r="M669" s="85"/>
    </row>
    <row r="670" spans="2:13" ht="24.75" customHeight="1">
      <c r="B670" s="18">
        <v>665</v>
      </c>
      <c r="C670" s="43"/>
      <c r="D670" s="40"/>
      <c r="E670" s="38" t="str">
        <f t="shared" si="40"/>
        <v/>
      </c>
      <c r="F670" s="39">
        <f>IF(E670="",0,+COUNTIF('賃上げ後（月給・日給）'!$E$7:$E$1006,E670))</f>
        <v>0</v>
      </c>
      <c r="G670" s="41" t="str">
        <f t="shared" si="41"/>
        <v/>
      </c>
      <c r="H670" s="51"/>
      <c r="I670" s="93"/>
      <c r="J670" s="98" t="str">
        <f t="shared" si="42"/>
        <v/>
      </c>
      <c r="K670" s="100" t="str">
        <f t="shared" si="43"/>
        <v/>
      </c>
      <c r="L670" s="84"/>
      <c r="M670" s="85"/>
    </row>
    <row r="671" spans="2:13" ht="24.75" customHeight="1">
      <c r="B671" s="18">
        <v>666</v>
      </c>
      <c r="C671" s="43"/>
      <c r="D671" s="40"/>
      <c r="E671" s="38" t="str">
        <f t="shared" si="40"/>
        <v/>
      </c>
      <c r="F671" s="39">
        <f>IF(E671="",0,+COUNTIF('賃上げ後（月給・日給）'!$E$7:$E$1006,E671))</f>
        <v>0</v>
      </c>
      <c r="G671" s="41" t="str">
        <f t="shared" si="41"/>
        <v/>
      </c>
      <c r="H671" s="51"/>
      <c r="I671" s="93"/>
      <c r="J671" s="98" t="str">
        <f t="shared" si="42"/>
        <v/>
      </c>
      <c r="K671" s="100" t="str">
        <f t="shared" si="43"/>
        <v/>
      </c>
      <c r="L671" s="84"/>
      <c r="M671" s="85"/>
    </row>
    <row r="672" spans="2:13" ht="24.75" customHeight="1">
      <c r="B672" s="18">
        <v>667</v>
      </c>
      <c r="C672" s="43"/>
      <c r="D672" s="40"/>
      <c r="E672" s="38" t="str">
        <f t="shared" si="40"/>
        <v/>
      </c>
      <c r="F672" s="39">
        <f>IF(E672="",0,+COUNTIF('賃上げ後（月給・日給）'!$E$7:$E$1006,E672))</f>
        <v>0</v>
      </c>
      <c r="G672" s="41" t="str">
        <f t="shared" si="41"/>
        <v/>
      </c>
      <c r="H672" s="51"/>
      <c r="I672" s="93"/>
      <c r="J672" s="98" t="str">
        <f t="shared" si="42"/>
        <v/>
      </c>
      <c r="K672" s="100" t="str">
        <f t="shared" si="43"/>
        <v/>
      </c>
      <c r="L672" s="84"/>
      <c r="M672" s="85"/>
    </row>
    <row r="673" spans="2:13" ht="24.75" customHeight="1">
      <c r="B673" s="18">
        <v>668</v>
      </c>
      <c r="C673" s="43"/>
      <c r="D673" s="40"/>
      <c r="E673" s="38" t="str">
        <f t="shared" si="40"/>
        <v/>
      </c>
      <c r="F673" s="39">
        <f>IF(E673="",0,+COUNTIF('賃上げ後（月給・日給）'!$E$7:$E$1006,E673))</f>
        <v>0</v>
      </c>
      <c r="G673" s="41" t="str">
        <f t="shared" si="41"/>
        <v/>
      </c>
      <c r="H673" s="51"/>
      <c r="I673" s="93"/>
      <c r="J673" s="98" t="str">
        <f t="shared" si="42"/>
        <v/>
      </c>
      <c r="K673" s="100" t="str">
        <f t="shared" si="43"/>
        <v/>
      </c>
      <c r="L673" s="84"/>
      <c r="M673" s="85"/>
    </row>
    <row r="674" spans="2:13" ht="24.75" customHeight="1">
      <c r="B674" s="18">
        <v>669</v>
      </c>
      <c r="C674" s="43"/>
      <c r="D674" s="40"/>
      <c r="E674" s="38" t="str">
        <f t="shared" si="40"/>
        <v/>
      </c>
      <c r="F674" s="39">
        <f>IF(E674="",0,+COUNTIF('賃上げ後（月給・日給）'!$E$7:$E$1006,E674))</f>
        <v>0</v>
      </c>
      <c r="G674" s="41" t="str">
        <f t="shared" si="41"/>
        <v/>
      </c>
      <c r="H674" s="51"/>
      <c r="I674" s="93"/>
      <c r="J674" s="98" t="str">
        <f t="shared" si="42"/>
        <v/>
      </c>
      <c r="K674" s="100" t="str">
        <f t="shared" si="43"/>
        <v/>
      </c>
      <c r="L674" s="84"/>
      <c r="M674" s="85"/>
    </row>
    <row r="675" spans="2:13" ht="24.75" customHeight="1">
      <c r="B675" s="18">
        <v>670</v>
      </c>
      <c r="C675" s="43"/>
      <c r="D675" s="40"/>
      <c r="E675" s="38" t="str">
        <f t="shared" si="40"/>
        <v/>
      </c>
      <c r="F675" s="39">
        <f>IF(E675="",0,+COUNTIF('賃上げ後（月給・日給）'!$E$7:$E$1006,E675))</f>
        <v>0</v>
      </c>
      <c r="G675" s="41" t="str">
        <f t="shared" si="41"/>
        <v/>
      </c>
      <c r="H675" s="51"/>
      <c r="I675" s="93"/>
      <c r="J675" s="98" t="str">
        <f t="shared" si="42"/>
        <v/>
      </c>
      <c r="K675" s="100" t="str">
        <f t="shared" si="43"/>
        <v/>
      </c>
      <c r="L675" s="84"/>
      <c r="M675" s="85"/>
    </row>
    <row r="676" spans="2:13" ht="24.75" customHeight="1">
      <c r="B676" s="18">
        <v>671</v>
      </c>
      <c r="C676" s="43"/>
      <c r="D676" s="40"/>
      <c r="E676" s="38" t="str">
        <f t="shared" si="40"/>
        <v/>
      </c>
      <c r="F676" s="39">
        <f>IF(E676="",0,+COUNTIF('賃上げ後（月給・日給）'!$E$7:$E$1006,E676))</f>
        <v>0</v>
      </c>
      <c r="G676" s="41" t="str">
        <f t="shared" si="41"/>
        <v/>
      </c>
      <c r="H676" s="51"/>
      <c r="I676" s="93"/>
      <c r="J676" s="98" t="str">
        <f t="shared" si="42"/>
        <v/>
      </c>
      <c r="K676" s="100" t="str">
        <f t="shared" si="43"/>
        <v/>
      </c>
      <c r="L676" s="84"/>
      <c r="M676" s="85"/>
    </row>
    <row r="677" spans="2:13" ht="24.75" customHeight="1">
      <c r="B677" s="18">
        <v>672</v>
      </c>
      <c r="C677" s="43"/>
      <c r="D677" s="40"/>
      <c r="E677" s="38" t="str">
        <f t="shared" si="40"/>
        <v/>
      </c>
      <c r="F677" s="39">
        <f>IF(E677="",0,+COUNTIF('賃上げ後（月給・日給）'!$E$7:$E$1006,E677))</f>
        <v>0</v>
      </c>
      <c r="G677" s="41" t="str">
        <f t="shared" si="41"/>
        <v/>
      </c>
      <c r="H677" s="51"/>
      <c r="I677" s="93"/>
      <c r="J677" s="98" t="str">
        <f t="shared" si="42"/>
        <v/>
      </c>
      <c r="K677" s="100" t="str">
        <f t="shared" si="43"/>
        <v/>
      </c>
      <c r="L677" s="84"/>
      <c r="M677" s="85"/>
    </row>
    <row r="678" spans="2:13" ht="24.75" customHeight="1">
      <c r="B678" s="18">
        <v>673</v>
      </c>
      <c r="C678" s="43"/>
      <c r="D678" s="40"/>
      <c r="E678" s="38" t="str">
        <f t="shared" si="40"/>
        <v/>
      </c>
      <c r="F678" s="39">
        <f>IF(E678="",0,+COUNTIF('賃上げ後（月給・日給）'!$E$7:$E$1006,E678))</f>
        <v>0</v>
      </c>
      <c r="G678" s="41" t="str">
        <f t="shared" si="41"/>
        <v/>
      </c>
      <c r="H678" s="51"/>
      <c r="I678" s="93"/>
      <c r="J678" s="98" t="str">
        <f t="shared" si="42"/>
        <v/>
      </c>
      <c r="K678" s="100" t="str">
        <f t="shared" si="43"/>
        <v/>
      </c>
      <c r="L678" s="84"/>
      <c r="M678" s="85"/>
    </row>
    <row r="679" spans="2:13" ht="24.75" customHeight="1">
      <c r="B679" s="18">
        <v>674</v>
      </c>
      <c r="C679" s="43"/>
      <c r="D679" s="40"/>
      <c r="E679" s="38" t="str">
        <f t="shared" si="40"/>
        <v/>
      </c>
      <c r="F679" s="39">
        <f>IF(E679="",0,+COUNTIF('賃上げ後（月給・日給）'!$E$7:$E$1006,E679))</f>
        <v>0</v>
      </c>
      <c r="G679" s="41" t="str">
        <f t="shared" si="41"/>
        <v/>
      </c>
      <c r="H679" s="51"/>
      <c r="I679" s="93"/>
      <c r="J679" s="98" t="str">
        <f t="shared" si="42"/>
        <v/>
      </c>
      <c r="K679" s="100" t="str">
        <f t="shared" si="43"/>
        <v/>
      </c>
      <c r="L679" s="84"/>
      <c r="M679" s="85"/>
    </row>
    <row r="680" spans="2:13" ht="24.75" customHeight="1">
      <c r="B680" s="18">
        <v>675</v>
      </c>
      <c r="C680" s="43"/>
      <c r="D680" s="40"/>
      <c r="E680" s="38" t="str">
        <f t="shared" si="40"/>
        <v/>
      </c>
      <c r="F680" s="39">
        <f>IF(E680="",0,+COUNTIF('賃上げ後（月給・日給）'!$E$7:$E$1006,E680))</f>
        <v>0</v>
      </c>
      <c r="G680" s="41" t="str">
        <f t="shared" si="41"/>
        <v/>
      </c>
      <c r="H680" s="51"/>
      <c r="I680" s="93"/>
      <c r="J680" s="98" t="str">
        <f t="shared" si="42"/>
        <v/>
      </c>
      <c r="K680" s="100" t="str">
        <f t="shared" si="43"/>
        <v/>
      </c>
      <c r="L680" s="84"/>
      <c r="M680" s="85"/>
    </row>
    <row r="681" spans="2:13" ht="24.75" customHeight="1">
      <c r="B681" s="18">
        <v>676</v>
      </c>
      <c r="C681" s="43"/>
      <c r="D681" s="40"/>
      <c r="E681" s="38" t="str">
        <f t="shared" si="40"/>
        <v/>
      </c>
      <c r="F681" s="39">
        <f>IF(E681="",0,+COUNTIF('賃上げ後（月給・日給）'!$E$7:$E$1006,E681))</f>
        <v>0</v>
      </c>
      <c r="G681" s="41" t="str">
        <f t="shared" si="41"/>
        <v/>
      </c>
      <c r="H681" s="51"/>
      <c r="I681" s="93"/>
      <c r="J681" s="98" t="str">
        <f t="shared" si="42"/>
        <v/>
      </c>
      <c r="K681" s="100" t="str">
        <f t="shared" si="43"/>
        <v/>
      </c>
      <c r="L681" s="84"/>
      <c r="M681" s="85"/>
    </row>
    <row r="682" spans="2:13" ht="24.75" customHeight="1">
      <c r="B682" s="18">
        <v>677</v>
      </c>
      <c r="C682" s="43"/>
      <c r="D682" s="40"/>
      <c r="E682" s="38" t="str">
        <f t="shared" si="40"/>
        <v/>
      </c>
      <c r="F682" s="39">
        <f>IF(E682="",0,+COUNTIF('賃上げ後（月給・日給）'!$E$7:$E$1006,E682))</f>
        <v>0</v>
      </c>
      <c r="G682" s="41" t="str">
        <f t="shared" si="41"/>
        <v/>
      </c>
      <c r="H682" s="51"/>
      <c r="I682" s="93"/>
      <c r="J682" s="98" t="str">
        <f t="shared" si="42"/>
        <v/>
      </c>
      <c r="K682" s="100" t="str">
        <f t="shared" si="43"/>
        <v/>
      </c>
      <c r="L682" s="84"/>
      <c r="M682" s="85"/>
    </row>
    <row r="683" spans="2:13" ht="24.75" customHeight="1">
      <c r="B683" s="18">
        <v>678</v>
      </c>
      <c r="C683" s="43"/>
      <c r="D683" s="40"/>
      <c r="E683" s="38" t="str">
        <f t="shared" si="40"/>
        <v/>
      </c>
      <c r="F683" s="39">
        <f>IF(E683="",0,+COUNTIF('賃上げ後（月給・日給）'!$E$7:$E$1006,E683))</f>
        <v>0</v>
      </c>
      <c r="G683" s="41" t="str">
        <f t="shared" si="41"/>
        <v/>
      </c>
      <c r="H683" s="51"/>
      <c r="I683" s="93"/>
      <c r="J683" s="98" t="str">
        <f t="shared" si="42"/>
        <v/>
      </c>
      <c r="K683" s="100" t="str">
        <f t="shared" si="43"/>
        <v/>
      </c>
      <c r="L683" s="84"/>
      <c r="M683" s="85"/>
    </row>
    <row r="684" spans="2:13" ht="24.75" customHeight="1">
      <c r="B684" s="18">
        <v>679</v>
      </c>
      <c r="C684" s="43"/>
      <c r="D684" s="40"/>
      <c r="E684" s="38" t="str">
        <f t="shared" si="40"/>
        <v/>
      </c>
      <c r="F684" s="39">
        <f>IF(E684="",0,+COUNTIF('賃上げ後（月給・日給）'!$E$7:$E$1006,E684))</f>
        <v>0</v>
      </c>
      <c r="G684" s="41" t="str">
        <f t="shared" si="41"/>
        <v/>
      </c>
      <c r="H684" s="51"/>
      <c r="I684" s="93"/>
      <c r="J684" s="98" t="str">
        <f t="shared" si="42"/>
        <v/>
      </c>
      <c r="K684" s="100" t="str">
        <f t="shared" si="43"/>
        <v/>
      </c>
      <c r="L684" s="84"/>
      <c r="M684" s="85"/>
    </row>
    <row r="685" spans="2:13" ht="24.75" customHeight="1">
      <c r="B685" s="18">
        <v>680</v>
      </c>
      <c r="C685" s="43"/>
      <c r="D685" s="40"/>
      <c r="E685" s="38" t="str">
        <f t="shared" si="40"/>
        <v/>
      </c>
      <c r="F685" s="39">
        <f>IF(E685="",0,+COUNTIF('賃上げ後（月給・日給）'!$E$7:$E$1006,E685))</f>
        <v>0</v>
      </c>
      <c r="G685" s="41" t="str">
        <f t="shared" si="41"/>
        <v/>
      </c>
      <c r="H685" s="51"/>
      <c r="I685" s="93"/>
      <c r="J685" s="98" t="str">
        <f t="shared" si="42"/>
        <v/>
      </c>
      <c r="K685" s="100" t="str">
        <f t="shared" si="43"/>
        <v/>
      </c>
      <c r="L685" s="84"/>
      <c r="M685" s="85"/>
    </row>
    <row r="686" spans="2:13" ht="24.75" customHeight="1">
      <c r="B686" s="18">
        <v>681</v>
      </c>
      <c r="C686" s="43"/>
      <c r="D686" s="40"/>
      <c r="E686" s="38" t="str">
        <f t="shared" si="40"/>
        <v/>
      </c>
      <c r="F686" s="39">
        <f>IF(E686="",0,+COUNTIF('賃上げ後（月給・日給）'!$E$7:$E$1006,E686))</f>
        <v>0</v>
      </c>
      <c r="G686" s="41" t="str">
        <f t="shared" si="41"/>
        <v/>
      </c>
      <c r="H686" s="51"/>
      <c r="I686" s="93"/>
      <c r="J686" s="98" t="str">
        <f t="shared" si="42"/>
        <v/>
      </c>
      <c r="K686" s="100" t="str">
        <f t="shared" si="43"/>
        <v/>
      </c>
      <c r="L686" s="84"/>
      <c r="M686" s="85"/>
    </row>
    <row r="687" spans="2:13" ht="24.75" customHeight="1">
      <c r="B687" s="18">
        <v>682</v>
      </c>
      <c r="C687" s="43"/>
      <c r="D687" s="40"/>
      <c r="E687" s="38" t="str">
        <f t="shared" si="40"/>
        <v/>
      </c>
      <c r="F687" s="39">
        <f>IF(E687="",0,+COUNTIF('賃上げ後（月給・日給）'!$E$7:$E$1006,E687))</f>
        <v>0</v>
      </c>
      <c r="G687" s="41" t="str">
        <f t="shared" si="41"/>
        <v/>
      </c>
      <c r="H687" s="51"/>
      <c r="I687" s="93"/>
      <c r="J687" s="98" t="str">
        <f t="shared" si="42"/>
        <v/>
      </c>
      <c r="K687" s="100" t="str">
        <f t="shared" si="43"/>
        <v/>
      </c>
      <c r="L687" s="84"/>
      <c r="M687" s="85"/>
    </row>
    <row r="688" spans="2:13" ht="24.75" customHeight="1">
      <c r="B688" s="18">
        <v>683</v>
      </c>
      <c r="C688" s="43"/>
      <c r="D688" s="40"/>
      <c r="E688" s="38" t="str">
        <f t="shared" si="40"/>
        <v/>
      </c>
      <c r="F688" s="39">
        <f>IF(E688="",0,+COUNTIF('賃上げ後（月給・日給）'!$E$7:$E$1006,E688))</f>
        <v>0</v>
      </c>
      <c r="G688" s="41" t="str">
        <f t="shared" si="41"/>
        <v/>
      </c>
      <c r="H688" s="51"/>
      <c r="I688" s="93"/>
      <c r="J688" s="98" t="str">
        <f t="shared" si="42"/>
        <v/>
      </c>
      <c r="K688" s="100" t="str">
        <f t="shared" si="43"/>
        <v/>
      </c>
      <c r="L688" s="84"/>
      <c r="M688" s="85"/>
    </row>
    <row r="689" spans="2:13" ht="24.75" customHeight="1">
      <c r="B689" s="18">
        <v>684</v>
      </c>
      <c r="C689" s="43"/>
      <c r="D689" s="40"/>
      <c r="E689" s="38" t="str">
        <f t="shared" si="40"/>
        <v/>
      </c>
      <c r="F689" s="39">
        <f>IF(E689="",0,+COUNTIF('賃上げ後（月給・日給）'!$E$7:$E$1006,E689))</f>
        <v>0</v>
      </c>
      <c r="G689" s="41" t="str">
        <f t="shared" si="41"/>
        <v/>
      </c>
      <c r="H689" s="51"/>
      <c r="I689" s="93"/>
      <c r="J689" s="98" t="str">
        <f t="shared" si="42"/>
        <v/>
      </c>
      <c r="K689" s="100" t="str">
        <f t="shared" si="43"/>
        <v/>
      </c>
      <c r="L689" s="84"/>
      <c r="M689" s="85"/>
    </row>
    <row r="690" spans="2:13" ht="24.75" customHeight="1">
      <c r="B690" s="18">
        <v>685</v>
      </c>
      <c r="C690" s="43"/>
      <c r="D690" s="40"/>
      <c r="E690" s="38" t="str">
        <f t="shared" si="40"/>
        <v/>
      </c>
      <c r="F690" s="39">
        <f>IF(E690="",0,+COUNTIF('賃上げ後（月給・日給）'!$E$7:$E$1006,E690))</f>
        <v>0</v>
      </c>
      <c r="G690" s="41" t="str">
        <f t="shared" si="41"/>
        <v/>
      </c>
      <c r="H690" s="51"/>
      <c r="I690" s="93"/>
      <c r="J690" s="98" t="str">
        <f t="shared" si="42"/>
        <v/>
      </c>
      <c r="K690" s="100" t="str">
        <f t="shared" si="43"/>
        <v/>
      </c>
      <c r="L690" s="84"/>
      <c r="M690" s="85"/>
    </row>
    <row r="691" spans="2:13" ht="24.75" customHeight="1">
      <c r="B691" s="18">
        <v>686</v>
      </c>
      <c r="C691" s="43"/>
      <c r="D691" s="40"/>
      <c r="E691" s="38" t="str">
        <f t="shared" si="40"/>
        <v/>
      </c>
      <c r="F691" s="39">
        <f>IF(E691="",0,+COUNTIF('賃上げ後（月給・日給）'!$E$7:$E$1006,E691))</f>
        <v>0</v>
      </c>
      <c r="G691" s="41" t="str">
        <f t="shared" si="41"/>
        <v/>
      </c>
      <c r="H691" s="51"/>
      <c r="I691" s="93"/>
      <c r="J691" s="98" t="str">
        <f t="shared" si="42"/>
        <v/>
      </c>
      <c r="K691" s="100" t="str">
        <f t="shared" si="43"/>
        <v/>
      </c>
      <c r="L691" s="84"/>
      <c r="M691" s="85"/>
    </row>
    <row r="692" spans="2:13" ht="24.75" customHeight="1">
      <c r="B692" s="18">
        <v>687</v>
      </c>
      <c r="C692" s="43"/>
      <c r="D692" s="40"/>
      <c r="E692" s="38" t="str">
        <f t="shared" si="40"/>
        <v/>
      </c>
      <c r="F692" s="39">
        <f>IF(E692="",0,+COUNTIF('賃上げ後（月給・日給）'!$E$7:$E$1006,E692))</f>
        <v>0</v>
      </c>
      <c r="G692" s="41" t="str">
        <f t="shared" si="41"/>
        <v/>
      </c>
      <c r="H692" s="51"/>
      <c r="I692" s="93"/>
      <c r="J692" s="98" t="str">
        <f t="shared" si="42"/>
        <v/>
      </c>
      <c r="K692" s="100" t="str">
        <f t="shared" si="43"/>
        <v/>
      </c>
      <c r="L692" s="84"/>
      <c r="M692" s="85"/>
    </row>
    <row r="693" spans="2:13" ht="24.75" customHeight="1">
      <c r="B693" s="18">
        <v>688</v>
      </c>
      <c r="C693" s="43"/>
      <c r="D693" s="40"/>
      <c r="E693" s="38" t="str">
        <f t="shared" si="40"/>
        <v/>
      </c>
      <c r="F693" s="39">
        <f>IF(E693="",0,+COUNTIF('賃上げ後（月給・日給）'!$E$7:$E$1006,E693))</f>
        <v>0</v>
      </c>
      <c r="G693" s="41" t="str">
        <f t="shared" si="41"/>
        <v/>
      </c>
      <c r="H693" s="51"/>
      <c r="I693" s="93"/>
      <c r="J693" s="98" t="str">
        <f t="shared" si="42"/>
        <v/>
      </c>
      <c r="K693" s="100" t="str">
        <f t="shared" si="43"/>
        <v/>
      </c>
      <c r="L693" s="84"/>
      <c r="M693" s="85"/>
    </row>
    <row r="694" spans="2:13" ht="24.75" customHeight="1">
      <c r="B694" s="18">
        <v>689</v>
      </c>
      <c r="C694" s="43"/>
      <c r="D694" s="40"/>
      <c r="E694" s="38" t="str">
        <f t="shared" si="40"/>
        <v/>
      </c>
      <c r="F694" s="39">
        <f>IF(E694="",0,+COUNTIF('賃上げ後（月給・日給）'!$E$7:$E$1006,E694))</f>
        <v>0</v>
      </c>
      <c r="G694" s="41" t="str">
        <f t="shared" si="41"/>
        <v/>
      </c>
      <c r="H694" s="51"/>
      <c r="I694" s="93"/>
      <c r="J694" s="98" t="str">
        <f t="shared" si="42"/>
        <v/>
      </c>
      <c r="K694" s="100" t="str">
        <f t="shared" si="43"/>
        <v/>
      </c>
      <c r="L694" s="84"/>
      <c r="M694" s="85"/>
    </row>
    <row r="695" spans="2:13" ht="24.75" customHeight="1">
      <c r="B695" s="18">
        <v>690</v>
      </c>
      <c r="C695" s="43"/>
      <c r="D695" s="40"/>
      <c r="E695" s="38" t="str">
        <f t="shared" si="40"/>
        <v/>
      </c>
      <c r="F695" s="39">
        <f>IF(E695="",0,+COUNTIF('賃上げ後（月給・日給）'!$E$7:$E$1006,E695))</f>
        <v>0</v>
      </c>
      <c r="G695" s="41" t="str">
        <f t="shared" si="41"/>
        <v/>
      </c>
      <c r="H695" s="51"/>
      <c r="I695" s="93"/>
      <c r="J695" s="98" t="str">
        <f t="shared" si="42"/>
        <v/>
      </c>
      <c r="K695" s="100" t="str">
        <f t="shared" si="43"/>
        <v/>
      </c>
      <c r="L695" s="84"/>
      <c r="M695" s="85"/>
    </row>
    <row r="696" spans="2:13" ht="24.75" customHeight="1">
      <c r="B696" s="18">
        <v>691</v>
      </c>
      <c r="C696" s="43"/>
      <c r="D696" s="40"/>
      <c r="E696" s="38" t="str">
        <f t="shared" si="40"/>
        <v/>
      </c>
      <c r="F696" s="39">
        <f>IF(E696="",0,+COUNTIF('賃上げ後（月給・日給）'!$E$7:$E$1006,E696))</f>
        <v>0</v>
      </c>
      <c r="G696" s="41" t="str">
        <f t="shared" si="41"/>
        <v/>
      </c>
      <c r="H696" s="51"/>
      <c r="I696" s="93"/>
      <c r="J696" s="98" t="str">
        <f t="shared" si="42"/>
        <v/>
      </c>
      <c r="K696" s="100" t="str">
        <f t="shared" si="43"/>
        <v/>
      </c>
      <c r="L696" s="84"/>
      <c r="M696" s="85"/>
    </row>
    <row r="697" spans="2:13" ht="24.75" customHeight="1">
      <c r="B697" s="18">
        <v>692</v>
      </c>
      <c r="C697" s="43"/>
      <c r="D697" s="40"/>
      <c r="E697" s="38" t="str">
        <f t="shared" si="40"/>
        <v/>
      </c>
      <c r="F697" s="39">
        <f>IF(E697="",0,+COUNTIF('賃上げ後（月給・日給）'!$E$7:$E$1006,E697))</f>
        <v>0</v>
      </c>
      <c r="G697" s="41" t="str">
        <f t="shared" si="41"/>
        <v/>
      </c>
      <c r="H697" s="51"/>
      <c r="I697" s="93"/>
      <c r="J697" s="98" t="str">
        <f t="shared" si="42"/>
        <v/>
      </c>
      <c r="K697" s="100" t="str">
        <f t="shared" si="43"/>
        <v/>
      </c>
      <c r="L697" s="84"/>
      <c r="M697" s="85"/>
    </row>
    <row r="698" spans="2:13" ht="24.75" customHeight="1">
      <c r="B698" s="18">
        <v>693</v>
      </c>
      <c r="C698" s="43"/>
      <c r="D698" s="40"/>
      <c r="E698" s="38" t="str">
        <f t="shared" si="40"/>
        <v/>
      </c>
      <c r="F698" s="39">
        <f>IF(E698="",0,+COUNTIF('賃上げ後（月給・日給）'!$E$7:$E$1006,E698))</f>
        <v>0</v>
      </c>
      <c r="G698" s="41" t="str">
        <f t="shared" si="41"/>
        <v/>
      </c>
      <c r="H698" s="51"/>
      <c r="I698" s="93"/>
      <c r="J698" s="98" t="str">
        <f t="shared" si="42"/>
        <v/>
      </c>
      <c r="K698" s="100" t="str">
        <f t="shared" si="43"/>
        <v/>
      </c>
      <c r="L698" s="84"/>
      <c r="M698" s="85"/>
    </row>
    <row r="699" spans="2:13" ht="24.75" customHeight="1">
      <c r="B699" s="18">
        <v>694</v>
      </c>
      <c r="C699" s="43"/>
      <c r="D699" s="40"/>
      <c r="E699" s="38" t="str">
        <f t="shared" si="40"/>
        <v/>
      </c>
      <c r="F699" s="39">
        <f>IF(E699="",0,+COUNTIF('賃上げ後（月給・日給）'!$E$7:$E$1006,E699))</f>
        <v>0</v>
      </c>
      <c r="G699" s="41" t="str">
        <f t="shared" si="41"/>
        <v/>
      </c>
      <c r="H699" s="51"/>
      <c r="I699" s="93"/>
      <c r="J699" s="98" t="str">
        <f t="shared" si="42"/>
        <v/>
      </c>
      <c r="K699" s="100" t="str">
        <f t="shared" si="43"/>
        <v/>
      </c>
      <c r="L699" s="84"/>
      <c r="M699" s="85"/>
    </row>
    <row r="700" spans="2:13" ht="24.75" customHeight="1">
      <c r="B700" s="18">
        <v>695</v>
      </c>
      <c r="C700" s="43"/>
      <c r="D700" s="40"/>
      <c r="E700" s="38" t="str">
        <f t="shared" si="40"/>
        <v/>
      </c>
      <c r="F700" s="39">
        <f>IF(E700="",0,+COUNTIF('賃上げ後（月給・日給）'!$E$7:$E$1006,E700))</f>
        <v>0</v>
      </c>
      <c r="G700" s="41" t="str">
        <f t="shared" si="41"/>
        <v/>
      </c>
      <c r="H700" s="51"/>
      <c r="I700" s="93"/>
      <c r="J700" s="98" t="str">
        <f t="shared" si="42"/>
        <v/>
      </c>
      <c r="K700" s="100" t="str">
        <f t="shared" si="43"/>
        <v/>
      </c>
      <c r="L700" s="84"/>
      <c r="M700" s="85"/>
    </row>
    <row r="701" spans="2:13" ht="24.75" customHeight="1">
      <c r="B701" s="18">
        <v>696</v>
      </c>
      <c r="C701" s="43"/>
      <c r="D701" s="40"/>
      <c r="E701" s="38" t="str">
        <f t="shared" si="40"/>
        <v/>
      </c>
      <c r="F701" s="39">
        <f>IF(E701="",0,+COUNTIF('賃上げ後（月給・日給）'!$E$7:$E$1006,E701))</f>
        <v>0</v>
      </c>
      <c r="G701" s="41" t="str">
        <f t="shared" si="41"/>
        <v/>
      </c>
      <c r="H701" s="51"/>
      <c r="I701" s="93"/>
      <c r="J701" s="98" t="str">
        <f t="shared" si="42"/>
        <v/>
      </c>
      <c r="K701" s="100" t="str">
        <f t="shared" si="43"/>
        <v/>
      </c>
      <c r="L701" s="84"/>
      <c r="M701" s="85"/>
    </row>
    <row r="702" spans="2:13" ht="24.75" customHeight="1">
      <c r="B702" s="18">
        <v>697</v>
      </c>
      <c r="C702" s="43"/>
      <c r="D702" s="40"/>
      <c r="E702" s="38" t="str">
        <f t="shared" si="40"/>
        <v/>
      </c>
      <c r="F702" s="39">
        <f>IF(E702="",0,+COUNTIF('賃上げ後（月給・日給）'!$E$7:$E$1006,E702))</f>
        <v>0</v>
      </c>
      <c r="G702" s="41" t="str">
        <f t="shared" si="41"/>
        <v/>
      </c>
      <c r="H702" s="51"/>
      <c r="I702" s="93"/>
      <c r="J702" s="98" t="str">
        <f t="shared" si="42"/>
        <v/>
      </c>
      <c r="K702" s="100" t="str">
        <f t="shared" si="43"/>
        <v/>
      </c>
      <c r="L702" s="84"/>
      <c r="M702" s="85"/>
    </row>
    <row r="703" spans="2:13" ht="24.75" customHeight="1">
      <c r="B703" s="18">
        <v>698</v>
      </c>
      <c r="C703" s="43"/>
      <c r="D703" s="40"/>
      <c r="E703" s="38" t="str">
        <f t="shared" si="40"/>
        <v/>
      </c>
      <c r="F703" s="39">
        <f>IF(E703="",0,+COUNTIF('賃上げ後（月給・日給）'!$E$7:$E$1006,E703))</f>
        <v>0</v>
      </c>
      <c r="G703" s="41" t="str">
        <f t="shared" si="41"/>
        <v/>
      </c>
      <c r="H703" s="51"/>
      <c r="I703" s="93"/>
      <c r="J703" s="98" t="str">
        <f t="shared" si="42"/>
        <v/>
      </c>
      <c r="K703" s="100" t="str">
        <f t="shared" si="43"/>
        <v/>
      </c>
      <c r="L703" s="84"/>
      <c r="M703" s="85"/>
    </row>
    <row r="704" spans="2:13" ht="24.75" customHeight="1">
      <c r="B704" s="18">
        <v>699</v>
      </c>
      <c r="C704" s="43"/>
      <c r="D704" s="40"/>
      <c r="E704" s="38" t="str">
        <f t="shared" si="40"/>
        <v/>
      </c>
      <c r="F704" s="39">
        <f>IF(E704="",0,+COUNTIF('賃上げ後（月給・日給）'!$E$7:$E$1006,E704))</f>
        <v>0</v>
      </c>
      <c r="G704" s="41" t="str">
        <f t="shared" si="41"/>
        <v/>
      </c>
      <c r="H704" s="51"/>
      <c r="I704" s="93"/>
      <c r="J704" s="98" t="str">
        <f t="shared" si="42"/>
        <v/>
      </c>
      <c r="K704" s="100" t="str">
        <f t="shared" si="43"/>
        <v/>
      </c>
      <c r="L704" s="84"/>
      <c r="M704" s="85"/>
    </row>
    <row r="705" spans="2:13" ht="24.75" customHeight="1">
      <c r="B705" s="18">
        <v>700</v>
      </c>
      <c r="C705" s="43"/>
      <c r="D705" s="40"/>
      <c r="E705" s="38" t="str">
        <f t="shared" si="40"/>
        <v/>
      </c>
      <c r="F705" s="39">
        <f>IF(E705="",0,+COUNTIF('賃上げ後（月給・日給）'!$E$7:$E$1006,E705))</f>
        <v>0</v>
      </c>
      <c r="G705" s="41" t="str">
        <f t="shared" si="41"/>
        <v/>
      </c>
      <c r="H705" s="51"/>
      <c r="I705" s="93"/>
      <c r="J705" s="98" t="str">
        <f t="shared" si="42"/>
        <v/>
      </c>
      <c r="K705" s="100" t="str">
        <f t="shared" si="43"/>
        <v/>
      </c>
      <c r="L705" s="84"/>
      <c r="M705" s="85"/>
    </row>
    <row r="706" spans="2:13" ht="24.75" customHeight="1">
      <c r="B706" s="18">
        <v>701</v>
      </c>
      <c r="C706" s="43"/>
      <c r="D706" s="40"/>
      <c r="E706" s="38" t="str">
        <f t="shared" si="40"/>
        <v/>
      </c>
      <c r="F706" s="39">
        <f>IF(E706="",0,+COUNTIF('賃上げ後（月給・日給）'!$E$7:$E$1006,E706))</f>
        <v>0</v>
      </c>
      <c r="G706" s="41" t="str">
        <f t="shared" si="41"/>
        <v/>
      </c>
      <c r="H706" s="51"/>
      <c r="I706" s="93"/>
      <c r="J706" s="98" t="str">
        <f t="shared" si="42"/>
        <v/>
      </c>
      <c r="K706" s="100" t="str">
        <f t="shared" si="43"/>
        <v/>
      </c>
      <c r="L706" s="84"/>
      <c r="M706" s="85"/>
    </row>
    <row r="707" spans="2:13" ht="24.75" customHeight="1">
      <c r="B707" s="18">
        <v>702</v>
      </c>
      <c r="C707" s="43"/>
      <c r="D707" s="40"/>
      <c r="E707" s="38" t="str">
        <f t="shared" si="40"/>
        <v/>
      </c>
      <c r="F707" s="39">
        <f>IF(E707="",0,+COUNTIF('賃上げ後（月給・日給）'!$E$7:$E$1006,E707))</f>
        <v>0</v>
      </c>
      <c r="G707" s="41" t="str">
        <f t="shared" si="41"/>
        <v/>
      </c>
      <c r="H707" s="51"/>
      <c r="I707" s="93"/>
      <c r="J707" s="98" t="str">
        <f t="shared" si="42"/>
        <v/>
      </c>
      <c r="K707" s="100" t="str">
        <f t="shared" si="43"/>
        <v/>
      </c>
      <c r="L707" s="84"/>
      <c r="M707" s="85"/>
    </row>
    <row r="708" spans="2:13" ht="24.75" customHeight="1">
      <c r="B708" s="18">
        <v>703</v>
      </c>
      <c r="C708" s="43"/>
      <c r="D708" s="40"/>
      <c r="E708" s="38" t="str">
        <f t="shared" si="40"/>
        <v/>
      </c>
      <c r="F708" s="39">
        <f>IF(E708="",0,+COUNTIF('賃上げ後（月給・日給）'!$E$7:$E$1006,E708))</f>
        <v>0</v>
      </c>
      <c r="G708" s="41" t="str">
        <f t="shared" si="41"/>
        <v/>
      </c>
      <c r="H708" s="51"/>
      <c r="I708" s="93"/>
      <c r="J708" s="98" t="str">
        <f t="shared" si="42"/>
        <v/>
      </c>
      <c r="K708" s="100" t="str">
        <f t="shared" si="43"/>
        <v/>
      </c>
      <c r="L708" s="84"/>
      <c r="M708" s="85"/>
    </row>
    <row r="709" spans="2:13" ht="24.75" customHeight="1">
      <c r="B709" s="18">
        <v>704</v>
      </c>
      <c r="C709" s="43"/>
      <c r="D709" s="40"/>
      <c r="E709" s="38" t="str">
        <f t="shared" si="40"/>
        <v/>
      </c>
      <c r="F709" s="39">
        <f>IF(E709="",0,+COUNTIF('賃上げ後（月給・日給）'!$E$7:$E$1006,E709))</f>
        <v>0</v>
      </c>
      <c r="G709" s="41" t="str">
        <f t="shared" si="41"/>
        <v/>
      </c>
      <c r="H709" s="51"/>
      <c r="I709" s="93"/>
      <c r="J709" s="98" t="str">
        <f t="shared" si="42"/>
        <v/>
      </c>
      <c r="K709" s="100" t="str">
        <f t="shared" si="43"/>
        <v/>
      </c>
      <c r="L709" s="84"/>
      <c r="M709" s="85"/>
    </row>
    <row r="710" spans="2:13" ht="24.75" customHeight="1">
      <c r="B710" s="18">
        <v>705</v>
      </c>
      <c r="C710" s="43"/>
      <c r="D710" s="40"/>
      <c r="E710" s="38" t="str">
        <f t="shared" ref="E710:E773" si="44">SUBSTITUTE(SUBSTITUTE(C710,"　","")," ","")</f>
        <v/>
      </c>
      <c r="F710" s="39">
        <f>IF(E710="",0,+COUNTIF('賃上げ後（月給・日給）'!$E$7:$E$1006,E710))</f>
        <v>0</v>
      </c>
      <c r="G710" s="41" t="str">
        <f t="shared" ref="G710:G773" si="45">IF(C710="","",+IF(OR(F710&lt;1,D710="",L710="◎"),"除外","対象"))</f>
        <v/>
      </c>
      <c r="H710" s="51"/>
      <c r="I710" s="93"/>
      <c r="J710" s="98" t="str">
        <f t="shared" ref="J710:J773" si="46">IF(C710="","",(H710/I710))</f>
        <v/>
      </c>
      <c r="K710" s="100" t="str">
        <f t="shared" ref="K710:K773" si="47">IF(C710="","",+IF(G710="対象",J710,0))</f>
        <v/>
      </c>
      <c r="L710" s="84"/>
      <c r="M710" s="85"/>
    </row>
    <row r="711" spans="2:13" ht="24.75" customHeight="1">
      <c r="B711" s="18">
        <v>706</v>
      </c>
      <c r="C711" s="43"/>
      <c r="D711" s="40"/>
      <c r="E711" s="38" t="str">
        <f t="shared" si="44"/>
        <v/>
      </c>
      <c r="F711" s="39">
        <f>IF(E711="",0,+COUNTIF('賃上げ後（月給・日給）'!$E$7:$E$1006,E711))</f>
        <v>0</v>
      </c>
      <c r="G711" s="41" t="str">
        <f t="shared" si="45"/>
        <v/>
      </c>
      <c r="H711" s="51"/>
      <c r="I711" s="93"/>
      <c r="J711" s="98" t="str">
        <f t="shared" si="46"/>
        <v/>
      </c>
      <c r="K711" s="100" t="str">
        <f t="shared" si="47"/>
        <v/>
      </c>
      <c r="L711" s="84"/>
      <c r="M711" s="85"/>
    </row>
    <row r="712" spans="2:13" ht="24.75" customHeight="1">
      <c r="B712" s="18">
        <v>707</v>
      </c>
      <c r="C712" s="43"/>
      <c r="D712" s="40"/>
      <c r="E712" s="38" t="str">
        <f t="shared" si="44"/>
        <v/>
      </c>
      <c r="F712" s="39">
        <f>IF(E712="",0,+COUNTIF('賃上げ後（月給・日給）'!$E$7:$E$1006,E712))</f>
        <v>0</v>
      </c>
      <c r="G712" s="41" t="str">
        <f t="shared" si="45"/>
        <v/>
      </c>
      <c r="H712" s="51"/>
      <c r="I712" s="93"/>
      <c r="J712" s="98" t="str">
        <f t="shared" si="46"/>
        <v/>
      </c>
      <c r="K712" s="100" t="str">
        <f t="shared" si="47"/>
        <v/>
      </c>
      <c r="L712" s="84"/>
      <c r="M712" s="85"/>
    </row>
    <row r="713" spans="2:13" ht="24.75" customHeight="1">
      <c r="B713" s="18">
        <v>708</v>
      </c>
      <c r="C713" s="43"/>
      <c r="D713" s="40"/>
      <c r="E713" s="38" t="str">
        <f t="shared" si="44"/>
        <v/>
      </c>
      <c r="F713" s="39">
        <f>IF(E713="",0,+COUNTIF('賃上げ後（月給・日給）'!$E$7:$E$1006,E713))</f>
        <v>0</v>
      </c>
      <c r="G713" s="41" t="str">
        <f t="shared" si="45"/>
        <v/>
      </c>
      <c r="H713" s="51"/>
      <c r="I713" s="93"/>
      <c r="J713" s="98" t="str">
        <f t="shared" si="46"/>
        <v/>
      </c>
      <c r="K713" s="100" t="str">
        <f t="shared" si="47"/>
        <v/>
      </c>
      <c r="L713" s="84"/>
      <c r="M713" s="85"/>
    </row>
    <row r="714" spans="2:13" ht="24.75" customHeight="1">
      <c r="B714" s="18">
        <v>709</v>
      </c>
      <c r="C714" s="43"/>
      <c r="D714" s="40"/>
      <c r="E714" s="38" t="str">
        <f t="shared" si="44"/>
        <v/>
      </c>
      <c r="F714" s="39">
        <f>IF(E714="",0,+COUNTIF('賃上げ後（月給・日給）'!$E$7:$E$1006,E714))</f>
        <v>0</v>
      </c>
      <c r="G714" s="41" t="str">
        <f t="shared" si="45"/>
        <v/>
      </c>
      <c r="H714" s="51"/>
      <c r="I714" s="93"/>
      <c r="J714" s="98" t="str">
        <f t="shared" si="46"/>
        <v/>
      </c>
      <c r="K714" s="100" t="str">
        <f t="shared" si="47"/>
        <v/>
      </c>
      <c r="L714" s="84"/>
      <c r="M714" s="85"/>
    </row>
    <row r="715" spans="2:13" ht="24.75" customHeight="1">
      <c r="B715" s="18">
        <v>710</v>
      </c>
      <c r="C715" s="43"/>
      <c r="D715" s="40"/>
      <c r="E715" s="38" t="str">
        <f t="shared" si="44"/>
        <v/>
      </c>
      <c r="F715" s="39">
        <f>IF(E715="",0,+COUNTIF('賃上げ後（月給・日給）'!$E$7:$E$1006,E715))</f>
        <v>0</v>
      </c>
      <c r="G715" s="41" t="str">
        <f t="shared" si="45"/>
        <v/>
      </c>
      <c r="H715" s="51"/>
      <c r="I715" s="93"/>
      <c r="J715" s="98" t="str">
        <f t="shared" si="46"/>
        <v/>
      </c>
      <c r="K715" s="100" t="str">
        <f t="shared" si="47"/>
        <v/>
      </c>
      <c r="L715" s="84"/>
      <c r="M715" s="85"/>
    </row>
    <row r="716" spans="2:13" ht="24.75" customHeight="1">
      <c r="B716" s="18">
        <v>711</v>
      </c>
      <c r="C716" s="43"/>
      <c r="D716" s="40"/>
      <c r="E716" s="38" t="str">
        <f t="shared" si="44"/>
        <v/>
      </c>
      <c r="F716" s="39">
        <f>IF(E716="",0,+COUNTIF('賃上げ後（月給・日給）'!$E$7:$E$1006,E716))</f>
        <v>0</v>
      </c>
      <c r="G716" s="41" t="str">
        <f t="shared" si="45"/>
        <v/>
      </c>
      <c r="H716" s="51"/>
      <c r="I716" s="93"/>
      <c r="J716" s="98" t="str">
        <f t="shared" si="46"/>
        <v/>
      </c>
      <c r="K716" s="100" t="str">
        <f t="shared" si="47"/>
        <v/>
      </c>
      <c r="L716" s="84"/>
      <c r="M716" s="85"/>
    </row>
    <row r="717" spans="2:13" ht="24.75" customHeight="1">
      <c r="B717" s="18">
        <v>712</v>
      </c>
      <c r="C717" s="43"/>
      <c r="D717" s="40"/>
      <c r="E717" s="38" t="str">
        <f t="shared" si="44"/>
        <v/>
      </c>
      <c r="F717" s="39">
        <f>IF(E717="",0,+COUNTIF('賃上げ後（月給・日給）'!$E$7:$E$1006,E717))</f>
        <v>0</v>
      </c>
      <c r="G717" s="41" t="str">
        <f t="shared" si="45"/>
        <v/>
      </c>
      <c r="H717" s="51"/>
      <c r="I717" s="93"/>
      <c r="J717" s="98" t="str">
        <f t="shared" si="46"/>
        <v/>
      </c>
      <c r="K717" s="100" t="str">
        <f t="shared" si="47"/>
        <v/>
      </c>
      <c r="L717" s="84"/>
      <c r="M717" s="85"/>
    </row>
    <row r="718" spans="2:13" ht="24.75" customHeight="1">
      <c r="B718" s="18">
        <v>713</v>
      </c>
      <c r="C718" s="43"/>
      <c r="D718" s="40"/>
      <c r="E718" s="38" t="str">
        <f t="shared" si="44"/>
        <v/>
      </c>
      <c r="F718" s="39">
        <f>IF(E718="",0,+COUNTIF('賃上げ後（月給・日給）'!$E$7:$E$1006,E718))</f>
        <v>0</v>
      </c>
      <c r="G718" s="41" t="str">
        <f t="shared" si="45"/>
        <v/>
      </c>
      <c r="H718" s="51"/>
      <c r="I718" s="93"/>
      <c r="J718" s="98" t="str">
        <f t="shared" si="46"/>
        <v/>
      </c>
      <c r="K718" s="100" t="str">
        <f t="shared" si="47"/>
        <v/>
      </c>
      <c r="L718" s="84"/>
      <c r="M718" s="85"/>
    </row>
    <row r="719" spans="2:13" ht="24.75" customHeight="1">
      <c r="B719" s="18">
        <v>714</v>
      </c>
      <c r="C719" s="43"/>
      <c r="D719" s="40"/>
      <c r="E719" s="38" t="str">
        <f t="shared" si="44"/>
        <v/>
      </c>
      <c r="F719" s="39">
        <f>IF(E719="",0,+COUNTIF('賃上げ後（月給・日給）'!$E$7:$E$1006,E719))</f>
        <v>0</v>
      </c>
      <c r="G719" s="41" t="str">
        <f t="shared" si="45"/>
        <v/>
      </c>
      <c r="H719" s="51"/>
      <c r="I719" s="93"/>
      <c r="J719" s="98" t="str">
        <f t="shared" si="46"/>
        <v/>
      </c>
      <c r="K719" s="100" t="str">
        <f t="shared" si="47"/>
        <v/>
      </c>
      <c r="L719" s="84"/>
      <c r="M719" s="85"/>
    </row>
    <row r="720" spans="2:13" ht="24.75" customHeight="1">
      <c r="B720" s="18">
        <v>715</v>
      </c>
      <c r="C720" s="43"/>
      <c r="D720" s="40"/>
      <c r="E720" s="38" t="str">
        <f t="shared" si="44"/>
        <v/>
      </c>
      <c r="F720" s="39">
        <f>IF(E720="",0,+COUNTIF('賃上げ後（月給・日給）'!$E$7:$E$1006,E720))</f>
        <v>0</v>
      </c>
      <c r="G720" s="41" t="str">
        <f t="shared" si="45"/>
        <v/>
      </c>
      <c r="H720" s="51"/>
      <c r="I720" s="93"/>
      <c r="J720" s="98" t="str">
        <f t="shared" si="46"/>
        <v/>
      </c>
      <c r="K720" s="100" t="str">
        <f t="shared" si="47"/>
        <v/>
      </c>
      <c r="L720" s="84"/>
      <c r="M720" s="85"/>
    </row>
    <row r="721" spans="2:13" ht="24.75" customHeight="1">
      <c r="B721" s="18">
        <v>716</v>
      </c>
      <c r="C721" s="43"/>
      <c r="D721" s="40"/>
      <c r="E721" s="38" t="str">
        <f t="shared" si="44"/>
        <v/>
      </c>
      <c r="F721" s="39">
        <f>IF(E721="",0,+COUNTIF('賃上げ後（月給・日給）'!$E$7:$E$1006,E721))</f>
        <v>0</v>
      </c>
      <c r="G721" s="41" t="str">
        <f t="shared" si="45"/>
        <v/>
      </c>
      <c r="H721" s="51"/>
      <c r="I721" s="93"/>
      <c r="J721" s="98" t="str">
        <f t="shared" si="46"/>
        <v/>
      </c>
      <c r="K721" s="100" t="str">
        <f t="shared" si="47"/>
        <v/>
      </c>
      <c r="L721" s="84"/>
      <c r="M721" s="85"/>
    </row>
    <row r="722" spans="2:13" ht="24.75" customHeight="1">
      <c r="B722" s="18">
        <v>717</v>
      </c>
      <c r="C722" s="43"/>
      <c r="D722" s="40"/>
      <c r="E722" s="38" t="str">
        <f t="shared" si="44"/>
        <v/>
      </c>
      <c r="F722" s="39">
        <f>IF(E722="",0,+COUNTIF('賃上げ後（月給・日給）'!$E$7:$E$1006,E722))</f>
        <v>0</v>
      </c>
      <c r="G722" s="41" t="str">
        <f t="shared" si="45"/>
        <v/>
      </c>
      <c r="H722" s="51"/>
      <c r="I722" s="93"/>
      <c r="J722" s="98" t="str">
        <f t="shared" si="46"/>
        <v/>
      </c>
      <c r="K722" s="100" t="str">
        <f t="shared" si="47"/>
        <v/>
      </c>
      <c r="L722" s="84"/>
      <c r="M722" s="85"/>
    </row>
    <row r="723" spans="2:13" ht="24.75" customHeight="1">
      <c r="B723" s="18">
        <v>718</v>
      </c>
      <c r="C723" s="43"/>
      <c r="D723" s="40"/>
      <c r="E723" s="38" t="str">
        <f t="shared" si="44"/>
        <v/>
      </c>
      <c r="F723" s="39">
        <f>IF(E723="",0,+COUNTIF('賃上げ後（月給・日給）'!$E$7:$E$1006,E723))</f>
        <v>0</v>
      </c>
      <c r="G723" s="41" t="str">
        <f t="shared" si="45"/>
        <v/>
      </c>
      <c r="H723" s="51"/>
      <c r="I723" s="93"/>
      <c r="J723" s="98" t="str">
        <f t="shared" si="46"/>
        <v/>
      </c>
      <c r="K723" s="100" t="str">
        <f t="shared" si="47"/>
        <v/>
      </c>
      <c r="L723" s="84"/>
      <c r="M723" s="85"/>
    </row>
    <row r="724" spans="2:13" ht="24.75" customHeight="1">
      <c r="B724" s="18">
        <v>719</v>
      </c>
      <c r="C724" s="43"/>
      <c r="D724" s="40"/>
      <c r="E724" s="38" t="str">
        <f t="shared" si="44"/>
        <v/>
      </c>
      <c r="F724" s="39">
        <f>IF(E724="",0,+COUNTIF('賃上げ後（月給・日給）'!$E$7:$E$1006,E724))</f>
        <v>0</v>
      </c>
      <c r="G724" s="41" t="str">
        <f t="shared" si="45"/>
        <v/>
      </c>
      <c r="H724" s="51"/>
      <c r="I724" s="93"/>
      <c r="J724" s="98" t="str">
        <f t="shared" si="46"/>
        <v/>
      </c>
      <c r="K724" s="100" t="str">
        <f t="shared" si="47"/>
        <v/>
      </c>
      <c r="L724" s="84"/>
      <c r="M724" s="85"/>
    </row>
    <row r="725" spans="2:13" ht="24.75" customHeight="1">
      <c r="B725" s="18">
        <v>720</v>
      </c>
      <c r="C725" s="43"/>
      <c r="D725" s="40"/>
      <c r="E725" s="38" t="str">
        <f t="shared" si="44"/>
        <v/>
      </c>
      <c r="F725" s="39">
        <f>IF(E725="",0,+COUNTIF('賃上げ後（月給・日給）'!$E$7:$E$1006,E725))</f>
        <v>0</v>
      </c>
      <c r="G725" s="41" t="str">
        <f t="shared" si="45"/>
        <v/>
      </c>
      <c r="H725" s="51"/>
      <c r="I725" s="93"/>
      <c r="J725" s="98" t="str">
        <f t="shared" si="46"/>
        <v/>
      </c>
      <c r="K725" s="100" t="str">
        <f t="shared" si="47"/>
        <v/>
      </c>
      <c r="L725" s="84"/>
      <c r="M725" s="85"/>
    </row>
    <row r="726" spans="2:13" ht="24.75" customHeight="1">
      <c r="B726" s="18">
        <v>721</v>
      </c>
      <c r="C726" s="43"/>
      <c r="D726" s="40"/>
      <c r="E726" s="38" t="str">
        <f t="shared" si="44"/>
        <v/>
      </c>
      <c r="F726" s="39">
        <f>IF(E726="",0,+COUNTIF('賃上げ後（月給・日給）'!$E$7:$E$1006,E726))</f>
        <v>0</v>
      </c>
      <c r="G726" s="41" t="str">
        <f t="shared" si="45"/>
        <v/>
      </c>
      <c r="H726" s="51"/>
      <c r="I726" s="93"/>
      <c r="J726" s="98" t="str">
        <f t="shared" si="46"/>
        <v/>
      </c>
      <c r="K726" s="100" t="str">
        <f t="shared" si="47"/>
        <v/>
      </c>
      <c r="L726" s="84"/>
      <c r="M726" s="85"/>
    </row>
    <row r="727" spans="2:13" ht="24.75" customHeight="1">
      <c r="B727" s="18">
        <v>722</v>
      </c>
      <c r="C727" s="43"/>
      <c r="D727" s="40"/>
      <c r="E727" s="38" t="str">
        <f t="shared" si="44"/>
        <v/>
      </c>
      <c r="F727" s="39">
        <f>IF(E727="",0,+COUNTIF('賃上げ後（月給・日給）'!$E$7:$E$1006,E727))</f>
        <v>0</v>
      </c>
      <c r="G727" s="41" t="str">
        <f t="shared" si="45"/>
        <v/>
      </c>
      <c r="H727" s="51"/>
      <c r="I727" s="93"/>
      <c r="J727" s="98" t="str">
        <f t="shared" si="46"/>
        <v/>
      </c>
      <c r="K727" s="100" t="str">
        <f t="shared" si="47"/>
        <v/>
      </c>
      <c r="L727" s="84"/>
      <c r="M727" s="85"/>
    </row>
    <row r="728" spans="2:13" ht="24.75" customHeight="1">
      <c r="B728" s="18">
        <v>723</v>
      </c>
      <c r="C728" s="43"/>
      <c r="D728" s="40"/>
      <c r="E728" s="38" t="str">
        <f t="shared" si="44"/>
        <v/>
      </c>
      <c r="F728" s="39">
        <f>IF(E728="",0,+COUNTIF('賃上げ後（月給・日給）'!$E$7:$E$1006,E728))</f>
        <v>0</v>
      </c>
      <c r="G728" s="41" t="str">
        <f t="shared" si="45"/>
        <v/>
      </c>
      <c r="H728" s="51"/>
      <c r="I728" s="93"/>
      <c r="J728" s="98" t="str">
        <f t="shared" si="46"/>
        <v/>
      </c>
      <c r="K728" s="100" t="str">
        <f t="shared" si="47"/>
        <v/>
      </c>
      <c r="L728" s="84"/>
      <c r="M728" s="85"/>
    </row>
    <row r="729" spans="2:13" ht="24.75" customHeight="1">
      <c r="B729" s="18">
        <v>724</v>
      </c>
      <c r="C729" s="43"/>
      <c r="D729" s="40"/>
      <c r="E729" s="38" t="str">
        <f t="shared" si="44"/>
        <v/>
      </c>
      <c r="F729" s="39">
        <f>IF(E729="",0,+COUNTIF('賃上げ後（月給・日給）'!$E$7:$E$1006,E729))</f>
        <v>0</v>
      </c>
      <c r="G729" s="41" t="str">
        <f t="shared" si="45"/>
        <v/>
      </c>
      <c r="H729" s="51"/>
      <c r="I729" s="93"/>
      <c r="J729" s="98" t="str">
        <f t="shared" si="46"/>
        <v/>
      </c>
      <c r="K729" s="100" t="str">
        <f t="shared" si="47"/>
        <v/>
      </c>
      <c r="L729" s="84"/>
      <c r="M729" s="85"/>
    </row>
    <row r="730" spans="2:13" ht="24.75" customHeight="1">
      <c r="B730" s="18">
        <v>725</v>
      </c>
      <c r="C730" s="43"/>
      <c r="D730" s="40"/>
      <c r="E730" s="38" t="str">
        <f t="shared" si="44"/>
        <v/>
      </c>
      <c r="F730" s="39">
        <f>IF(E730="",0,+COUNTIF('賃上げ後（月給・日給）'!$E$7:$E$1006,E730))</f>
        <v>0</v>
      </c>
      <c r="G730" s="41" t="str">
        <f t="shared" si="45"/>
        <v/>
      </c>
      <c r="H730" s="51"/>
      <c r="I730" s="93"/>
      <c r="J730" s="98" t="str">
        <f t="shared" si="46"/>
        <v/>
      </c>
      <c r="K730" s="100" t="str">
        <f t="shared" si="47"/>
        <v/>
      </c>
      <c r="L730" s="84"/>
      <c r="M730" s="85"/>
    </row>
    <row r="731" spans="2:13" ht="24.75" customHeight="1">
      <c r="B731" s="18">
        <v>726</v>
      </c>
      <c r="C731" s="43"/>
      <c r="D731" s="40"/>
      <c r="E731" s="38" t="str">
        <f t="shared" si="44"/>
        <v/>
      </c>
      <c r="F731" s="39">
        <f>IF(E731="",0,+COUNTIF('賃上げ後（月給・日給）'!$E$7:$E$1006,E731))</f>
        <v>0</v>
      </c>
      <c r="G731" s="41" t="str">
        <f t="shared" si="45"/>
        <v/>
      </c>
      <c r="H731" s="51"/>
      <c r="I731" s="93"/>
      <c r="J731" s="98" t="str">
        <f t="shared" si="46"/>
        <v/>
      </c>
      <c r="K731" s="100" t="str">
        <f t="shared" si="47"/>
        <v/>
      </c>
      <c r="L731" s="84"/>
      <c r="M731" s="85"/>
    </row>
    <row r="732" spans="2:13" ht="24.75" customHeight="1">
      <c r="B732" s="18">
        <v>727</v>
      </c>
      <c r="C732" s="43"/>
      <c r="D732" s="40"/>
      <c r="E732" s="38" t="str">
        <f t="shared" si="44"/>
        <v/>
      </c>
      <c r="F732" s="39">
        <f>IF(E732="",0,+COUNTIF('賃上げ後（月給・日給）'!$E$7:$E$1006,E732))</f>
        <v>0</v>
      </c>
      <c r="G732" s="41" t="str">
        <f t="shared" si="45"/>
        <v/>
      </c>
      <c r="H732" s="51"/>
      <c r="I732" s="93"/>
      <c r="J732" s="98" t="str">
        <f t="shared" si="46"/>
        <v/>
      </c>
      <c r="K732" s="100" t="str">
        <f t="shared" si="47"/>
        <v/>
      </c>
      <c r="L732" s="84"/>
      <c r="M732" s="85"/>
    </row>
    <row r="733" spans="2:13" ht="24.75" customHeight="1">
      <c r="B733" s="18">
        <v>728</v>
      </c>
      <c r="C733" s="43"/>
      <c r="D733" s="40"/>
      <c r="E733" s="38" t="str">
        <f t="shared" si="44"/>
        <v/>
      </c>
      <c r="F733" s="39">
        <f>IF(E733="",0,+COUNTIF('賃上げ後（月給・日給）'!$E$7:$E$1006,E733))</f>
        <v>0</v>
      </c>
      <c r="G733" s="41" t="str">
        <f t="shared" si="45"/>
        <v/>
      </c>
      <c r="H733" s="51"/>
      <c r="I733" s="93"/>
      <c r="J733" s="98" t="str">
        <f t="shared" si="46"/>
        <v/>
      </c>
      <c r="K733" s="100" t="str">
        <f t="shared" si="47"/>
        <v/>
      </c>
      <c r="L733" s="84"/>
      <c r="M733" s="85"/>
    </row>
    <row r="734" spans="2:13" ht="24.75" customHeight="1">
      <c r="B734" s="18">
        <v>729</v>
      </c>
      <c r="C734" s="43"/>
      <c r="D734" s="40"/>
      <c r="E734" s="38" t="str">
        <f t="shared" si="44"/>
        <v/>
      </c>
      <c r="F734" s="39">
        <f>IF(E734="",0,+COUNTIF('賃上げ後（月給・日給）'!$E$7:$E$1006,E734))</f>
        <v>0</v>
      </c>
      <c r="G734" s="41" t="str">
        <f t="shared" si="45"/>
        <v/>
      </c>
      <c r="H734" s="51"/>
      <c r="I734" s="93"/>
      <c r="J734" s="98" t="str">
        <f t="shared" si="46"/>
        <v/>
      </c>
      <c r="K734" s="100" t="str">
        <f t="shared" si="47"/>
        <v/>
      </c>
      <c r="L734" s="84"/>
      <c r="M734" s="85"/>
    </row>
    <row r="735" spans="2:13" ht="24.75" customHeight="1">
      <c r="B735" s="18">
        <v>730</v>
      </c>
      <c r="C735" s="43"/>
      <c r="D735" s="40"/>
      <c r="E735" s="38" t="str">
        <f t="shared" si="44"/>
        <v/>
      </c>
      <c r="F735" s="39">
        <f>IF(E735="",0,+COUNTIF('賃上げ後（月給・日給）'!$E$7:$E$1006,E735))</f>
        <v>0</v>
      </c>
      <c r="G735" s="41" t="str">
        <f t="shared" si="45"/>
        <v/>
      </c>
      <c r="H735" s="51"/>
      <c r="I735" s="93"/>
      <c r="J735" s="98" t="str">
        <f t="shared" si="46"/>
        <v/>
      </c>
      <c r="K735" s="100" t="str">
        <f t="shared" si="47"/>
        <v/>
      </c>
      <c r="L735" s="84"/>
      <c r="M735" s="85"/>
    </row>
    <row r="736" spans="2:13" ht="24.75" customHeight="1">
      <c r="B736" s="18">
        <v>731</v>
      </c>
      <c r="C736" s="43"/>
      <c r="D736" s="40"/>
      <c r="E736" s="38" t="str">
        <f t="shared" si="44"/>
        <v/>
      </c>
      <c r="F736" s="39">
        <f>IF(E736="",0,+COUNTIF('賃上げ後（月給・日給）'!$E$7:$E$1006,E736))</f>
        <v>0</v>
      </c>
      <c r="G736" s="41" t="str">
        <f t="shared" si="45"/>
        <v/>
      </c>
      <c r="H736" s="51"/>
      <c r="I736" s="93"/>
      <c r="J736" s="98" t="str">
        <f t="shared" si="46"/>
        <v/>
      </c>
      <c r="K736" s="100" t="str">
        <f t="shared" si="47"/>
        <v/>
      </c>
      <c r="L736" s="84"/>
      <c r="M736" s="85"/>
    </row>
    <row r="737" spans="2:13" ht="24.75" customHeight="1">
      <c r="B737" s="18">
        <v>732</v>
      </c>
      <c r="C737" s="43"/>
      <c r="D737" s="40"/>
      <c r="E737" s="38" t="str">
        <f t="shared" si="44"/>
        <v/>
      </c>
      <c r="F737" s="39">
        <f>IF(E737="",0,+COUNTIF('賃上げ後（月給・日給）'!$E$7:$E$1006,E737))</f>
        <v>0</v>
      </c>
      <c r="G737" s="41" t="str">
        <f t="shared" si="45"/>
        <v/>
      </c>
      <c r="H737" s="51"/>
      <c r="I737" s="93"/>
      <c r="J737" s="98" t="str">
        <f t="shared" si="46"/>
        <v/>
      </c>
      <c r="K737" s="100" t="str">
        <f t="shared" si="47"/>
        <v/>
      </c>
      <c r="L737" s="84"/>
      <c r="M737" s="85"/>
    </row>
    <row r="738" spans="2:13" ht="24.75" customHeight="1">
      <c r="B738" s="18">
        <v>733</v>
      </c>
      <c r="C738" s="43"/>
      <c r="D738" s="40"/>
      <c r="E738" s="38" t="str">
        <f t="shared" si="44"/>
        <v/>
      </c>
      <c r="F738" s="39">
        <f>IF(E738="",0,+COUNTIF('賃上げ後（月給・日給）'!$E$7:$E$1006,E738))</f>
        <v>0</v>
      </c>
      <c r="G738" s="41" t="str">
        <f t="shared" si="45"/>
        <v/>
      </c>
      <c r="H738" s="51"/>
      <c r="I738" s="93"/>
      <c r="J738" s="98" t="str">
        <f t="shared" si="46"/>
        <v/>
      </c>
      <c r="K738" s="100" t="str">
        <f t="shared" si="47"/>
        <v/>
      </c>
      <c r="L738" s="84"/>
      <c r="M738" s="85"/>
    </row>
    <row r="739" spans="2:13" ht="24.75" customHeight="1">
      <c r="B739" s="18">
        <v>734</v>
      </c>
      <c r="C739" s="43"/>
      <c r="D739" s="40"/>
      <c r="E739" s="38" t="str">
        <f t="shared" si="44"/>
        <v/>
      </c>
      <c r="F739" s="39">
        <f>IF(E739="",0,+COUNTIF('賃上げ後（月給・日給）'!$E$7:$E$1006,E739))</f>
        <v>0</v>
      </c>
      <c r="G739" s="41" t="str">
        <f t="shared" si="45"/>
        <v/>
      </c>
      <c r="H739" s="51"/>
      <c r="I739" s="93"/>
      <c r="J739" s="98" t="str">
        <f t="shared" si="46"/>
        <v/>
      </c>
      <c r="K739" s="100" t="str">
        <f t="shared" si="47"/>
        <v/>
      </c>
      <c r="L739" s="84"/>
      <c r="M739" s="85"/>
    </row>
    <row r="740" spans="2:13" ht="24.75" customHeight="1">
      <c r="B740" s="18">
        <v>735</v>
      </c>
      <c r="C740" s="43"/>
      <c r="D740" s="40"/>
      <c r="E740" s="38" t="str">
        <f t="shared" si="44"/>
        <v/>
      </c>
      <c r="F740" s="39">
        <f>IF(E740="",0,+COUNTIF('賃上げ後（月給・日給）'!$E$7:$E$1006,E740))</f>
        <v>0</v>
      </c>
      <c r="G740" s="41" t="str">
        <f t="shared" si="45"/>
        <v/>
      </c>
      <c r="H740" s="51"/>
      <c r="I740" s="93"/>
      <c r="J740" s="98" t="str">
        <f t="shared" si="46"/>
        <v/>
      </c>
      <c r="K740" s="100" t="str">
        <f t="shared" si="47"/>
        <v/>
      </c>
      <c r="L740" s="84"/>
      <c r="M740" s="85"/>
    </row>
    <row r="741" spans="2:13" ht="24.75" customHeight="1">
      <c r="B741" s="18">
        <v>736</v>
      </c>
      <c r="C741" s="43"/>
      <c r="D741" s="40"/>
      <c r="E741" s="38" t="str">
        <f t="shared" si="44"/>
        <v/>
      </c>
      <c r="F741" s="39">
        <f>IF(E741="",0,+COUNTIF('賃上げ後（月給・日給）'!$E$7:$E$1006,E741))</f>
        <v>0</v>
      </c>
      <c r="G741" s="41" t="str">
        <f t="shared" si="45"/>
        <v/>
      </c>
      <c r="H741" s="51"/>
      <c r="I741" s="93"/>
      <c r="J741" s="98" t="str">
        <f t="shared" si="46"/>
        <v/>
      </c>
      <c r="K741" s="100" t="str">
        <f t="shared" si="47"/>
        <v/>
      </c>
      <c r="L741" s="84"/>
      <c r="M741" s="85"/>
    </row>
    <row r="742" spans="2:13" ht="24.75" customHeight="1">
      <c r="B742" s="18">
        <v>737</v>
      </c>
      <c r="C742" s="43"/>
      <c r="D742" s="40"/>
      <c r="E742" s="38" t="str">
        <f t="shared" si="44"/>
        <v/>
      </c>
      <c r="F742" s="39">
        <f>IF(E742="",0,+COUNTIF('賃上げ後（月給・日給）'!$E$7:$E$1006,E742))</f>
        <v>0</v>
      </c>
      <c r="G742" s="41" t="str">
        <f t="shared" si="45"/>
        <v/>
      </c>
      <c r="H742" s="51"/>
      <c r="I742" s="93"/>
      <c r="J742" s="98" t="str">
        <f t="shared" si="46"/>
        <v/>
      </c>
      <c r="K742" s="100" t="str">
        <f t="shared" si="47"/>
        <v/>
      </c>
      <c r="L742" s="84"/>
      <c r="M742" s="85"/>
    </row>
    <row r="743" spans="2:13" ht="24.75" customHeight="1">
      <c r="B743" s="18">
        <v>738</v>
      </c>
      <c r="C743" s="43"/>
      <c r="D743" s="40"/>
      <c r="E743" s="38" t="str">
        <f t="shared" si="44"/>
        <v/>
      </c>
      <c r="F743" s="39">
        <f>IF(E743="",0,+COUNTIF('賃上げ後（月給・日給）'!$E$7:$E$1006,E743))</f>
        <v>0</v>
      </c>
      <c r="G743" s="41" t="str">
        <f t="shared" si="45"/>
        <v/>
      </c>
      <c r="H743" s="51"/>
      <c r="I743" s="93"/>
      <c r="J743" s="98" t="str">
        <f t="shared" si="46"/>
        <v/>
      </c>
      <c r="K743" s="100" t="str">
        <f t="shared" si="47"/>
        <v/>
      </c>
      <c r="L743" s="84"/>
      <c r="M743" s="85"/>
    </row>
    <row r="744" spans="2:13" ht="24.75" customHeight="1">
      <c r="B744" s="18">
        <v>739</v>
      </c>
      <c r="C744" s="43"/>
      <c r="D744" s="40"/>
      <c r="E744" s="38" t="str">
        <f t="shared" si="44"/>
        <v/>
      </c>
      <c r="F744" s="39">
        <f>IF(E744="",0,+COUNTIF('賃上げ後（月給・日給）'!$E$7:$E$1006,E744))</f>
        <v>0</v>
      </c>
      <c r="G744" s="41" t="str">
        <f t="shared" si="45"/>
        <v/>
      </c>
      <c r="H744" s="51"/>
      <c r="I744" s="93"/>
      <c r="J744" s="98" t="str">
        <f t="shared" si="46"/>
        <v/>
      </c>
      <c r="K744" s="100" t="str">
        <f t="shared" si="47"/>
        <v/>
      </c>
      <c r="L744" s="84"/>
      <c r="M744" s="85"/>
    </row>
    <row r="745" spans="2:13" ht="24.75" customHeight="1">
      <c r="B745" s="18">
        <v>740</v>
      </c>
      <c r="C745" s="43"/>
      <c r="D745" s="40"/>
      <c r="E745" s="38" t="str">
        <f t="shared" si="44"/>
        <v/>
      </c>
      <c r="F745" s="39">
        <f>IF(E745="",0,+COUNTIF('賃上げ後（月給・日給）'!$E$7:$E$1006,E745))</f>
        <v>0</v>
      </c>
      <c r="G745" s="41" t="str">
        <f t="shared" si="45"/>
        <v/>
      </c>
      <c r="H745" s="51"/>
      <c r="I745" s="93"/>
      <c r="J745" s="98" t="str">
        <f t="shared" si="46"/>
        <v/>
      </c>
      <c r="K745" s="100" t="str">
        <f t="shared" si="47"/>
        <v/>
      </c>
      <c r="L745" s="84"/>
      <c r="M745" s="85"/>
    </row>
    <row r="746" spans="2:13" ht="24.75" customHeight="1">
      <c r="B746" s="18">
        <v>741</v>
      </c>
      <c r="C746" s="43"/>
      <c r="D746" s="40"/>
      <c r="E746" s="38" t="str">
        <f t="shared" si="44"/>
        <v/>
      </c>
      <c r="F746" s="39">
        <f>IF(E746="",0,+COUNTIF('賃上げ後（月給・日給）'!$E$7:$E$1006,E746))</f>
        <v>0</v>
      </c>
      <c r="G746" s="41" t="str">
        <f t="shared" si="45"/>
        <v/>
      </c>
      <c r="H746" s="51"/>
      <c r="I746" s="93"/>
      <c r="J746" s="98" t="str">
        <f t="shared" si="46"/>
        <v/>
      </c>
      <c r="K746" s="100" t="str">
        <f t="shared" si="47"/>
        <v/>
      </c>
      <c r="L746" s="84"/>
      <c r="M746" s="85"/>
    </row>
    <row r="747" spans="2:13" ht="24.75" customHeight="1">
      <c r="B747" s="18">
        <v>742</v>
      </c>
      <c r="C747" s="43"/>
      <c r="D747" s="40"/>
      <c r="E747" s="38" t="str">
        <f t="shared" si="44"/>
        <v/>
      </c>
      <c r="F747" s="39">
        <f>IF(E747="",0,+COUNTIF('賃上げ後（月給・日給）'!$E$7:$E$1006,E747))</f>
        <v>0</v>
      </c>
      <c r="G747" s="41" t="str">
        <f t="shared" si="45"/>
        <v/>
      </c>
      <c r="H747" s="51"/>
      <c r="I747" s="93"/>
      <c r="J747" s="98" t="str">
        <f t="shared" si="46"/>
        <v/>
      </c>
      <c r="K747" s="100" t="str">
        <f t="shared" si="47"/>
        <v/>
      </c>
      <c r="L747" s="84"/>
      <c r="M747" s="85"/>
    </row>
    <row r="748" spans="2:13" ht="24.75" customHeight="1">
      <c r="B748" s="18">
        <v>743</v>
      </c>
      <c r="C748" s="43"/>
      <c r="D748" s="40"/>
      <c r="E748" s="38" t="str">
        <f t="shared" si="44"/>
        <v/>
      </c>
      <c r="F748" s="39">
        <f>IF(E748="",0,+COUNTIF('賃上げ後（月給・日給）'!$E$7:$E$1006,E748))</f>
        <v>0</v>
      </c>
      <c r="G748" s="41" t="str">
        <f t="shared" si="45"/>
        <v/>
      </c>
      <c r="H748" s="51"/>
      <c r="I748" s="93"/>
      <c r="J748" s="98" t="str">
        <f t="shared" si="46"/>
        <v/>
      </c>
      <c r="K748" s="100" t="str">
        <f t="shared" si="47"/>
        <v/>
      </c>
      <c r="L748" s="84"/>
      <c r="M748" s="85"/>
    </row>
    <row r="749" spans="2:13" ht="24.75" customHeight="1">
      <c r="B749" s="18">
        <v>744</v>
      </c>
      <c r="C749" s="43"/>
      <c r="D749" s="40"/>
      <c r="E749" s="38" t="str">
        <f t="shared" si="44"/>
        <v/>
      </c>
      <c r="F749" s="39">
        <f>IF(E749="",0,+COUNTIF('賃上げ後（月給・日給）'!$E$7:$E$1006,E749))</f>
        <v>0</v>
      </c>
      <c r="G749" s="41" t="str">
        <f t="shared" si="45"/>
        <v/>
      </c>
      <c r="H749" s="51"/>
      <c r="I749" s="93"/>
      <c r="J749" s="98" t="str">
        <f t="shared" si="46"/>
        <v/>
      </c>
      <c r="K749" s="100" t="str">
        <f t="shared" si="47"/>
        <v/>
      </c>
      <c r="L749" s="84"/>
      <c r="M749" s="85"/>
    </row>
    <row r="750" spans="2:13" ht="24.75" customHeight="1">
      <c r="B750" s="18">
        <v>745</v>
      </c>
      <c r="C750" s="43"/>
      <c r="D750" s="40"/>
      <c r="E750" s="38" t="str">
        <f t="shared" si="44"/>
        <v/>
      </c>
      <c r="F750" s="39">
        <f>IF(E750="",0,+COUNTIF('賃上げ後（月給・日給）'!$E$7:$E$1006,E750))</f>
        <v>0</v>
      </c>
      <c r="G750" s="41" t="str">
        <f t="shared" si="45"/>
        <v/>
      </c>
      <c r="H750" s="51"/>
      <c r="I750" s="93"/>
      <c r="J750" s="98" t="str">
        <f t="shared" si="46"/>
        <v/>
      </c>
      <c r="K750" s="100" t="str">
        <f t="shared" si="47"/>
        <v/>
      </c>
      <c r="L750" s="84"/>
      <c r="M750" s="85"/>
    </row>
    <row r="751" spans="2:13" ht="24.75" customHeight="1">
      <c r="B751" s="18">
        <v>746</v>
      </c>
      <c r="C751" s="43"/>
      <c r="D751" s="40"/>
      <c r="E751" s="38" t="str">
        <f t="shared" si="44"/>
        <v/>
      </c>
      <c r="F751" s="39">
        <f>IF(E751="",0,+COUNTIF('賃上げ後（月給・日給）'!$E$7:$E$1006,E751))</f>
        <v>0</v>
      </c>
      <c r="G751" s="41" t="str">
        <f t="shared" si="45"/>
        <v/>
      </c>
      <c r="H751" s="51"/>
      <c r="I751" s="93"/>
      <c r="J751" s="98" t="str">
        <f t="shared" si="46"/>
        <v/>
      </c>
      <c r="K751" s="100" t="str">
        <f t="shared" si="47"/>
        <v/>
      </c>
      <c r="L751" s="84"/>
      <c r="M751" s="85"/>
    </row>
    <row r="752" spans="2:13" ht="24.75" customHeight="1">
      <c r="B752" s="18">
        <v>747</v>
      </c>
      <c r="C752" s="43"/>
      <c r="D752" s="40"/>
      <c r="E752" s="38" t="str">
        <f t="shared" si="44"/>
        <v/>
      </c>
      <c r="F752" s="39">
        <f>IF(E752="",0,+COUNTIF('賃上げ後（月給・日給）'!$E$7:$E$1006,E752))</f>
        <v>0</v>
      </c>
      <c r="G752" s="41" t="str">
        <f t="shared" si="45"/>
        <v/>
      </c>
      <c r="H752" s="51"/>
      <c r="I752" s="93"/>
      <c r="J752" s="98" t="str">
        <f t="shared" si="46"/>
        <v/>
      </c>
      <c r="K752" s="100" t="str">
        <f t="shared" si="47"/>
        <v/>
      </c>
      <c r="L752" s="84"/>
      <c r="M752" s="85"/>
    </row>
    <row r="753" spans="2:13" ht="24.75" customHeight="1">
      <c r="B753" s="18">
        <v>748</v>
      </c>
      <c r="C753" s="43"/>
      <c r="D753" s="40"/>
      <c r="E753" s="38" t="str">
        <f t="shared" si="44"/>
        <v/>
      </c>
      <c r="F753" s="39">
        <f>IF(E753="",0,+COUNTIF('賃上げ後（月給・日給）'!$E$7:$E$1006,E753))</f>
        <v>0</v>
      </c>
      <c r="G753" s="41" t="str">
        <f t="shared" si="45"/>
        <v/>
      </c>
      <c r="H753" s="51"/>
      <c r="I753" s="93"/>
      <c r="J753" s="98" t="str">
        <f t="shared" si="46"/>
        <v/>
      </c>
      <c r="K753" s="100" t="str">
        <f t="shared" si="47"/>
        <v/>
      </c>
      <c r="L753" s="84"/>
      <c r="M753" s="85"/>
    </row>
    <row r="754" spans="2:13" ht="24.75" customHeight="1">
      <c r="B754" s="18">
        <v>749</v>
      </c>
      <c r="C754" s="43"/>
      <c r="D754" s="40"/>
      <c r="E754" s="38" t="str">
        <f t="shared" si="44"/>
        <v/>
      </c>
      <c r="F754" s="39">
        <f>IF(E754="",0,+COUNTIF('賃上げ後（月給・日給）'!$E$7:$E$1006,E754))</f>
        <v>0</v>
      </c>
      <c r="G754" s="41" t="str">
        <f t="shared" si="45"/>
        <v/>
      </c>
      <c r="H754" s="51"/>
      <c r="I754" s="93"/>
      <c r="J754" s="98" t="str">
        <f t="shared" si="46"/>
        <v/>
      </c>
      <c r="K754" s="100" t="str">
        <f t="shared" si="47"/>
        <v/>
      </c>
      <c r="L754" s="84"/>
      <c r="M754" s="85"/>
    </row>
    <row r="755" spans="2:13" ht="24.75" customHeight="1">
      <c r="B755" s="18">
        <v>750</v>
      </c>
      <c r="C755" s="43"/>
      <c r="D755" s="40"/>
      <c r="E755" s="38" t="str">
        <f t="shared" si="44"/>
        <v/>
      </c>
      <c r="F755" s="39">
        <f>IF(E755="",0,+COUNTIF('賃上げ後（月給・日給）'!$E$7:$E$1006,E755))</f>
        <v>0</v>
      </c>
      <c r="G755" s="41" t="str">
        <f t="shared" si="45"/>
        <v/>
      </c>
      <c r="H755" s="51"/>
      <c r="I755" s="93"/>
      <c r="J755" s="98" t="str">
        <f t="shared" si="46"/>
        <v/>
      </c>
      <c r="K755" s="100" t="str">
        <f t="shared" si="47"/>
        <v/>
      </c>
      <c r="L755" s="84"/>
      <c r="M755" s="85"/>
    </row>
    <row r="756" spans="2:13" ht="24.75" customHeight="1">
      <c r="B756" s="18">
        <v>751</v>
      </c>
      <c r="C756" s="43"/>
      <c r="D756" s="40"/>
      <c r="E756" s="38" t="str">
        <f t="shared" si="44"/>
        <v/>
      </c>
      <c r="F756" s="39">
        <f>IF(E756="",0,+COUNTIF('賃上げ後（月給・日給）'!$E$7:$E$1006,E756))</f>
        <v>0</v>
      </c>
      <c r="G756" s="41" t="str">
        <f t="shared" si="45"/>
        <v/>
      </c>
      <c r="H756" s="51"/>
      <c r="I756" s="93"/>
      <c r="J756" s="98" t="str">
        <f t="shared" si="46"/>
        <v/>
      </c>
      <c r="K756" s="100" t="str">
        <f t="shared" si="47"/>
        <v/>
      </c>
      <c r="L756" s="84"/>
      <c r="M756" s="85"/>
    </row>
    <row r="757" spans="2:13" ht="24.75" customHeight="1">
      <c r="B757" s="18">
        <v>752</v>
      </c>
      <c r="C757" s="43"/>
      <c r="D757" s="40"/>
      <c r="E757" s="38" t="str">
        <f t="shared" si="44"/>
        <v/>
      </c>
      <c r="F757" s="39">
        <f>IF(E757="",0,+COUNTIF('賃上げ後（月給・日給）'!$E$7:$E$1006,E757))</f>
        <v>0</v>
      </c>
      <c r="G757" s="41" t="str">
        <f t="shared" si="45"/>
        <v/>
      </c>
      <c r="H757" s="51"/>
      <c r="I757" s="93"/>
      <c r="J757" s="98" t="str">
        <f t="shared" si="46"/>
        <v/>
      </c>
      <c r="K757" s="100" t="str">
        <f t="shared" si="47"/>
        <v/>
      </c>
      <c r="L757" s="84"/>
      <c r="M757" s="85"/>
    </row>
    <row r="758" spans="2:13" ht="24.75" customHeight="1">
      <c r="B758" s="18">
        <v>753</v>
      </c>
      <c r="C758" s="43"/>
      <c r="D758" s="40"/>
      <c r="E758" s="38" t="str">
        <f t="shared" si="44"/>
        <v/>
      </c>
      <c r="F758" s="39">
        <f>IF(E758="",0,+COUNTIF('賃上げ後（月給・日給）'!$E$7:$E$1006,E758))</f>
        <v>0</v>
      </c>
      <c r="G758" s="41" t="str">
        <f t="shared" si="45"/>
        <v/>
      </c>
      <c r="H758" s="51"/>
      <c r="I758" s="93"/>
      <c r="J758" s="98" t="str">
        <f t="shared" si="46"/>
        <v/>
      </c>
      <c r="K758" s="100" t="str">
        <f t="shared" si="47"/>
        <v/>
      </c>
      <c r="L758" s="84"/>
      <c r="M758" s="85"/>
    </row>
    <row r="759" spans="2:13" ht="24.75" customHeight="1">
      <c r="B759" s="18">
        <v>754</v>
      </c>
      <c r="C759" s="43"/>
      <c r="D759" s="40"/>
      <c r="E759" s="38" t="str">
        <f t="shared" si="44"/>
        <v/>
      </c>
      <c r="F759" s="39">
        <f>IF(E759="",0,+COUNTIF('賃上げ後（月給・日給）'!$E$7:$E$1006,E759))</f>
        <v>0</v>
      </c>
      <c r="G759" s="41" t="str">
        <f t="shared" si="45"/>
        <v/>
      </c>
      <c r="H759" s="51"/>
      <c r="I759" s="93"/>
      <c r="J759" s="98" t="str">
        <f t="shared" si="46"/>
        <v/>
      </c>
      <c r="K759" s="100" t="str">
        <f t="shared" si="47"/>
        <v/>
      </c>
      <c r="L759" s="84"/>
      <c r="M759" s="85"/>
    </row>
    <row r="760" spans="2:13" ht="24.75" customHeight="1">
      <c r="B760" s="18">
        <v>755</v>
      </c>
      <c r="C760" s="43"/>
      <c r="D760" s="40"/>
      <c r="E760" s="38" t="str">
        <f t="shared" si="44"/>
        <v/>
      </c>
      <c r="F760" s="39">
        <f>IF(E760="",0,+COUNTIF('賃上げ後（月給・日給）'!$E$7:$E$1006,E760))</f>
        <v>0</v>
      </c>
      <c r="G760" s="41" t="str">
        <f t="shared" si="45"/>
        <v/>
      </c>
      <c r="H760" s="51"/>
      <c r="I760" s="93"/>
      <c r="J760" s="98" t="str">
        <f t="shared" si="46"/>
        <v/>
      </c>
      <c r="K760" s="100" t="str">
        <f t="shared" si="47"/>
        <v/>
      </c>
      <c r="L760" s="84"/>
      <c r="M760" s="85"/>
    </row>
    <row r="761" spans="2:13" ht="24.75" customHeight="1">
      <c r="B761" s="18">
        <v>756</v>
      </c>
      <c r="C761" s="43"/>
      <c r="D761" s="40"/>
      <c r="E761" s="38" t="str">
        <f t="shared" si="44"/>
        <v/>
      </c>
      <c r="F761" s="39">
        <f>IF(E761="",0,+COUNTIF('賃上げ後（月給・日給）'!$E$7:$E$1006,E761))</f>
        <v>0</v>
      </c>
      <c r="G761" s="41" t="str">
        <f t="shared" si="45"/>
        <v/>
      </c>
      <c r="H761" s="51"/>
      <c r="I761" s="93"/>
      <c r="J761" s="98" t="str">
        <f t="shared" si="46"/>
        <v/>
      </c>
      <c r="K761" s="100" t="str">
        <f t="shared" si="47"/>
        <v/>
      </c>
      <c r="L761" s="84"/>
      <c r="M761" s="85"/>
    </row>
    <row r="762" spans="2:13" ht="24.75" customHeight="1">
      <c r="B762" s="18">
        <v>757</v>
      </c>
      <c r="C762" s="43"/>
      <c r="D762" s="40"/>
      <c r="E762" s="38" t="str">
        <f t="shared" si="44"/>
        <v/>
      </c>
      <c r="F762" s="39">
        <f>IF(E762="",0,+COUNTIF('賃上げ後（月給・日給）'!$E$7:$E$1006,E762))</f>
        <v>0</v>
      </c>
      <c r="G762" s="41" t="str">
        <f t="shared" si="45"/>
        <v/>
      </c>
      <c r="H762" s="51"/>
      <c r="I762" s="93"/>
      <c r="J762" s="98" t="str">
        <f t="shared" si="46"/>
        <v/>
      </c>
      <c r="K762" s="100" t="str">
        <f t="shared" si="47"/>
        <v/>
      </c>
      <c r="L762" s="84"/>
      <c r="M762" s="85"/>
    </row>
    <row r="763" spans="2:13" ht="24.75" customHeight="1">
      <c r="B763" s="18">
        <v>758</v>
      </c>
      <c r="C763" s="43"/>
      <c r="D763" s="40"/>
      <c r="E763" s="38" t="str">
        <f t="shared" si="44"/>
        <v/>
      </c>
      <c r="F763" s="39">
        <f>IF(E763="",0,+COUNTIF('賃上げ後（月給・日給）'!$E$7:$E$1006,E763))</f>
        <v>0</v>
      </c>
      <c r="G763" s="41" t="str">
        <f t="shared" si="45"/>
        <v/>
      </c>
      <c r="H763" s="51"/>
      <c r="I763" s="93"/>
      <c r="J763" s="98" t="str">
        <f t="shared" si="46"/>
        <v/>
      </c>
      <c r="K763" s="100" t="str">
        <f t="shared" si="47"/>
        <v/>
      </c>
      <c r="L763" s="84"/>
      <c r="M763" s="85"/>
    </row>
    <row r="764" spans="2:13" ht="24.75" customHeight="1">
      <c r="B764" s="18">
        <v>759</v>
      </c>
      <c r="C764" s="43"/>
      <c r="D764" s="40"/>
      <c r="E764" s="38" t="str">
        <f t="shared" si="44"/>
        <v/>
      </c>
      <c r="F764" s="39">
        <f>IF(E764="",0,+COUNTIF('賃上げ後（月給・日給）'!$E$7:$E$1006,E764))</f>
        <v>0</v>
      </c>
      <c r="G764" s="41" t="str">
        <f t="shared" si="45"/>
        <v/>
      </c>
      <c r="H764" s="51"/>
      <c r="I764" s="93"/>
      <c r="J764" s="98" t="str">
        <f t="shared" si="46"/>
        <v/>
      </c>
      <c r="K764" s="100" t="str">
        <f t="shared" si="47"/>
        <v/>
      </c>
      <c r="L764" s="84"/>
      <c r="M764" s="85"/>
    </row>
    <row r="765" spans="2:13" ht="24.75" customHeight="1">
      <c r="B765" s="18">
        <v>760</v>
      </c>
      <c r="C765" s="43"/>
      <c r="D765" s="40"/>
      <c r="E765" s="38" t="str">
        <f t="shared" si="44"/>
        <v/>
      </c>
      <c r="F765" s="39">
        <f>IF(E765="",0,+COUNTIF('賃上げ後（月給・日給）'!$E$7:$E$1006,E765))</f>
        <v>0</v>
      </c>
      <c r="G765" s="41" t="str">
        <f t="shared" si="45"/>
        <v/>
      </c>
      <c r="H765" s="51"/>
      <c r="I765" s="93"/>
      <c r="J765" s="98" t="str">
        <f t="shared" si="46"/>
        <v/>
      </c>
      <c r="K765" s="100" t="str">
        <f t="shared" si="47"/>
        <v/>
      </c>
      <c r="L765" s="84"/>
      <c r="M765" s="85"/>
    </row>
    <row r="766" spans="2:13" ht="24.75" customHeight="1">
      <c r="B766" s="18">
        <v>761</v>
      </c>
      <c r="C766" s="43"/>
      <c r="D766" s="40"/>
      <c r="E766" s="38" t="str">
        <f t="shared" si="44"/>
        <v/>
      </c>
      <c r="F766" s="39">
        <f>IF(E766="",0,+COUNTIF('賃上げ後（月給・日給）'!$E$7:$E$1006,E766))</f>
        <v>0</v>
      </c>
      <c r="G766" s="41" t="str">
        <f t="shared" si="45"/>
        <v/>
      </c>
      <c r="H766" s="51"/>
      <c r="I766" s="93"/>
      <c r="J766" s="98" t="str">
        <f t="shared" si="46"/>
        <v/>
      </c>
      <c r="K766" s="100" t="str">
        <f t="shared" si="47"/>
        <v/>
      </c>
      <c r="L766" s="84"/>
      <c r="M766" s="85"/>
    </row>
    <row r="767" spans="2:13" ht="24.75" customHeight="1">
      <c r="B767" s="18">
        <v>762</v>
      </c>
      <c r="C767" s="43"/>
      <c r="D767" s="40"/>
      <c r="E767" s="38" t="str">
        <f t="shared" si="44"/>
        <v/>
      </c>
      <c r="F767" s="39">
        <f>IF(E767="",0,+COUNTIF('賃上げ後（月給・日給）'!$E$7:$E$1006,E767))</f>
        <v>0</v>
      </c>
      <c r="G767" s="41" t="str">
        <f t="shared" si="45"/>
        <v/>
      </c>
      <c r="H767" s="51"/>
      <c r="I767" s="93"/>
      <c r="J767" s="98" t="str">
        <f t="shared" si="46"/>
        <v/>
      </c>
      <c r="K767" s="100" t="str">
        <f t="shared" si="47"/>
        <v/>
      </c>
      <c r="L767" s="84"/>
      <c r="M767" s="85"/>
    </row>
    <row r="768" spans="2:13" ht="24.75" customHeight="1">
      <c r="B768" s="18">
        <v>763</v>
      </c>
      <c r="C768" s="43"/>
      <c r="D768" s="40"/>
      <c r="E768" s="38" t="str">
        <f t="shared" si="44"/>
        <v/>
      </c>
      <c r="F768" s="39">
        <f>IF(E768="",0,+COUNTIF('賃上げ後（月給・日給）'!$E$7:$E$1006,E768))</f>
        <v>0</v>
      </c>
      <c r="G768" s="41" t="str">
        <f t="shared" si="45"/>
        <v/>
      </c>
      <c r="H768" s="51"/>
      <c r="I768" s="93"/>
      <c r="J768" s="98" t="str">
        <f t="shared" si="46"/>
        <v/>
      </c>
      <c r="K768" s="100" t="str">
        <f t="shared" si="47"/>
        <v/>
      </c>
      <c r="L768" s="84"/>
      <c r="M768" s="85"/>
    </row>
    <row r="769" spans="2:13" ht="24.75" customHeight="1">
      <c r="B769" s="18">
        <v>764</v>
      </c>
      <c r="C769" s="43"/>
      <c r="D769" s="40"/>
      <c r="E769" s="38" t="str">
        <f t="shared" si="44"/>
        <v/>
      </c>
      <c r="F769" s="39">
        <f>IF(E769="",0,+COUNTIF('賃上げ後（月給・日給）'!$E$7:$E$1006,E769))</f>
        <v>0</v>
      </c>
      <c r="G769" s="41" t="str">
        <f t="shared" si="45"/>
        <v/>
      </c>
      <c r="H769" s="51"/>
      <c r="I769" s="93"/>
      <c r="J769" s="98" t="str">
        <f t="shared" si="46"/>
        <v/>
      </c>
      <c r="K769" s="100" t="str">
        <f t="shared" si="47"/>
        <v/>
      </c>
      <c r="L769" s="84"/>
      <c r="M769" s="85"/>
    </row>
    <row r="770" spans="2:13" ht="24.75" customHeight="1">
      <c r="B770" s="18">
        <v>765</v>
      </c>
      <c r="C770" s="43"/>
      <c r="D770" s="40"/>
      <c r="E770" s="38" t="str">
        <f t="shared" si="44"/>
        <v/>
      </c>
      <c r="F770" s="39">
        <f>IF(E770="",0,+COUNTIF('賃上げ後（月給・日給）'!$E$7:$E$1006,E770))</f>
        <v>0</v>
      </c>
      <c r="G770" s="41" t="str">
        <f t="shared" si="45"/>
        <v/>
      </c>
      <c r="H770" s="51"/>
      <c r="I770" s="93"/>
      <c r="J770" s="98" t="str">
        <f t="shared" si="46"/>
        <v/>
      </c>
      <c r="K770" s="100" t="str">
        <f t="shared" si="47"/>
        <v/>
      </c>
      <c r="L770" s="84"/>
      <c r="M770" s="85"/>
    </row>
    <row r="771" spans="2:13" ht="24.75" customHeight="1">
      <c r="B771" s="18">
        <v>766</v>
      </c>
      <c r="C771" s="43"/>
      <c r="D771" s="40"/>
      <c r="E771" s="38" t="str">
        <f t="shared" si="44"/>
        <v/>
      </c>
      <c r="F771" s="39">
        <f>IF(E771="",0,+COUNTIF('賃上げ後（月給・日給）'!$E$7:$E$1006,E771))</f>
        <v>0</v>
      </c>
      <c r="G771" s="41" t="str">
        <f t="shared" si="45"/>
        <v/>
      </c>
      <c r="H771" s="51"/>
      <c r="I771" s="93"/>
      <c r="J771" s="98" t="str">
        <f t="shared" si="46"/>
        <v/>
      </c>
      <c r="K771" s="100" t="str">
        <f t="shared" si="47"/>
        <v/>
      </c>
      <c r="L771" s="84"/>
      <c r="M771" s="85"/>
    </row>
    <row r="772" spans="2:13" ht="24.75" customHeight="1">
      <c r="B772" s="18">
        <v>767</v>
      </c>
      <c r="C772" s="43"/>
      <c r="D772" s="40"/>
      <c r="E772" s="38" t="str">
        <f t="shared" si="44"/>
        <v/>
      </c>
      <c r="F772" s="39">
        <f>IF(E772="",0,+COUNTIF('賃上げ後（月給・日給）'!$E$7:$E$1006,E772))</f>
        <v>0</v>
      </c>
      <c r="G772" s="41" t="str">
        <f t="shared" si="45"/>
        <v/>
      </c>
      <c r="H772" s="51"/>
      <c r="I772" s="93"/>
      <c r="J772" s="98" t="str">
        <f t="shared" si="46"/>
        <v/>
      </c>
      <c r="K772" s="100" t="str">
        <f t="shared" si="47"/>
        <v/>
      </c>
      <c r="L772" s="84"/>
      <c r="M772" s="85"/>
    </row>
    <row r="773" spans="2:13" ht="24.75" customHeight="1">
      <c r="B773" s="18">
        <v>768</v>
      </c>
      <c r="C773" s="43"/>
      <c r="D773" s="40"/>
      <c r="E773" s="38" t="str">
        <f t="shared" si="44"/>
        <v/>
      </c>
      <c r="F773" s="39">
        <f>IF(E773="",0,+COUNTIF('賃上げ後（月給・日給）'!$E$7:$E$1006,E773))</f>
        <v>0</v>
      </c>
      <c r="G773" s="41" t="str">
        <f t="shared" si="45"/>
        <v/>
      </c>
      <c r="H773" s="51"/>
      <c r="I773" s="93"/>
      <c r="J773" s="98" t="str">
        <f t="shared" si="46"/>
        <v/>
      </c>
      <c r="K773" s="100" t="str">
        <f t="shared" si="47"/>
        <v/>
      </c>
      <c r="L773" s="84"/>
      <c r="M773" s="85"/>
    </row>
    <row r="774" spans="2:13" ht="24.75" customHeight="1">
      <c r="B774" s="18">
        <v>769</v>
      </c>
      <c r="C774" s="43"/>
      <c r="D774" s="40"/>
      <c r="E774" s="38" t="str">
        <f t="shared" ref="E774:E837" si="48">SUBSTITUTE(SUBSTITUTE(C774,"　","")," ","")</f>
        <v/>
      </c>
      <c r="F774" s="39">
        <f>IF(E774="",0,+COUNTIF('賃上げ後（月給・日給）'!$E$7:$E$1006,E774))</f>
        <v>0</v>
      </c>
      <c r="G774" s="41" t="str">
        <f t="shared" ref="G774:G837" si="49">IF(C774="","",+IF(OR(F774&lt;1,D774="",L774="◎"),"除外","対象"))</f>
        <v/>
      </c>
      <c r="H774" s="51"/>
      <c r="I774" s="93"/>
      <c r="J774" s="98" t="str">
        <f t="shared" ref="J774:J837" si="50">IF(C774="","",(H774/I774))</f>
        <v/>
      </c>
      <c r="K774" s="100" t="str">
        <f t="shared" ref="K774:K837" si="51">IF(C774="","",+IF(G774="対象",J774,0))</f>
        <v/>
      </c>
      <c r="L774" s="84"/>
      <c r="M774" s="85"/>
    </row>
    <row r="775" spans="2:13" ht="24.75" customHeight="1">
      <c r="B775" s="18">
        <v>770</v>
      </c>
      <c r="C775" s="43"/>
      <c r="D775" s="40"/>
      <c r="E775" s="38" t="str">
        <f t="shared" si="48"/>
        <v/>
      </c>
      <c r="F775" s="39">
        <f>IF(E775="",0,+COUNTIF('賃上げ後（月給・日給）'!$E$7:$E$1006,E775))</f>
        <v>0</v>
      </c>
      <c r="G775" s="41" t="str">
        <f t="shared" si="49"/>
        <v/>
      </c>
      <c r="H775" s="51"/>
      <c r="I775" s="93"/>
      <c r="J775" s="98" t="str">
        <f t="shared" si="50"/>
        <v/>
      </c>
      <c r="K775" s="100" t="str">
        <f t="shared" si="51"/>
        <v/>
      </c>
      <c r="L775" s="84"/>
      <c r="M775" s="85"/>
    </row>
    <row r="776" spans="2:13" ht="24.75" customHeight="1">
      <c r="B776" s="18">
        <v>771</v>
      </c>
      <c r="C776" s="43"/>
      <c r="D776" s="40"/>
      <c r="E776" s="38" t="str">
        <f t="shared" si="48"/>
        <v/>
      </c>
      <c r="F776" s="39">
        <f>IF(E776="",0,+COUNTIF('賃上げ後（月給・日給）'!$E$7:$E$1006,E776))</f>
        <v>0</v>
      </c>
      <c r="G776" s="41" t="str">
        <f t="shared" si="49"/>
        <v/>
      </c>
      <c r="H776" s="51"/>
      <c r="I776" s="93"/>
      <c r="J776" s="98" t="str">
        <f t="shared" si="50"/>
        <v/>
      </c>
      <c r="K776" s="100" t="str">
        <f t="shared" si="51"/>
        <v/>
      </c>
      <c r="L776" s="84"/>
      <c r="M776" s="85"/>
    </row>
    <row r="777" spans="2:13" ht="24.75" customHeight="1">
      <c r="B777" s="18">
        <v>772</v>
      </c>
      <c r="C777" s="43"/>
      <c r="D777" s="40"/>
      <c r="E777" s="38" t="str">
        <f t="shared" si="48"/>
        <v/>
      </c>
      <c r="F777" s="39">
        <f>IF(E777="",0,+COUNTIF('賃上げ後（月給・日給）'!$E$7:$E$1006,E777))</f>
        <v>0</v>
      </c>
      <c r="G777" s="41" t="str">
        <f t="shared" si="49"/>
        <v/>
      </c>
      <c r="H777" s="51"/>
      <c r="I777" s="93"/>
      <c r="J777" s="98" t="str">
        <f t="shared" si="50"/>
        <v/>
      </c>
      <c r="K777" s="100" t="str">
        <f t="shared" si="51"/>
        <v/>
      </c>
      <c r="L777" s="84"/>
      <c r="M777" s="85"/>
    </row>
    <row r="778" spans="2:13" ht="24.75" customHeight="1">
      <c r="B778" s="18">
        <v>773</v>
      </c>
      <c r="C778" s="43"/>
      <c r="D778" s="40"/>
      <c r="E778" s="38" t="str">
        <f t="shared" si="48"/>
        <v/>
      </c>
      <c r="F778" s="39">
        <f>IF(E778="",0,+COUNTIF('賃上げ後（月給・日給）'!$E$7:$E$1006,E778))</f>
        <v>0</v>
      </c>
      <c r="G778" s="41" t="str">
        <f t="shared" si="49"/>
        <v/>
      </c>
      <c r="H778" s="51"/>
      <c r="I778" s="93"/>
      <c r="J778" s="98" t="str">
        <f t="shared" si="50"/>
        <v/>
      </c>
      <c r="K778" s="100" t="str">
        <f t="shared" si="51"/>
        <v/>
      </c>
      <c r="L778" s="84"/>
      <c r="M778" s="85"/>
    </row>
    <row r="779" spans="2:13" ht="24.75" customHeight="1">
      <c r="B779" s="18">
        <v>774</v>
      </c>
      <c r="C779" s="43"/>
      <c r="D779" s="40"/>
      <c r="E779" s="38" t="str">
        <f t="shared" si="48"/>
        <v/>
      </c>
      <c r="F779" s="39">
        <f>IF(E779="",0,+COUNTIF('賃上げ後（月給・日給）'!$E$7:$E$1006,E779))</f>
        <v>0</v>
      </c>
      <c r="G779" s="41" t="str">
        <f t="shared" si="49"/>
        <v/>
      </c>
      <c r="H779" s="51"/>
      <c r="I779" s="93"/>
      <c r="J779" s="98" t="str">
        <f t="shared" si="50"/>
        <v/>
      </c>
      <c r="K779" s="100" t="str">
        <f t="shared" si="51"/>
        <v/>
      </c>
      <c r="L779" s="84"/>
      <c r="M779" s="85"/>
    </row>
    <row r="780" spans="2:13" ht="24.75" customHeight="1">
      <c r="B780" s="18">
        <v>775</v>
      </c>
      <c r="C780" s="43"/>
      <c r="D780" s="40"/>
      <c r="E780" s="38" t="str">
        <f t="shared" si="48"/>
        <v/>
      </c>
      <c r="F780" s="39">
        <f>IF(E780="",0,+COUNTIF('賃上げ後（月給・日給）'!$E$7:$E$1006,E780))</f>
        <v>0</v>
      </c>
      <c r="G780" s="41" t="str">
        <f t="shared" si="49"/>
        <v/>
      </c>
      <c r="H780" s="51"/>
      <c r="I780" s="93"/>
      <c r="J780" s="98" t="str">
        <f t="shared" si="50"/>
        <v/>
      </c>
      <c r="K780" s="100" t="str">
        <f t="shared" si="51"/>
        <v/>
      </c>
      <c r="L780" s="84"/>
      <c r="M780" s="85"/>
    </row>
    <row r="781" spans="2:13" ht="24.75" customHeight="1">
      <c r="B781" s="18">
        <v>776</v>
      </c>
      <c r="C781" s="43"/>
      <c r="D781" s="40"/>
      <c r="E781" s="38" t="str">
        <f t="shared" si="48"/>
        <v/>
      </c>
      <c r="F781" s="39">
        <f>IF(E781="",0,+COUNTIF('賃上げ後（月給・日給）'!$E$7:$E$1006,E781))</f>
        <v>0</v>
      </c>
      <c r="G781" s="41" t="str">
        <f t="shared" si="49"/>
        <v/>
      </c>
      <c r="H781" s="51"/>
      <c r="I781" s="93"/>
      <c r="J781" s="98" t="str">
        <f t="shared" si="50"/>
        <v/>
      </c>
      <c r="K781" s="100" t="str">
        <f t="shared" si="51"/>
        <v/>
      </c>
      <c r="L781" s="84"/>
      <c r="M781" s="85"/>
    </row>
    <row r="782" spans="2:13" ht="24.75" customHeight="1">
      <c r="B782" s="18">
        <v>777</v>
      </c>
      <c r="C782" s="43"/>
      <c r="D782" s="40"/>
      <c r="E782" s="38" t="str">
        <f t="shared" si="48"/>
        <v/>
      </c>
      <c r="F782" s="39">
        <f>IF(E782="",0,+COUNTIF('賃上げ後（月給・日給）'!$E$7:$E$1006,E782))</f>
        <v>0</v>
      </c>
      <c r="G782" s="41" t="str">
        <f t="shared" si="49"/>
        <v/>
      </c>
      <c r="H782" s="51"/>
      <c r="I782" s="93"/>
      <c r="J782" s="98" t="str">
        <f t="shared" si="50"/>
        <v/>
      </c>
      <c r="K782" s="100" t="str">
        <f t="shared" si="51"/>
        <v/>
      </c>
      <c r="L782" s="84"/>
      <c r="M782" s="85"/>
    </row>
    <row r="783" spans="2:13" ht="24.75" customHeight="1">
      <c r="B783" s="18">
        <v>778</v>
      </c>
      <c r="C783" s="43"/>
      <c r="D783" s="40"/>
      <c r="E783" s="38" t="str">
        <f t="shared" si="48"/>
        <v/>
      </c>
      <c r="F783" s="39">
        <f>IF(E783="",0,+COUNTIF('賃上げ後（月給・日給）'!$E$7:$E$1006,E783))</f>
        <v>0</v>
      </c>
      <c r="G783" s="41" t="str">
        <f t="shared" si="49"/>
        <v/>
      </c>
      <c r="H783" s="51"/>
      <c r="I783" s="93"/>
      <c r="J783" s="98" t="str">
        <f t="shared" si="50"/>
        <v/>
      </c>
      <c r="K783" s="100" t="str">
        <f t="shared" si="51"/>
        <v/>
      </c>
      <c r="L783" s="84"/>
      <c r="M783" s="85"/>
    </row>
    <row r="784" spans="2:13" ht="24.75" customHeight="1">
      <c r="B784" s="18">
        <v>779</v>
      </c>
      <c r="C784" s="43"/>
      <c r="D784" s="40"/>
      <c r="E784" s="38" t="str">
        <f t="shared" si="48"/>
        <v/>
      </c>
      <c r="F784" s="39">
        <f>IF(E784="",0,+COUNTIF('賃上げ後（月給・日給）'!$E$7:$E$1006,E784))</f>
        <v>0</v>
      </c>
      <c r="G784" s="41" t="str">
        <f t="shared" si="49"/>
        <v/>
      </c>
      <c r="H784" s="51"/>
      <c r="I784" s="93"/>
      <c r="J784" s="98" t="str">
        <f t="shared" si="50"/>
        <v/>
      </c>
      <c r="K784" s="100" t="str">
        <f t="shared" si="51"/>
        <v/>
      </c>
      <c r="L784" s="84"/>
      <c r="M784" s="85"/>
    </row>
    <row r="785" spans="2:13" ht="24.75" customHeight="1">
      <c r="B785" s="18">
        <v>780</v>
      </c>
      <c r="C785" s="43"/>
      <c r="D785" s="40"/>
      <c r="E785" s="38" t="str">
        <f t="shared" si="48"/>
        <v/>
      </c>
      <c r="F785" s="39">
        <f>IF(E785="",0,+COUNTIF('賃上げ後（月給・日給）'!$E$7:$E$1006,E785))</f>
        <v>0</v>
      </c>
      <c r="G785" s="41" t="str">
        <f t="shared" si="49"/>
        <v/>
      </c>
      <c r="H785" s="51"/>
      <c r="I785" s="93"/>
      <c r="J785" s="98" t="str">
        <f t="shared" si="50"/>
        <v/>
      </c>
      <c r="K785" s="100" t="str">
        <f t="shared" si="51"/>
        <v/>
      </c>
      <c r="L785" s="84"/>
      <c r="M785" s="85"/>
    </row>
    <row r="786" spans="2:13" ht="24.75" customHeight="1">
      <c r="B786" s="18">
        <v>781</v>
      </c>
      <c r="C786" s="43"/>
      <c r="D786" s="40"/>
      <c r="E786" s="38" t="str">
        <f t="shared" si="48"/>
        <v/>
      </c>
      <c r="F786" s="39">
        <f>IF(E786="",0,+COUNTIF('賃上げ後（月給・日給）'!$E$7:$E$1006,E786))</f>
        <v>0</v>
      </c>
      <c r="G786" s="41" t="str">
        <f t="shared" si="49"/>
        <v/>
      </c>
      <c r="H786" s="51"/>
      <c r="I786" s="93"/>
      <c r="J786" s="98" t="str">
        <f t="shared" si="50"/>
        <v/>
      </c>
      <c r="K786" s="100" t="str">
        <f t="shared" si="51"/>
        <v/>
      </c>
      <c r="L786" s="84"/>
      <c r="M786" s="85"/>
    </row>
    <row r="787" spans="2:13" ht="24.75" customHeight="1">
      <c r="B787" s="18">
        <v>782</v>
      </c>
      <c r="C787" s="43"/>
      <c r="D787" s="40"/>
      <c r="E787" s="38" t="str">
        <f t="shared" si="48"/>
        <v/>
      </c>
      <c r="F787" s="39">
        <f>IF(E787="",0,+COUNTIF('賃上げ後（月給・日給）'!$E$7:$E$1006,E787))</f>
        <v>0</v>
      </c>
      <c r="G787" s="41" t="str">
        <f t="shared" si="49"/>
        <v/>
      </c>
      <c r="H787" s="51"/>
      <c r="I787" s="93"/>
      <c r="J787" s="98" t="str">
        <f t="shared" si="50"/>
        <v/>
      </c>
      <c r="K787" s="100" t="str">
        <f t="shared" si="51"/>
        <v/>
      </c>
      <c r="L787" s="84"/>
      <c r="M787" s="85"/>
    </row>
    <row r="788" spans="2:13" ht="24.75" customHeight="1">
      <c r="B788" s="18">
        <v>783</v>
      </c>
      <c r="C788" s="43"/>
      <c r="D788" s="40"/>
      <c r="E788" s="38" t="str">
        <f t="shared" si="48"/>
        <v/>
      </c>
      <c r="F788" s="39">
        <f>IF(E788="",0,+COUNTIF('賃上げ後（月給・日給）'!$E$7:$E$1006,E788))</f>
        <v>0</v>
      </c>
      <c r="G788" s="41" t="str">
        <f t="shared" si="49"/>
        <v/>
      </c>
      <c r="H788" s="51"/>
      <c r="I788" s="93"/>
      <c r="J788" s="98" t="str">
        <f t="shared" si="50"/>
        <v/>
      </c>
      <c r="K788" s="100" t="str">
        <f t="shared" si="51"/>
        <v/>
      </c>
      <c r="L788" s="84"/>
      <c r="M788" s="85"/>
    </row>
    <row r="789" spans="2:13" ht="24.75" customHeight="1">
      <c r="B789" s="18">
        <v>784</v>
      </c>
      <c r="C789" s="43"/>
      <c r="D789" s="40"/>
      <c r="E789" s="38" t="str">
        <f t="shared" si="48"/>
        <v/>
      </c>
      <c r="F789" s="39">
        <f>IF(E789="",0,+COUNTIF('賃上げ後（月給・日給）'!$E$7:$E$1006,E789))</f>
        <v>0</v>
      </c>
      <c r="G789" s="41" t="str">
        <f t="shared" si="49"/>
        <v/>
      </c>
      <c r="H789" s="51"/>
      <c r="I789" s="93"/>
      <c r="J789" s="98" t="str">
        <f t="shared" si="50"/>
        <v/>
      </c>
      <c r="K789" s="100" t="str">
        <f t="shared" si="51"/>
        <v/>
      </c>
      <c r="L789" s="84"/>
      <c r="M789" s="85"/>
    </row>
    <row r="790" spans="2:13" ht="24.75" customHeight="1">
      <c r="B790" s="18">
        <v>785</v>
      </c>
      <c r="C790" s="43"/>
      <c r="D790" s="40"/>
      <c r="E790" s="38" t="str">
        <f t="shared" si="48"/>
        <v/>
      </c>
      <c r="F790" s="39">
        <f>IF(E790="",0,+COUNTIF('賃上げ後（月給・日給）'!$E$7:$E$1006,E790))</f>
        <v>0</v>
      </c>
      <c r="G790" s="41" t="str">
        <f t="shared" si="49"/>
        <v/>
      </c>
      <c r="H790" s="51"/>
      <c r="I790" s="93"/>
      <c r="J790" s="98" t="str">
        <f t="shared" si="50"/>
        <v/>
      </c>
      <c r="K790" s="100" t="str">
        <f t="shared" si="51"/>
        <v/>
      </c>
      <c r="L790" s="84"/>
      <c r="M790" s="85"/>
    </row>
    <row r="791" spans="2:13" ht="24.75" customHeight="1">
      <c r="B791" s="18">
        <v>786</v>
      </c>
      <c r="C791" s="43"/>
      <c r="D791" s="40"/>
      <c r="E791" s="38" t="str">
        <f t="shared" si="48"/>
        <v/>
      </c>
      <c r="F791" s="39">
        <f>IF(E791="",0,+COUNTIF('賃上げ後（月給・日給）'!$E$7:$E$1006,E791))</f>
        <v>0</v>
      </c>
      <c r="G791" s="41" t="str">
        <f t="shared" si="49"/>
        <v/>
      </c>
      <c r="H791" s="51"/>
      <c r="I791" s="93"/>
      <c r="J791" s="98" t="str">
        <f t="shared" si="50"/>
        <v/>
      </c>
      <c r="K791" s="100" t="str">
        <f t="shared" si="51"/>
        <v/>
      </c>
      <c r="L791" s="84"/>
      <c r="M791" s="85"/>
    </row>
    <row r="792" spans="2:13" ht="24.75" customHeight="1">
      <c r="B792" s="18">
        <v>787</v>
      </c>
      <c r="C792" s="43"/>
      <c r="D792" s="40"/>
      <c r="E792" s="38" t="str">
        <f t="shared" si="48"/>
        <v/>
      </c>
      <c r="F792" s="39">
        <f>IF(E792="",0,+COUNTIF('賃上げ後（月給・日給）'!$E$7:$E$1006,E792))</f>
        <v>0</v>
      </c>
      <c r="G792" s="41" t="str">
        <f t="shared" si="49"/>
        <v/>
      </c>
      <c r="H792" s="51"/>
      <c r="I792" s="93"/>
      <c r="J792" s="98" t="str">
        <f t="shared" si="50"/>
        <v/>
      </c>
      <c r="K792" s="100" t="str">
        <f t="shared" si="51"/>
        <v/>
      </c>
      <c r="L792" s="84"/>
      <c r="M792" s="85"/>
    </row>
    <row r="793" spans="2:13" ht="24.75" customHeight="1">
      <c r="B793" s="18">
        <v>788</v>
      </c>
      <c r="C793" s="43"/>
      <c r="D793" s="40"/>
      <c r="E793" s="38" t="str">
        <f t="shared" si="48"/>
        <v/>
      </c>
      <c r="F793" s="39">
        <f>IF(E793="",0,+COUNTIF('賃上げ後（月給・日給）'!$E$7:$E$1006,E793))</f>
        <v>0</v>
      </c>
      <c r="G793" s="41" t="str">
        <f t="shared" si="49"/>
        <v/>
      </c>
      <c r="H793" s="51"/>
      <c r="I793" s="93"/>
      <c r="J793" s="98" t="str">
        <f t="shared" si="50"/>
        <v/>
      </c>
      <c r="K793" s="100" t="str">
        <f t="shared" si="51"/>
        <v/>
      </c>
      <c r="L793" s="84"/>
      <c r="M793" s="85"/>
    </row>
    <row r="794" spans="2:13" ht="24.75" customHeight="1">
      <c r="B794" s="18">
        <v>789</v>
      </c>
      <c r="C794" s="43"/>
      <c r="D794" s="40"/>
      <c r="E794" s="38" t="str">
        <f t="shared" si="48"/>
        <v/>
      </c>
      <c r="F794" s="39">
        <f>IF(E794="",0,+COUNTIF('賃上げ後（月給・日給）'!$E$7:$E$1006,E794))</f>
        <v>0</v>
      </c>
      <c r="G794" s="41" t="str">
        <f t="shared" si="49"/>
        <v/>
      </c>
      <c r="H794" s="51"/>
      <c r="I794" s="93"/>
      <c r="J794" s="98" t="str">
        <f t="shared" si="50"/>
        <v/>
      </c>
      <c r="K794" s="100" t="str">
        <f t="shared" si="51"/>
        <v/>
      </c>
      <c r="L794" s="84"/>
      <c r="M794" s="85"/>
    </row>
    <row r="795" spans="2:13" ht="24.75" customHeight="1">
      <c r="B795" s="18">
        <v>790</v>
      </c>
      <c r="C795" s="43"/>
      <c r="D795" s="40"/>
      <c r="E795" s="38" t="str">
        <f t="shared" si="48"/>
        <v/>
      </c>
      <c r="F795" s="39">
        <f>IF(E795="",0,+COUNTIF('賃上げ後（月給・日給）'!$E$7:$E$1006,E795))</f>
        <v>0</v>
      </c>
      <c r="G795" s="41" t="str">
        <f t="shared" si="49"/>
        <v/>
      </c>
      <c r="H795" s="51"/>
      <c r="I795" s="93"/>
      <c r="J795" s="98" t="str">
        <f t="shared" si="50"/>
        <v/>
      </c>
      <c r="K795" s="100" t="str">
        <f t="shared" si="51"/>
        <v/>
      </c>
      <c r="L795" s="84"/>
      <c r="M795" s="85"/>
    </row>
    <row r="796" spans="2:13" ht="24.75" customHeight="1">
      <c r="B796" s="18">
        <v>791</v>
      </c>
      <c r="C796" s="43"/>
      <c r="D796" s="40"/>
      <c r="E796" s="38" t="str">
        <f t="shared" si="48"/>
        <v/>
      </c>
      <c r="F796" s="39">
        <f>IF(E796="",0,+COUNTIF('賃上げ後（月給・日給）'!$E$7:$E$1006,E796))</f>
        <v>0</v>
      </c>
      <c r="G796" s="41" t="str">
        <f t="shared" si="49"/>
        <v/>
      </c>
      <c r="H796" s="51"/>
      <c r="I796" s="93"/>
      <c r="J796" s="98" t="str">
        <f t="shared" si="50"/>
        <v/>
      </c>
      <c r="K796" s="100" t="str">
        <f t="shared" si="51"/>
        <v/>
      </c>
      <c r="L796" s="84"/>
      <c r="M796" s="85"/>
    </row>
    <row r="797" spans="2:13" ht="24.75" customHeight="1">
      <c r="B797" s="18">
        <v>792</v>
      </c>
      <c r="C797" s="43"/>
      <c r="D797" s="40"/>
      <c r="E797" s="38" t="str">
        <f t="shared" si="48"/>
        <v/>
      </c>
      <c r="F797" s="39">
        <f>IF(E797="",0,+COUNTIF('賃上げ後（月給・日給）'!$E$7:$E$1006,E797))</f>
        <v>0</v>
      </c>
      <c r="G797" s="41" t="str">
        <f t="shared" si="49"/>
        <v/>
      </c>
      <c r="H797" s="51"/>
      <c r="I797" s="93"/>
      <c r="J797" s="98" t="str">
        <f t="shared" si="50"/>
        <v/>
      </c>
      <c r="K797" s="100" t="str">
        <f t="shared" si="51"/>
        <v/>
      </c>
      <c r="L797" s="84"/>
      <c r="M797" s="85"/>
    </row>
    <row r="798" spans="2:13" ht="24.75" customHeight="1">
      <c r="B798" s="18">
        <v>793</v>
      </c>
      <c r="C798" s="43"/>
      <c r="D798" s="40"/>
      <c r="E798" s="38" t="str">
        <f t="shared" si="48"/>
        <v/>
      </c>
      <c r="F798" s="39">
        <f>IF(E798="",0,+COUNTIF('賃上げ後（月給・日給）'!$E$7:$E$1006,E798))</f>
        <v>0</v>
      </c>
      <c r="G798" s="41" t="str">
        <f t="shared" si="49"/>
        <v/>
      </c>
      <c r="H798" s="51"/>
      <c r="I798" s="93"/>
      <c r="J798" s="98" t="str">
        <f t="shared" si="50"/>
        <v/>
      </c>
      <c r="K798" s="100" t="str">
        <f t="shared" si="51"/>
        <v/>
      </c>
      <c r="L798" s="84"/>
      <c r="M798" s="85"/>
    </row>
    <row r="799" spans="2:13" ht="24.75" customHeight="1">
      <c r="B799" s="18">
        <v>794</v>
      </c>
      <c r="C799" s="43"/>
      <c r="D799" s="40"/>
      <c r="E799" s="38" t="str">
        <f t="shared" si="48"/>
        <v/>
      </c>
      <c r="F799" s="39">
        <f>IF(E799="",0,+COUNTIF('賃上げ後（月給・日給）'!$E$7:$E$1006,E799))</f>
        <v>0</v>
      </c>
      <c r="G799" s="41" t="str">
        <f t="shared" si="49"/>
        <v/>
      </c>
      <c r="H799" s="51"/>
      <c r="I799" s="93"/>
      <c r="J799" s="98" t="str">
        <f t="shared" si="50"/>
        <v/>
      </c>
      <c r="K799" s="100" t="str">
        <f t="shared" si="51"/>
        <v/>
      </c>
      <c r="L799" s="84"/>
      <c r="M799" s="85"/>
    </row>
    <row r="800" spans="2:13" ht="24.75" customHeight="1">
      <c r="B800" s="18">
        <v>795</v>
      </c>
      <c r="C800" s="43"/>
      <c r="D800" s="40"/>
      <c r="E800" s="38" t="str">
        <f t="shared" si="48"/>
        <v/>
      </c>
      <c r="F800" s="39">
        <f>IF(E800="",0,+COUNTIF('賃上げ後（月給・日給）'!$E$7:$E$1006,E800))</f>
        <v>0</v>
      </c>
      <c r="G800" s="41" t="str">
        <f t="shared" si="49"/>
        <v/>
      </c>
      <c r="H800" s="51"/>
      <c r="I800" s="93"/>
      <c r="J800" s="98" t="str">
        <f t="shared" si="50"/>
        <v/>
      </c>
      <c r="K800" s="100" t="str">
        <f t="shared" si="51"/>
        <v/>
      </c>
      <c r="L800" s="84"/>
      <c r="M800" s="85"/>
    </row>
    <row r="801" spans="2:13" ht="24.75" customHeight="1">
      <c r="B801" s="18">
        <v>796</v>
      </c>
      <c r="C801" s="43"/>
      <c r="D801" s="40"/>
      <c r="E801" s="38" t="str">
        <f t="shared" si="48"/>
        <v/>
      </c>
      <c r="F801" s="39">
        <f>IF(E801="",0,+COUNTIF('賃上げ後（月給・日給）'!$E$7:$E$1006,E801))</f>
        <v>0</v>
      </c>
      <c r="G801" s="41" t="str">
        <f t="shared" si="49"/>
        <v/>
      </c>
      <c r="H801" s="51"/>
      <c r="I801" s="93"/>
      <c r="J801" s="98" t="str">
        <f t="shared" si="50"/>
        <v/>
      </c>
      <c r="K801" s="100" t="str">
        <f t="shared" si="51"/>
        <v/>
      </c>
      <c r="L801" s="84"/>
      <c r="M801" s="85"/>
    </row>
    <row r="802" spans="2:13" ht="24.75" customHeight="1">
      <c r="B802" s="18">
        <v>797</v>
      </c>
      <c r="C802" s="43"/>
      <c r="D802" s="40"/>
      <c r="E802" s="38" t="str">
        <f t="shared" si="48"/>
        <v/>
      </c>
      <c r="F802" s="39">
        <f>IF(E802="",0,+COUNTIF('賃上げ後（月給・日給）'!$E$7:$E$1006,E802))</f>
        <v>0</v>
      </c>
      <c r="G802" s="41" t="str">
        <f t="shared" si="49"/>
        <v/>
      </c>
      <c r="H802" s="51"/>
      <c r="I802" s="93"/>
      <c r="J802" s="98" t="str">
        <f t="shared" si="50"/>
        <v/>
      </c>
      <c r="K802" s="100" t="str">
        <f t="shared" si="51"/>
        <v/>
      </c>
      <c r="L802" s="84"/>
      <c r="M802" s="85"/>
    </row>
    <row r="803" spans="2:13" ht="24.75" customHeight="1">
      <c r="B803" s="18">
        <v>798</v>
      </c>
      <c r="C803" s="43"/>
      <c r="D803" s="40"/>
      <c r="E803" s="38" t="str">
        <f t="shared" si="48"/>
        <v/>
      </c>
      <c r="F803" s="39">
        <f>IF(E803="",0,+COUNTIF('賃上げ後（月給・日給）'!$E$7:$E$1006,E803))</f>
        <v>0</v>
      </c>
      <c r="G803" s="41" t="str">
        <f t="shared" si="49"/>
        <v/>
      </c>
      <c r="H803" s="51"/>
      <c r="I803" s="93"/>
      <c r="J803" s="98" t="str">
        <f t="shared" si="50"/>
        <v/>
      </c>
      <c r="K803" s="100" t="str">
        <f t="shared" si="51"/>
        <v/>
      </c>
      <c r="L803" s="84"/>
      <c r="M803" s="85"/>
    </row>
    <row r="804" spans="2:13" ht="24.75" customHeight="1">
      <c r="B804" s="18">
        <v>799</v>
      </c>
      <c r="C804" s="43"/>
      <c r="D804" s="40"/>
      <c r="E804" s="38" t="str">
        <f t="shared" si="48"/>
        <v/>
      </c>
      <c r="F804" s="39">
        <f>IF(E804="",0,+COUNTIF('賃上げ後（月給・日給）'!$E$7:$E$1006,E804))</f>
        <v>0</v>
      </c>
      <c r="G804" s="41" t="str">
        <f t="shared" si="49"/>
        <v/>
      </c>
      <c r="H804" s="51"/>
      <c r="I804" s="93"/>
      <c r="J804" s="98" t="str">
        <f t="shared" si="50"/>
        <v/>
      </c>
      <c r="K804" s="100" t="str">
        <f t="shared" si="51"/>
        <v/>
      </c>
      <c r="L804" s="84"/>
      <c r="M804" s="85"/>
    </row>
    <row r="805" spans="2:13" ht="24.75" customHeight="1">
      <c r="B805" s="18">
        <v>800</v>
      </c>
      <c r="C805" s="43"/>
      <c r="D805" s="40"/>
      <c r="E805" s="38" t="str">
        <f t="shared" si="48"/>
        <v/>
      </c>
      <c r="F805" s="39">
        <f>IF(E805="",0,+COUNTIF('賃上げ後（月給・日給）'!$E$7:$E$1006,E805))</f>
        <v>0</v>
      </c>
      <c r="G805" s="41" t="str">
        <f t="shared" si="49"/>
        <v/>
      </c>
      <c r="H805" s="51"/>
      <c r="I805" s="93"/>
      <c r="J805" s="98" t="str">
        <f t="shared" si="50"/>
        <v/>
      </c>
      <c r="K805" s="100" t="str">
        <f t="shared" si="51"/>
        <v/>
      </c>
      <c r="L805" s="84"/>
      <c r="M805" s="85"/>
    </row>
    <row r="806" spans="2:13" ht="24.75" customHeight="1">
      <c r="B806" s="18">
        <v>801</v>
      </c>
      <c r="C806" s="43"/>
      <c r="D806" s="40"/>
      <c r="E806" s="38" t="str">
        <f t="shared" si="48"/>
        <v/>
      </c>
      <c r="F806" s="39">
        <f>IF(E806="",0,+COUNTIF('賃上げ後（月給・日給）'!$E$7:$E$1006,E806))</f>
        <v>0</v>
      </c>
      <c r="G806" s="41" t="str">
        <f t="shared" si="49"/>
        <v/>
      </c>
      <c r="H806" s="51"/>
      <c r="I806" s="93"/>
      <c r="J806" s="98" t="str">
        <f t="shared" si="50"/>
        <v/>
      </c>
      <c r="K806" s="100" t="str">
        <f t="shared" si="51"/>
        <v/>
      </c>
      <c r="L806" s="84"/>
      <c r="M806" s="85"/>
    </row>
    <row r="807" spans="2:13" ht="24.75" customHeight="1">
      <c r="B807" s="18">
        <v>802</v>
      </c>
      <c r="C807" s="43"/>
      <c r="D807" s="40"/>
      <c r="E807" s="38" t="str">
        <f t="shared" si="48"/>
        <v/>
      </c>
      <c r="F807" s="39">
        <f>IF(E807="",0,+COUNTIF('賃上げ後（月給・日給）'!$E$7:$E$1006,E807))</f>
        <v>0</v>
      </c>
      <c r="G807" s="41" t="str">
        <f t="shared" si="49"/>
        <v/>
      </c>
      <c r="H807" s="51"/>
      <c r="I807" s="93"/>
      <c r="J807" s="98" t="str">
        <f t="shared" si="50"/>
        <v/>
      </c>
      <c r="K807" s="100" t="str">
        <f t="shared" si="51"/>
        <v/>
      </c>
      <c r="L807" s="84"/>
      <c r="M807" s="85"/>
    </row>
    <row r="808" spans="2:13" ht="24.75" customHeight="1">
      <c r="B808" s="18">
        <v>803</v>
      </c>
      <c r="C808" s="43"/>
      <c r="D808" s="40"/>
      <c r="E808" s="38" t="str">
        <f t="shared" si="48"/>
        <v/>
      </c>
      <c r="F808" s="39">
        <f>IF(E808="",0,+COUNTIF('賃上げ後（月給・日給）'!$E$7:$E$1006,E808))</f>
        <v>0</v>
      </c>
      <c r="G808" s="41" t="str">
        <f t="shared" si="49"/>
        <v/>
      </c>
      <c r="H808" s="51"/>
      <c r="I808" s="93"/>
      <c r="J808" s="98" t="str">
        <f t="shared" si="50"/>
        <v/>
      </c>
      <c r="K808" s="100" t="str">
        <f t="shared" si="51"/>
        <v/>
      </c>
      <c r="L808" s="84"/>
      <c r="M808" s="85"/>
    </row>
    <row r="809" spans="2:13" ht="24.75" customHeight="1">
      <c r="B809" s="18">
        <v>804</v>
      </c>
      <c r="C809" s="43"/>
      <c r="D809" s="40"/>
      <c r="E809" s="38" t="str">
        <f t="shared" si="48"/>
        <v/>
      </c>
      <c r="F809" s="39">
        <f>IF(E809="",0,+COUNTIF('賃上げ後（月給・日給）'!$E$7:$E$1006,E809))</f>
        <v>0</v>
      </c>
      <c r="G809" s="41" t="str">
        <f t="shared" si="49"/>
        <v/>
      </c>
      <c r="H809" s="51"/>
      <c r="I809" s="93"/>
      <c r="J809" s="98" t="str">
        <f t="shared" si="50"/>
        <v/>
      </c>
      <c r="K809" s="100" t="str">
        <f t="shared" si="51"/>
        <v/>
      </c>
      <c r="L809" s="84"/>
      <c r="M809" s="85"/>
    </row>
    <row r="810" spans="2:13" ht="24.75" customHeight="1">
      <c r="B810" s="18">
        <v>805</v>
      </c>
      <c r="C810" s="43"/>
      <c r="D810" s="40"/>
      <c r="E810" s="38" t="str">
        <f t="shared" si="48"/>
        <v/>
      </c>
      <c r="F810" s="39">
        <f>IF(E810="",0,+COUNTIF('賃上げ後（月給・日給）'!$E$7:$E$1006,E810))</f>
        <v>0</v>
      </c>
      <c r="G810" s="41" t="str">
        <f t="shared" si="49"/>
        <v/>
      </c>
      <c r="H810" s="51"/>
      <c r="I810" s="93"/>
      <c r="J810" s="98" t="str">
        <f t="shared" si="50"/>
        <v/>
      </c>
      <c r="K810" s="100" t="str">
        <f t="shared" si="51"/>
        <v/>
      </c>
      <c r="L810" s="84"/>
      <c r="M810" s="85"/>
    </row>
    <row r="811" spans="2:13" ht="24.75" customHeight="1">
      <c r="B811" s="18">
        <v>806</v>
      </c>
      <c r="C811" s="43"/>
      <c r="D811" s="40"/>
      <c r="E811" s="38" t="str">
        <f t="shared" si="48"/>
        <v/>
      </c>
      <c r="F811" s="39">
        <f>IF(E811="",0,+COUNTIF('賃上げ後（月給・日給）'!$E$7:$E$1006,E811))</f>
        <v>0</v>
      </c>
      <c r="G811" s="41" t="str">
        <f t="shared" si="49"/>
        <v/>
      </c>
      <c r="H811" s="51"/>
      <c r="I811" s="93"/>
      <c r="J811" s="98" t="str">
        <f t="shared" si="50"/>
        <v/>
      </c>
      <c r="K811" s="100" t="str">
        <f t="shared" si="51"/>
        <v/>
      </c>
      <c r="L811" s="84"/>
      <c r="M811" s="85"/>
    </row>
    <row r="812" spans="2:13" ht="24.75" customHeight="1">
      <c r="B812" s="18">
        <v>807</v>
      </c>
      <c r="C812" s="43"/>
      <c r="D812" s="40"/>
      <c r="E812" s="38" t="str">
        <f t="shared" si="48"/>
        <v/>
      </c>
      <c r="F812" s="39">
        <f>IF(E812="",0,+COUNTIF('賃上げ後（月給・日給）'!$E$7:$E$1006,E812))</f>
        <v>0</v>
      </c>
      <c r="G812" s="41" t="str">
        <f t="shared" si="49"/>
        <v/>
      </c>
      <c r="H812" s="51"/>
      <c r="I812" s="93"/>
      <c r="J812" s="98" t="str">
        <f t="shared" si="50"/>
        <v/>
      </c>
      <c r="K812" s="100" t="str">
        <f t="shared" si="51"/>
        <v/>
      </c>
      <c r="L812" s="84"/>
      <c r="M812" s="85"/>
    </row>
    <row r="813" spans="2:13" ht="24.75" customHeight="1">
      <c r="B813" s="18">
        <v>808</v>
      </c>
      <c r="C813" s="43"/>
      <c r="D813" s="40"/>
      <c r="E813" s="38" t="str">
        <f t="shared" si="48"/>
        <v/>
      </c>
      <c r="F813" s="39">
        <f>IF(E813="",0,+COUNTIF('賃上げ後（月給・日給）'!$E$7:$E$1006,E813))</f>
        <v>0</v>
      </c>
      <c r="G813" s="41" t="str">
        <f t="shared" si="49"/>
        <v/>
      </c>
      <c r="H813" s="51"/>
      <c r="I813" s="93"/>
      <c r="J813" s="98" t="str">
        <f t="shared" si="50"/>
        <v/>
      </c>
      <c r="K813" s="100" t="str">
        <f t="shared" si="51"/>
        <v/>
      </c>
      <c r="L813" s="84"/>
      <c r="M813" s="85"/>
    </row>
    <row r="814" spans="2:13" ht="24.75" customHeight="1">
      <c r="B814" s="18">
        <v>809</v>
      </c>
      <c r="C814" s="43"/>
      <c r="D814" s="40"/>
      <c r="E814" s="38" t="str">
        <f t="shared" si="48"/>
        <v/>
      </c>
      <c r="F814" s="39">
        <f>IF(E814="",0,+COUNTIF('賃上げ後（月給・日給）'!$E$7:$E$1006,E814))</f>
        <v>0</v>
      </c>
      <c r="G814" s="41" t="str">
        <f t="shared" si="49"/>
        <v/>
      </c>
      <c r="H814" s="51"/>
      <c r="I814" s="93"/>
      <c r="J814" s="98" t="str">
        <f t="shared" si="50"/>
        <v/>
      </c>
      <c r="K814" s="100" t="str">
        <f t="shared" si="51"/>
        <v/>
      </c>
      <c r="L814" s="84"/>
      <c r="M814" s="85"/>
    </row>
    <row r="815" spans="2:13" ht="24.75" customHeight="1">
      <c r="B815" s="18">
        <v>810</v>
      </c>
      <c r="C815" s="43"/>
      <c r="D815" s="40"/>
      <c r="E815" s="38" t="str">
        <f t="shared" si="48"/>
        <v/>
      </c>
      <c r="F815" s="39">
        <f>IF(E815="",0,+COUNTIF('賃上げ後（月給・日給）'!$E$7:$E$1006,E815))</f>
        <v>0</v>
      </c>
      <c r="G815" s="41" t="str">
        <f t="shared" si="49"/>
        <v/>
      </c>
      <c r="H815" s="51"/>
      <c r="I815" s="93"/>
      <c r="J815" s="98" t="str">
        <f t="shared" si="50"/>
        <v/>
      </c>
      <c r="K815" s="100" t="str">
        <f t="shared" si="51"/>
        <v/>
      </c>
      <c r="L815" s="84"/>
      <c r="M815" s="85"/>
    </row>
    <row r="816" spans="2:13" ht="24.75" customHeight="1">
      <c r="B816" s="18">
        <v>811</v>
      </c>
      <c r="C816" s="43"/>
      <c r="D816" s="40"/>
      <c r="E816" s="38" t="str">
        <f t="shared" si="48"/>
        <v/>
      </c>
      <c r="F816" s="39">
        <f>IF(E816="",0,+COUNTIF('賃上げ後（月給・日給）'!$E$7:$E$1006,E816))</f>
        <v>0</v>
      </c>
      <c r="G816" s="41" t="str">
        <f t="shared" si="49"/>
        <v/>
      </c>
      <c r="H816" s="51"/>
      <c r="I816" s="93"/>
      <c r="J816" s="98" t="str">
        <f t="shared" si="50"/>
        <v/>
      </c>
      <c r="K816" s="100" t="str">
        <f t="shared" si="51"/>
        <v/>
      </c>
      <c r="L816" s="84"/>
      <c r="M816" s="85"/>
    </row>
    <row r="817" spans="2:13" ht="24.75" customHeight="1">
      <c r="B817" s="18">
        <v>812</v>
      </c>
      <c r="C817" s="43"/>
      <c r="D817" s="40"/>
      <c r="E817" s="38" t="str">
        <f t="shared" si="48"/>
        <v/>
      </c>
      <c r="F817" s="39">
        <f>IF(E817="",0,+COUNTIF('賃上げ後（月給・日給）'!$E$7:$E$1006,E817))</f>
        <v>0</v>
      </c>
      <c r="G817" s="41" t="str">
        <f t="shared" si="49"/>
        <v/>
      </c>
      <c r="H817" s="51"/>
      <c r="I817" s="93"/>
      <c r="J817" s="98" t="str">
        <f t="shared" si="50"/>
        <v/>
      </c>
      <c r="K817" s="100" t="str">
        <f t="shared" si="51"/>
        <v/>
      </c>
      <c r="L817" s="84"/>
      <c r="M817" s="85"/>
    </row>
    <row r="818" spans="2:13" ht="24.75" customHeight="1">
      <c r="B818" s="18">
        <v>813</v>
      </c>
      <c r="C818" s="43"/>
      <c r="D818" s="40"/>
      <c r="E818" s="38" t="str">
        <f t="shared" si="48"/>
        <v/>
      </c>
      <c r="F818" s="39">
        <f>IF(E818="",0,+COUNTIF('賃上げ後（月給・日給）'!$E$7:$E$1006,E818))</f>
        <v>0</v>
      </c>
      <c r="G818" s="41" t="str">
        <f t="shared" si="49"/>
        <v/>
      </c>
      <c r="H818" s="51"/>
      <c r="I818" s="93"/>
      <c r="J818" s="98" t="str">
        <f t="shared" si="50"/>
        <v/>
      </c>
      <c r="K818" s="100" t="str">
        <f t="shared" si="51"/>
        <v/>
      </c>
      <c r="L818" s="84"/>
      <c r="M818" s="85"/>
    </row>
    <row r="819" spans="2:13" ht="24.75" customHeight="1">
      <c r="B819" s="18">
        <v>814</v>
      </c>
      <c r="C819" s="43"/>
      <c r="D819" s="40"/>
      <c r="E819" s="38" t="str">
        <f t="shared" si="48"/>
        <v/>
      </c>
      <c r="F819" s="39">
        <f>IF(E819="",0,+COUNTIF('賃上げ後（月給・日給）'!$E$7:$E$1006,E819))</f>
        <v>0</v>
      </c>
      <c r="G819" s="41" t="str">
        <f t="shared" si="49"/>
        <v/>
      </c>
      <c r="H819" s="51"/>
      <c r="I819" s="93"/>
      <c r="J819" s="98" t="str">
        <f t="shared" si="50"/>
        <v/>
      </c>
      <c r="K819" s="100" t="str">
        <f t="shared" si="51"/>
        <v/>
      </c>
      <c r="L819" s="84"/>
      <c r="M819" s="85"/>
    </row>
    <row r="820" spans="2:13" ht="24.75" customHeight="1">
      <c r="B820" s="18">
        <v>815</v>
      </c>
      <c r="C820" s="43"/>
      <c r="D820" s="40"/>
      <c r="E820" s="38" t="str">
        <f t="shared" si="48"/>
        <v/>
      </c>
      <c r="F820" s="39">
        <f>IF(E820="",0,+COUNTIF('賃上げ後（月給・日給）'!$E$7:$E$1006,E820))</f>
        <v>0</v>
      </c>
      <c r="G820" s="41" t="str">
        <f t="shared" si="49"/>
        <v/>
      </c>
      <c r="H820" s="51"/>
      <c r="I820" s="93"/>
      <c r="J820" s="98" t="str">
        <f t="shared" si="50"/>
        <v/>
      </c>
      <c r="K820" s="100" t="str">
        <f t="shared" si="51"/>
        <v/>
      </c>
      <c r="L820" s="84"/>
      <c r="M820" s="85"/>
    </row>
    <row r="821" spans="2:13" ht="24.75" customHeight="1">
      <c r="B821" s="18">
        <v>816</v>
      </c>
      <c r="C821" s="43"/>
      <c r="D821" s="40"/>
      <c r="E821" s="38" t="str">
        <f t="shared" si="48"/>
        <v/>
      </c>
      <c r="F821" s="39">
        <f>IF(E821="",0,+COUNTIF('賃上げ後（月給・日給）'!$E$7:$E$1006,E821))</f>
        <v>0</v>
      </c>
      <c r="G821" s="41" t="str">
        <f t="shared" si="49"/>
        <v/>
      </c>
      <c r="H821" s="51"/>
      <c r="I821" s="93"/>
      <c r="J821" s="98" t="str">
        <f t="shared" si="50"/>
        <v/>
      </c>
      <c r="K821" s="100" t="str">
        <f t="shared" si="51"/>
        <v/>
      </c>
      <c r="L821" s="84"/>
      <c r="M821" s="85"/>
    </row>
    <row r="822" spans="2:13" ht="24.75" customHeight="1">
      <c r="B822" s="18">
        <v>817</v>
      </c>
      <c r="C822" s="43"/>
      <c r="D822" s="40"/>
      <c r="E822" s="38" t="str">
        <f t="shared" si="48"/>
        <v/>
      </c>
      <c r="F822" s="39">
        <f>IF(E822="",0,+COUNTIF('賃上げ後（月給・日給）'!$E$7:$E$1006,E822))</f>
        <v>0</v>
      </c>
      <c r="G822" s="41" t="str">
        <f t="shared" si="49"/>
        <v/>
      </c>
      <c r="H822" s="51"/>
      <c r="I822" s="93"/>
      <c r="J822" s="98" t="str">
        <f t="shared" si="50"/>
        <v/>
      </c>
      <c r="K822" s="100" t="str">
        <f t="shared" si="51"/>
        <v/>
      </c>
      <c r="L822" s="84"/>
      <c r="M822" s="85"/>
    </row>
    <row r="823" spans="2:13" ht="24.75" customHeight="1">
      <c r="B823" s="18">
        <v>818</v>
      </c>
      <c r="C823" s="43"/>
      <c r="D823" s="40"/>
      <c r="E823" s="38" t="str">
        <f t="shared" si="48"/>
        <v/>
      </c>
      <c r="F823" s="39">
        <f>IF(E823="",0,+COUNTIF('賃上げ後（月給・日給）'!$E$7:$E$1006,E823))</f>
        <v>0</v>
      </c>
      <c r="G823" s="41" t="str">
        <f t="shared" si="49"/>
        <v/>
      </c>
      <c r="H823" s="51"/>
      <c r="I823" s="93"/>
      <c r="J823" s="98" t="str">
        <f t="shared" si="50"/>
        <v/>
      </c>
      <c r="K823" s="100" t="str">
        <f t="shared" si="51"/>
        <v/>
      </c>
      <c r="L823" s="84"/>
      <c r="M823" s="85"/>
    </row>
    <row r="824" spans="2:13" ht="24.75" customHeight="1">
      <c r="B824" s="18">
        <v>819</v>
      </c>
      <c r="C824" s="43"/>
      <c r="D824" s="40"/>
      <c r="E824" s="38" t="str">
        <f t="shared" si="48"/>
        <v/>
      </c>
      <c r="F824" s="39">
        <f>IF(E824="",0,+COUNTIF('賃上げ後（月給・日給）'!$E$7:$E$1006,E824))</f>
        <v>0</v>
      </c>
      <c r="G824" s="41" t="str">
        <f t="shared" si="49"/>
        <v/>
      </c>
      <c r="H824" s="51"/>
      <c r="I824" s="93"/>
      <c r="J824" s="98" t="str">
        <f t="shared" si="50"/>
        <v/>
      </c>
      <c r="K824" s="100" t="str">
        <f t="shared" si="51"/>
        <v/>
      </c>
      <c r="L824" s="84"/>
      <c r="M824" s="85"/>
    </row>
    <row r="825" spans="2:13" ht="24.75" customHeight="1">
      <c r="B825" s="18">
        <v>820</v>
      </c>
      <c r="C825" s="43"/>
      <c r="D825" s="40"/>
      <c r="E825" s="38" t="str">
        <f t="shared" si="48"/>
        <v/>
      </c>
      <c r="F825" s="39">
        <f>IF(E825="",0,+COUNTIF('賃上げ後（月給・日給）'!$E$7:$E$1006,E825))</f>
        <v>0</v>
      </c>
      <c r="G825" s="41" t="str">
        <f t="shared" si="49"/>
        <v/>
      </c>
      <c r="H825" s="51"/>
      <c r="I825" s="93"/>
      <c r="J825" s="98" t="str">
        <f t="shared" si="50"/>
        <v/>
      </c>
      <c r="K825" s="100" t="str">
        <f t="shared" si="51"/>
        <v/>
      </c>
      <c r="L825" s="84"/>
      <c r="M825" s="85"/>
    </row>
    <row r="826" spans="2:13" ht="24.75" customHeight="1">
      <c r="B826" s="18">
        <v>821</v>
      </c>
      <c r="C826" s="43"/>
      <c r="D826" s="40"/>
      <c r="E826" s="38" t="str">
        <f t="shared" si="48"/>
        <v/>
      </c>
      <c r="F826" s="39">
        <f>IF(E826="",0,+COUNTIF('賃上げ後（月給・日給）'!$E$7:$E$1006,E826))</f>
        <v>0</v>
      </c>
      <c r="G826" s="41" t="str">
        <f t="shared" si="49"/>
        <v/>
      </c>
      <c r="H826" s="51"/>
      <c r="I826" s="93"/>
      <c r="J826" s="98" t="str">
        <f t="shared" si="50"/>
        <v/>
      </c>
      <c r="K826" s="100" t="str">
        <f t="shared" si="51"/>
        <v/>
      </c>
      <c r="L826" s="84"/>
      <c r="M826" s="85"/>
    </row>
    <row r="827" spans="2:13" ht="24.75" customHeight="1">
      <c r="B827" s="18">
        <v>822</v>
      </c>
      <c r="C827" s="43"/>
      <c r="D827" s="40"/>
      <c r="E827" s="38" t="str">
        <f t="shared" si="48"/>
        <v/>
      </c>
      <c r="F827" s="39">
        <f>IF(E827="",0,+COUNTIF('賃上げ後（月給・日給）'!$E$7:$E$1006,E827))</f>
        <v>0</v>
      </c>
      <c r="G827" s="41" t="str">
        <f t="shared" si="49"/>
        <v/>
      </c>
      <c r="H827" s="51"/>
      <c r="I827" s="93"/>
      <c r="J827" s="98" t="str">
        <f t="shared" si="50"/>
        <v/>
      </c>
      <c r="K827" s="100" t="str">
        <f t="shared" si="51"/>
        <v/>
      </c>
      <c r="L827" s="84"/>
      <c r="M827" s="85"/>
    </row>
    <row r="828" spans="2:13" ht="24.75" customHeight="1">
      <c r="B828" s="18">
        <v>823</v>
      </c>
      <c r="C828" s="43"/>
      <c r="D828" s="40"/>
      <c r="E828" s="38" t="str">
        <f t="shared" si="48"/>
        <v/>
      </c>
      <c r="F828" s="39">
        <f>IF(E828="",0,+COUNTIF('賃上げ後（月給・日給）'!$E$7:$E$1006,E828))</f>
        <v>0</v>
      </c>
      <c r="G828" s="41" t="str">
        <f t="shared" si="49"/>
        <v/>
      </c>
      <c r="H828" s="51"/>
      <c r="I828" s="93"/>
      <c r="J828" s="98" t="str">
        <f t="shared" si="50"/>
        <v/>
      </c>
      <c r="K828" s="100" t="str">
        <f t="shared" si="51"/>
        <v/>
      </c>
      <c r="L828" s="84"/>
      <c r="M828" s="85"/>
    </row>
    <row r="829" spans="2:13" ht="24.75" customHeight="1">
      <c r="B829" s="18">
        <v>824</v>
      </c>
      <c r="C829" s="43"/>
      <c r="D829" s="40"/>
      <c r="E829" s="38" t="str">
        <f t="shared" si="48"/>
        <v/>
      </c>
      <c r="F829" s="39">
        <f>IF(E829="",0,+COUNTIF('賃上げ後（月給・日給）'!$E$7:$E$1006,E829))</f>
        <v>0</v>
      </c>
      <c r="G829" s="41" t="str">
        <f t="shared" si="49"/>
        <v/>
      </c>
      <c r="H829" s="51"/>
      <c r="I829" s="93"/>
      <c r="J829" s="98" t="str">
        <f t="shared" si="50"/>
        <v/>
      </c>
      <c r="K829" s="100" t="str">
        <f t="shared" si="51"/>
        <v/>
      </c>
      <c r="L829" s="84"/>
      <c r="M829" s="85"/>
    </row>
    <row r="830" spans="2:13" ht="24.75" customHeight="1">
      <c r="B830" s="18">
        <v>825</v>
      </c>
      <c r="C830" s="43"/>
      <c r="D830" s="40"/>
      <c r="E830" s="38" t="str">
        <f t="shared" si="48"/>
        <v/>
      </c>
      <c r="F830" s="39">
        <f>IF(E830="",0,+COUNTIF('賃上げ後（月給・日給）'!$E$7:$E$1006,E830))</f>
        <v>0</v>
      </c>
      <c r="G830" s="41" t="str">
        <f t="shared" si="49"/>
        <v/>
      </c>
      <c r="H830" s="51"/>
      <c r="I830" s="93"/>
      <c r="J830" s="98" t="str">
        <f t="shared" si="50"/>
        <v/>
      </c>
      <c r="K830" s="100" t="str">
        <f t="shared" si="51"/>
        <v/>
      </c>
      <c r="L830" s="84"/>
      <c r="M830" s="85"/>
    </row>
    <row r="831" spans="2:13" ht="24.75" customHeight="1">
      <c r="B831" s="18">
        <v>826</v>
      </c>
      <c r="C831" s="43"/>
      <c r="D831" s="40"/>
      <c r="E831" s="38" t="str">
        <f t="shared" si="48"/>
        <v/>
      </c>
      <c r="F831" s="39">
        <f>IF(E831="",0,+COUNTIF('賃上げ後（月給・日給）'!$E$7:$E$1006,E831))</f>
        <v>0</v>
      </c>
      <c r="G831" s="41" t="str">
        <f t="shared" si="49"/>
        <v/>
      </c>
      <c r="H831" s="51"/>
      <c r="I831" s="93"/>
      <c r="J831" s="98" t="str">
        <f t="shared" si="50"/>
        <v/>
      </c>
      <c r="K831" s="100" t="str">
        <f t="shared" si="51"/>
        <v/>
      </c>
      <c r="L831" s="84"/>
      <c r="M831" s="85"/>
    </row>
    <row r="832" spans="2:13" ht="24.75" customHeight="1">
      <c r="B832" s="18">
        <v>827</v>
      </c>
      <c r="C832" s="43"/>
      <c r="D832" s="40"/>
      <c r="E832" s="38" t="str">
        <f t="shared" si="48"/>
        <v/>
      </c>
      <c r="F832" s="39">
        <f>IF(E832="",0,+COUNTIF('賃上げ後（月給・日給）'!$E$7:$E$1006,E832))</f>
        <v>0</v>
      </c>
      <c r="G832" s="41" t="str">
        <f t="shared" si="49"/>
        <v/>
      </c>
      <c r="H832" s="51"/>
      <c r="I832" s="93"/>
      <c r="J832" s="98" t="str">
        <f t="shared" si="50"/>
        <v/>
      </c>
      <c r="K832" s="100" t="str">
        <f t="shared" si="51"/>
        <v/>
      </c>
      <c r="L832" s="84"/>
      <c r="M832" s="85"/>
    </row>
    <row r="833" spans="2:13" ht="24.75" customHeight="1">
      <c r="B833" s="18">
        <v>828</v>
      </c>
      <c r="C833" s="43"/>
      <c r="D833" s="40"/>
      <c r="E833" s="38" t="str">
        <f t="shared" si="48"/>
        <v/>
      </c>
      <c r="F833" s="39">
        <f>IF(E833="",0,+COUNTIF('賃上げ後（月給・日給）'!$E$7:$E$1006,E833))</f>
        <v>0</v>
      </c>
      <c r="G833" s="41" t="str">
        <f t="shared" si="49"/>
        <v/>
      </c>
      <c r="H833" s="51"/>
      <c r="I833" s="93"/>
      <c r="J833" s="98" t="str">
        <f t="shared" si="50"/>
        <v/>
      </c>
      <c r="K833" s="100" t="str">
        <f t="shared" si="51"/>
        <v/>
      </c>
      <c r="L833" s="84"/>
      <c r="M833" s="85"/>
    </row>
    <row r="834" spans="2:13" ht="24.75" customHeight="1">
      <c r="B834" s="18">
        <v>829</v>
      </c>
      <c r="C834" s="43"/>
      <c r="D834" s="40"/>
      <c r="E834" s="38" t="str">
        <f t="shared" si="48"/>
        <v/>
      </c>
      <c r="F834" s="39">
        <f>IF(E834="",0,+COUNTIF('賃上げ後（月給・日給）'!$E$7:$E$1006,E834))</f>
        <v>0</v>
      </c>
      <c r="G834" s="41" t="str">
        <f t="shared" si="49"/>
        <v/>
      </c>
      <c r="H834" s="51"/>
      <c r="I834" s="93"/>
      <c r="J834" s="98" t="str">
        <f t="shared" si="50"/>
        <v/>
      </c>
      <c r="K834" s="100" t="str">
        <f t="shared" si="51"/>
        <v/>
      </c>
      <c r="L834" s="84"/>
      <c r="M834" s="85"/>
    </row>
    <row r="835" spans="2:13" ht="24.75" customHeight="1">
      <c r="B835" s="18">
        <v>830</v>
      </c>
      <c r="C835" s="43"/>
      <c r="D835" s="40"/>
      <c r="E835" s="38" t="str">
        <f t="shared" si="48"/>
        <v/>
      </c>
      <c r="F835" s="39">
        <f>IF(E835="",0,+COUNTIF('賃上げ後（月給・日給）'!$E$7:$E$1006,E835))</f>
        <v>0</v>
      </c>
      <c r="G835" s="41" t="str">
        <f t="shared" si="49"/>
        <v/>
      </c>
      <c r="H835" s="51"/>
      <c r="I835" s="93"/>
      <c r="J835" s="98" t="str">
        <f t="shared" si="50"/>
        <v/>
      </c>
      <c r="K835" s="100" t="str">
        <f t="shared" si="51"/>
        <v/>
      </c>
      <c r="L835" s="84"/>
      <c r="M835" s="85"/>
    </row>
    <row r="836" spans="2:13" ht="24.75" customHeight="1">
      <c r="B836" s="18">
        <v>831</v>
      </c>
      <c r="C836" s="43"/>
      <c r="D836" s="40"/>
      <c r="E836" s="38" t="str">
        <f t="shared" si="48"/>
        <v/>
      </c>
      <c r="F836" s="39">
        <f>IF(E836="",0,+COUNTIF('賃上げ後（月給・日給）'!$E$7:$E$1006,E836))</f>
        <v>0</v>
      </c>
      <c r="G836" s="41" t="str">
        <f t="shared" si="49"/>
        <v/>
      </c>
      <c r="H836" s="51"/>
      <c r="I836" s="93"/>
      <c r="J836" s="98" t="str">
        <f t="shared" si="50"/>
        <v/>
      </c>
      <c r="K836" s="100" t="str">
        <f t="shared" si="51"/>
        <v/>
      </c>
      <c r="L836" s="84"/>
      <c r="M836" s="85"/>
    </row>
    <row r="837" spans="2:13" ht="24.75" customHeight="1">
      <c r="B837" s="18">
        <v>832</v>
      </c>
      <c r="C837" s="43"/>
      <c r="D837" s="40"/>
      <c r="E837" s="38" t="str">
        <f t="shared" si="48"/>
        <v/>
      </c>
      <c r="F837" s="39">
        <f>IF(E837="",0,+COUNTIF('賃上げ後（月給・日給）'!$E$7:$E$1006,E837))</f>
        <v>0</v>
      </c>
      <c r="G837" s="41" t="str">
        <f t="shared" si="49"/>
        <v/>
      </c>
      <c r="H837" s="51"/>
      <c r="I837" s="93"/>
      <c r="J837" s="98" t="str">
        <f t="shared" si="50"/>
        <v/>
      </c>
      <c r="K837" s="100" t="str">
        <f t="shared" si="51"/>
        <v/>
      </c>
      <c r="L837" s="84"/>
      <c r="M837" s="85"/>
    </row>
    <row r="838" spans="2:13" ht="24.75" customHeight="1">
      <c r="B838" s="18">
        <v>833</v>
      </c>
      <c r="C838" s="43"/>
      <c r="D838" s="40"/>
      <c r="E838" s="38" t="str">
        <f t="shared" ref="E838:E901" si="52">SUBSTITUTE(SUBSTITUTE(C838,"　","")," ","")</f>
        <v/>
      </c>
      <c r="F838" s="39">
        <f>IF(E838="",0,+COUNTIF('賃上げ後（月給・日給）'!$E$7:$E$1006,E838))</f>
        <v>0</v>
      </c>
      <c r="G838" s="41" t="str">
        <f t="shared" ref="G838:G901" si="53">IF(C838="","",+IF(OR(F838&lt;1,D838="",L838="◎"),"除外","対象"))</f>
        <v/>
      </c>
      <c r="H838" s="51"/>
      <c r="I838" s="93"/>
      <c r="J838" s="98" t="str">
        <f t="shared" ref="J838:J901" si="54">IF(C838="","",(H838/I838))</f>
        <v/>
      </c>
      <c r="K838" s="100" t="str">
        <f t="shared" ref="K838:K901" si="55">IF(C838="","",+IF(G838="対象",J838,0))</f>
        <v/>
      </c>
      <c r="L838" s="84"/>
      <c r="M838" s="85"/>
    </row>
    <row r="839" spans="2:13" ht="24.75" customHeight="1">
      <c r="B839" s="18">
        <v>834</v>
      </c>
      <c r="C839" s="43"/>
      <c r="D839" s="40"/>
      <c r="E839" s="38" t="str">
        <f t="shared" si="52"/>
        <v/>
      </c>
      <c r="F839" s="39">
        <f>IF(E839="",0,+COUNTIF('賃上げ後（月給・日給）'!$E$7:$E$1006,E839))</f>
        <v>0</v>
      </c>
      <c r="G839" s="41" t="str">
        <f t="shared" si="53"/>
        <v/>
      </c>
      <c r="H839" s="51"/>
      <c r="I839" s="93"/>
      <c r="J839" s="98" t="str">
        <f t="shared" si="54"/>
        <v/>
      </c>
      <c r="K839" s="100" t="str">
        <f t="shared" si="55"/>
        <v/>
      </c>
      <c r="L839" s="84"/>
      <c r="M839" s="85"/>
    </row>
    <row r="840" spans="2:13" ht="24.75" customHeight="1">
      <c r="B840" s="18">
        <v>835</v>
      </c>
      <c r="C840" s="43"/>
      <c r="D840" s="40"/>
      <c r="E840" s="38" t="str">
        <f t="shared" si="52"/>
        <v/>
      </c>
      <c r="F840" s="39">
        <f>IF(E840="",0,+COUNTIF('賃上げ後（月給・日給）'!$E$7:$E$1006,E840))</f>
        <v>0</v>
      </c>
      <c r="G840" s="41" t="str">
        <f t="shared" si="53"/>
        <v/>
      </c>
      <c r="H840" s="51"/>
      <c r="I840" s="93"/>
      <c r="J840" s="98" t="str">
        <f t="shared" si="54"/>
        <v/>
      </c>
      <c r="K840" s="100" t="str">
        <f t="shared" si="55"/>
        <v/>
      </c>
      <c r="L840" s="84"/>
      <c r="M840" s="85"/>
    </row>
    <row r="841" spans="2:13" ht="24.75" customHeight="1">
      <c r="B841" s="18">
        <v>836</v>
      </c>
      <c r="C841" s="43"/>
      <c r="D841" s="40"/>
      <c r="E841" s="38" t="str">
        <f t="shared" si="52"/>
        <v/>
      </c>
      <c r="F841" s="39">
        <f>IF(E841="",0,+COUNTIF('賃上げ後（月給・日給）'!$E$7:$E$1006,E841))</f>
        <v>0</v>
      </c>
      <c r="G841" s="41" t="str">
        <f t="shared" si="53"/>
        <v/>
      </c>
      <c r="H841" s="51"/>
      <c r="I841" s="93"/>
      <c r="J841" s="98" t="str">
        <f t="shared" si="54"/>
        <v/>
      </c>
      <c r="K841" s="100" t="str">
        <f t="shared" si="55"/>
        <v/>
      </c>
      <c r="L841" s="84"/>
      <c r="M841" s="85"/>
    </row>
    <row r="842" spans="2:13" ht="24.75" customHeight="1">
      <c r="B842" s="18">
        <v>837</v>
      </c>
      <c r="C842" s="43"/>
      <c r="D842" s="40"/>
      <c r="E842" s="38" t="str">
        <f t="shared" si="52"/>
        <v/>
      </c>
      <c r="F842" s="39">
        <f>IF(E842="",0,+COUNTIF('賃上げ後（月給・日給）'!$E$7:$E$1006,E842))</f>
        <v>0</v>
      </c>
      <c r="G842" s="41" t="str">
        <f t="shared" si="53"/>
        <v/>
      </c>
      <c r="H842" s="51"/>
      <c r="I842" s="93"/>
      <c r="J842" s="98" t="str">
        <f t="shared" si="54"/>
        <v/>
      </c>
      <c r="K842" s="100" t="str">
        <f t="shared" si="55"/>
        <v/>
      </c>
      <c r="L842" s="84"/>
      <c r="M842" s="85"/>
    </row>
    <row r="843" spans="2:13" ht="24.75" customHeight="1">
      <c r="B843" s="18">
        <v>838</v>
      </c>
      <c r="C843" s="43"/>
      <c r="D843" s="40"/>
      <c r="E843" s="38" t="str">
        <f t="shared" si="52"/>
        <v/>
      </c>
      <c r="F843" s="39">
        <f>IF(E843="",0,+COUNTIF('賃上げ後（月給・日給）'!$E$7:$E$1006,E843))</f>
        <v>0</v>
      </c>
      <c r="G843" s="41" t="str">
        <f t="shared" si="53"/>
        <v/>
      </c>
      <c r="H843" s="51"/>
      <c r="I843" s="93"/>
      <c r="J843" s="98" t="str">
        <f t="shared" si="54"/>
        <v/>
      </c>
      <c r="K843" s="100" t="str">
        <f t="shared" si="55"/>
        <v/>
      </c>
      <c r="L843" s="84"/>
      <c r="M843" s="85"/>
    </row>
    <row r="844" spans="2:13" ht="24.75" customHeight="1">
      <c r="B844" s="18">
        <v>839</v>
      </c>
      <c r="C844" s="43"/>
      <c r="D844" s="40"/>
      <c r="E844" s="38" t="str">
        <f t="shared" si="52"/>
        <v/>
      </c>
      <c r="F844" s="39">
        <f>IF(E844="",0,+COUNTIF('賃上げ後（月給・日給）'!$E$7:$E$1006,E844))</f>
        <v>0</v>
      </c>
      <c r="G844" s="41" t="str">
        <f t="shared" si="53"/>
        <v/>
      </c>
      <c r="H844" s="51"/>
      <c r="I844" s="93"/>
      <c r="J844" s="98" t="str">
        <f t="shared" si="54"/>
        <v/>
      </c>
      <c r="K844" s="100" t="str">
        <f t="shared" si="55"/>
        <v/>
      </c>
      <c r="L844" s="84"/>
      <c r="M844" s="85"/>
    </row>
    <row r="845" spans="2:13" ht="24.75" customHeight="1">
      <c r="B845" s="18">
        <v>840</v>
      </c>
      <c r="C845" s="43"/>
      <c r="D845" s="40"/>
      <c r="E845" s="38" t="str">
        <f t="shared" si="52"/>
        <v/>
      </c>
      <c r="F845" s="39">
        <f>IF(E845="",0,+COUNTIF('賃上げ後（月給・日給）'!$E$7:$E$1006,E845))</f>
        <v>0</v>
      </c>
      <c r="G845" s="41" t="str">
        <f t="shared" si="53"/>
        <v/>
      </c>
      <c r="H845" s="51"/>
      <c r="I845" s="93"/>
      <c r="J845" s="98" t="str">
        <f t="shared" si="54"/>
        <v/>
      </c>
      <c r="K845" s="100" t="str">
        <f t="shared" si="55"/>
        <v/>
      </c>
      <c r="L845" s="84"/>
      <c r="M845" s="85"/>
    </row>
    <row r="846" spans="2:13" ht="24.75" customHeight="1">
      <c r="B846" s="18">
        <v>841</v>
      </c>
      <c r="C846" s="43"/>
      <c r="D846" s="40"/>
      <c r="E846" s="38" t="str">
        <f t="shared" si="52"/>
        <v/>
      </c>
      <c r="F846" s="39">
        <f>IF(E846="",0,+COUNTIF('賃上げ後（月給・日給）'!$E$7:$E$1006,E846))</f>
        <v>0</v>
      </c>
      <c r="G846" s="41" t="str">
        <f t="shared" si="53"/>
        <v/>
      </c>
      <c r="H846" s="51"/>
      <c r="I846" s="93"/>
      <c r="J846" s="98" t="str">
        <f t="shared" si="54"/>
        <v/>
      </c>
      <c r="K846" s="100" t="str">
        <f t="shared" si="55"/>
        <v/>
      </c>
      <c r="L846" s="84"/>
      <c r="M846" s="85"/>
    </row>
    <row r="847" spans="2:13" ht="24.75" customHeight="1">
      <c r="B847" s="18">
        <v>842</v>
      </c>
      <c r="C847" s="43"/>
      <c r="D847" s="40"/>
      <c r="E847" s="38" t="str">
        <f t="shared" si="52"/>
        <v/>
      </c>
      <c r="F847" s="39">
        <f>IF(E847="",0,+COUNTIF('賃上げ後（月給・日給）'!$E$7:$E$1006,E847))</f>
        <v>0</v>
      </c>
      <c r="G847" s="41" t="str">
        <f t="shared" si="53"/>
        <v/>
      </c>
      <c r="H847" s="51"/>
      <c r="I847" s="93"/>
      <c r="J847" s="98" t="str">
        <f t="shared" si="54"/>
        <v/>
      </c>
      <c r="K847" s="100" t="str">
        <f t="shared" si="55"/>
        <v/>
      </c>
      <c r="L847" s="84"/>
      <c r="M847" s="85"/>
    </row>
    <row r="848" spans="2:13" ht="24.75" customHeight="1">
      <c r="B848" s="18">
        <v>843</v>
      </c>
      <c r="C848" s="43"/>
      <c r="D848" s="40"/>
      <c r="E848" s="38" t="str">
        <f t="shared" si="52"/>
        <v/>
      </c>
      <c r="F848" s="39">
        <f>IF(E848="",0,+COUNTIF('賃上げ後（月給・日給）'!$E$7:$E$1006,E848))</f>
        <v>0</v>
      </c>
      <c r="G848" s="41" t="str">
        <f t="shared" si="53"/>
        <v/>
      </c>
      <c r="H848" s="51"/>
      <c r="I848" s="93"/>
      <c r="J848" s="98" t="str">
        <f t="shared" si="54"/>
        <v/>
      </c>
      <c r="K848" s="100" t="str">
        <f t="shared" si="55"/>
        <v/>
      </c>
      <c r="L848" s="84"/>
      <c r="M848" s="85"/>
    </row>
    <row r="849" spans="2:13" ht="24.75" customHeight="1">
      <c r="B849" s="18">
        <v>844</v>
      </c>
      <c r="C849" s="43"/>
      <c r="D849" s="40"/>
      <c r="E849" s="38" t="str">
        <f t="shared" si="52"/>
        <v/>
      </c>
      <c r="F849" s="39">
        <f>IF(E849="",0,+COUNTIF('賃上げ後（月給・日給）'!$E$7:$E$1006,E849))</f>
        <v>0</v>
      </c>
      <c r="G849" s="41" t="str">
        <f t="shared" si="53"/>
        <v/>
      </c>
      <c r="H849" s="51"/>
      <c r="I849" s="93"/>
      <c r="J849" s="98" t="str">
        <f t="shared" si="54"/>
        <v/>
      </c>
      <c r="K849" s="100" t="str">
        <f t="shared" si="55"/>
        <v/>
      </c>
      <c r="L849" s="84"/>
      <c r="M849" s="85"/>
    </row>
    <row r="850" spans="2:13" ht="24.75" customHeight="1">
      <c r="B850" s="18">
        <v>845</v>
      </c>
      <c r="C850" s="43"/>
      <c r="D850" s="40"/>
      <c r="E850" s="38" t="str">
        <f t="shared" si="52"/>
        <v/>
      </c>
      <c r="F850" s="39">
        <f>IF(E850="",0,+COUNTIF('賃上げ後（月給・日給）'!$E$7:$E$1006,E850))</f>
        <v>0</v>
      </c>
      <c r="G850" s="41" t="str">
        <f t="shared" si="53"/>
        <v/>
      </c>
      <c r="H850" s="51"/>
      <c r="I850" s="93"/>
      <c r="J850" s="98" t="str">
        <f t="shared" si="54"/>
        <v/>
      </c>
      <c r="K850" s="100" t="str">
        <f t="shared" si="55"/>
        <v/>
      </c>
      <c r="L850" s="84"/>
      <c r="M850" s="85"/>
    </row>
    <row r="851" spans="2:13" ht="24.75" customHeight="1">
      <c r="B851" s="18">
        <v>846</v>
      </c>
      <c r="C851" s="43"/>
      <c r="D851" s="40"/>
      <c r="E851" s="38" t="str">
        <f t="shared" si="52"/>
        <v/>
      </c>
      <c r="F851" s="39">
        <f>IF(E851="",0,+COUNTIF('賃上げ後（月給・日給）'!$E$7:$E$1006,E851))</f>
        <v>0</v>
      </c>
      <c r="G851" s="41" t="str">
        <f t="shared" si="53"/>
        <v/>
      </c>
      <c r="H851" s="51"/>
      <c r="I851" s="93"/>
      <c r="J851" s="98" t="str">
        <f t="shared" si="54"/>
        <v/>
      </c>
      <c r="K851" s="100" t="str">
        <f t="shared" si="55"/>
        <v/>
      </c>
      <c r="L851" s="84"/>
      <c r="M851" s="85"/>
    </row>
    <row r="852" spans="2:13" ht="24.75" customHeight="1">
      <c r="B852" s="18">
        <v>847</v>
      </c>
      <c r="C852" s="43"/>
      <c r="D852" s="40"/>
      <c r="E852" s="38" t="str">
        <f t="shared" si="52"/>
        <v/>
      </c>
      <c r="F852" s="39">
        <f>IF(E852="",0,+COUNTIF('賃上げ後（月給・日給）'!$E$7:$E$1006,E852))</f>
        <v>0</v>
      </c>
      <c r="G852" s="41" t="str">
        <f t="shared" si="53"/>
        <v/>
      </c>
      <c r="H852" s="51"/>
      <c r="I852" s="93"/>
      <c r="J852" s="98" t="str">
        <f t="shared" si="54"/>
        <v/>
      </c>
      <c r="K852" s="100" t="str">
        <f t="shared" si="55"/>
        <v/>
      </c>
      <c r="L852" s="84"/>
      <c r="M852" s="85"/>
    </row>
    <row r="853" spans="2:13" ht="24.75" customHeight="1">
      <c r="B853" s="18">
        <v>848</v>
      </c>
      <c r="C853" s="43"/>
      <c r="D853" s="40"/>
      <c r="E853" s="38" t="str">
        <f t="shared" si="52"/>
        <v/>
      </c>
      <c r="F853" s="39">
        <f>IF(E853="",0,+COUNTIF('賃上げ後（月給・日給）'!$E$7:$E$1006,E853))</f>
        <v>0</v>
      </c>
      <c r="G853" s="41" t="str">
        <f t="shared" si="53"/>
        <v/>
      </c>
      <c r="H853" s="51"/>
      <c r="I853" s="93"/>
      <c r="J853" s="98" t="str">
        <f t="shared" si="54"/>
        <v/>
      </c>
      <c r="K853" s="100" t="str">
        <f t="shared" si="55"/>
        <v/>
      </c>
      <c r="L853" s="84"/>
      <c r="M853" s="85"/>
    </row>
    <row r="854" spans="2:13" ht="24.75" customHeight="1">
      <c r="B854" s="18">
        <v>849</v>
      </c>
      <c r="C854" s="43"/>
      <c r="D854" s="40"/>
      <c r="E854" s="38" t="str">
        <f t="shared" si="52"/>
        <v/>
      </c>
      <c r="F854" s="39">
        <f>IF(E854="",0,+COUNTIF('賃上げ後（月給・日給）'!$E$7:$E$1006,E854))</f>
        <v>0</v>
      </c>
      <c r="G854" s="41" t="str">
        <f t="shared" si="53"/>
        <v/>
      </c>
      <c r="H854" s="51"/>
      <c r="I854" s="93"/>
      <c r="J854" s="98" t="str">
        <f t="shared" si="54"/>
        <v/>
      </c>
      <c r="K854" s="100" t="str">
        <f t="shared" si="55"/>
        <v/>
      </c>
      <c r="L854" s="84"/>
      <c r="M854" s="85"/>
    </row>
    <row r="855" spans="2:13" ht="24.75" customHeight="1">
      <c r="B855" s="18">
        <v>850</v>
      </c>
      <c r="C855" s="43"/>
      <c r="D855" s="40"/>
      <c r="E855" s="38" t="str">
        <f t="shared" si="52"/>
        <v/>
      </c>
      <c r="F855" s="39">
        <f>IF(E855="",0,+COUNTIF('賃上げ後（月給・日給）'!$E$7:$E$1006,E855))</f>
        <v>0</v>
      </c>
      <c r="G855" s="41" t="str">
        <f t="shared" si="53"/>
        <v/>
      </c>
      <c r="H855" s="51"/>
      <c r="I855" s="93"/>
      <c r="J855" s="98" t="str">
        <f t="shared" si="54"/>
        <v/>
      </c>
      <c r="K855" s="100" t="str">
        <f t="shared" si="55"/>
        <v/>
      </c>
      <c r="L855" s="84"/>
      <c r="M855" s="85"/>
    </row>
    <row r="856" spans="2:13" ht="24.75" customHeight="1">
      <c r="B856" s="18">
        <v>851</v>
      </c>
      <c r="C856" s="43"/>
      <c r="D856" s="40"/>
      <c r="E856" s="38" t="str">
        <f t="shared" si="52"/>
        <v/>
      </c>
      <c r="F856" s="39">
        <f>IF(E856="",0,+COUNTIF('賃上げ後（月給・日給）'!$E$7:$E$1006,E856))</f>
        <v>0</v>
      </c>
      <c r="G856" s="41" t="str">
        <f t="shared" si="53"/>
        <v/>
      </c>
      <c r="H856" s="51"/>
      <c r="I856" s="93"/>
      <c r="J856" s="98" t="str">
        <f t="shared" si="54"/>
        <v/>
      </c>
      <c r="K856" s="100" t="str">
        <f t="shared" si="55"/>
        <v/>
      </c>
      <c r="L856" s="84"/>
      <c r="M856" s="85"/>
    </row>
    <row r="857" spans="2:13" ht="24.75" customHeight="1">
      <c r="B857" s="18">
        <v>852</v>
      </c>
      <c r="C857" s="43"/>
      <c r="D857" s="40"/>
      <c r="E857" s="38" t="str">
        <f t="shared" si="52"/>
        <v/>
      </c>
      <c r="F857" s="39">
        <f>IF(E857="",0,+COUNTIF('賃上げ後（月給・日給）'!$E$7:$E$1006,E857))</f>
        <v>0</v>
      </c>
      <c r="G857" s="41" t="str">
        <f t="shared" si="53"/>
        <v/>
      </c>
      <c r="H857" s="51"/>
      <c r="I857" s="93"/>
      <c r="J857" s="98" t="str">
        <f t="shared" si="54"/>
        <v/>
      </c>
      <c r="K857" s="100" t="str">
        <f t="shared" si="55"/>
        <v/>
      </c>
      <c r="L857" s="84"/>
      <c r="M857" s="85"/>
    </row>
    <row r="858" spans="2:13" ht="24.75" customHeight="1">
      <c r="B858" s="18">
        <v>853</v>
      </c>
      <c r="C858" s="43"/>
      <c r="D858" s="40"/>
      <c r="E858" s="38" t="str">
        <f t="shared" si="52"/>
        <v/>
      </c>
      <c r="F858" s="39">
        <f>IF(E858="",0,+COUNTIF('賃上げ後（月給・日給）'!$E$7:$E$1006,E858))</f>
        <v>0</v>
      </c>
      <c r="G858" s="41" t="str">
        <f t="shared" si="53"/>
        <v/>
      </c>
      <c r="H858" s="51"/>
      <c r="I858" s="93"/>
      <c r="J858" s="98" t="str">
        <f t="shared" si="54"/>
        <v/>
      </c>
      <c r="K858" s="100" t="str">
        <f t="shared" si="55"/>
        <v/>
      </c>
      <c r="L858" s="84"/>
      <c r="M858" s="85"/>
    </row>
    <row r="859" spans="2:13" ht="24.75" customHeight="1">
      <c r="B859" s="18">
        <v>854</v>
      </c>
      <c r="C859" s="43"/>
      <c r="D859" s="40"/>
      <c r="E859" s="38" t="str">
        <f t="shared" si="52"/>
        <v/>
      </c>
      <c r="F859" s="39">
        <f>IF(E859="",0,+COUNTIF('賃上げ後（月給・日給）'!$E$7:$E$1006,E859))</f>
        <v>0</v>
      </c>
      <c r="G859" s="41" t="str">
        <f t="shared" si="53"/>
        <v/>
      </c>
      <c r="H859" s="51"/>
      <c r="I859" s="93"/>
      <c r="J859" s="98" t="str">
        <f t="shared" si="54"/>
        <v/>
      </c>
      <c r="K859" s="100" t="str">
        <f t="shared" si="55"/>
        <v/>
      </c>
      <c r="L859" s="84"/>
      <c r="M859" s="85"/>
    </row>
    <row r="860" spans="2:13" ht="24.75" customHeight="1">
      <c r="B860" s="18">
        <v>855</v>
      </c>
      <c r="C860" s="43"/>
      <c r="D860" s="40"/>
      <c r="E860" s="38" t="str">
        <f t="shared" si="52"/>
        <v/>
      </c>
      <c r="F860" s="39">
        <f>IF(E860="",0,+COUNTIF('賃上げ後（月給・日給）'!$E$7:$E$1006,E860))</f>
        <v>0</v>
      </c>
      <c r="G860" s="41" t="str">
        <f t="shared" si="53"/>
        <v/>
      </c>
      <c r="H860" s="51"/>
      <c r="I860" s="93"/>
      <c r="J860" s="98" t="str">
        <f t="shared" si="54"/>
        <v/>
      </c>
      <c r="K860" s="100" t="str">
        <f t="shared" si="55"/>
        <v/>
      </c>
      <c r="L860" s="84"/>
      <c r="M860" s="85"/>
    </row>
    <row r="861" spans="2:13" ht="24.75" customHeight="1">
      <c r="B861" s="18">
        <v>856</v>
      </c>
      <c r="C861" s="43"/>
      <c r="D861" s="40"/>
      <c r="E861" s="38" t="str">
        <f t="shared" si="52"/>
        <v/>
      </c>
      <c r="F861" s="39">
        <f>IF(E861="",0,+COUNTIF('賃上げ後（月給・日給）'!$E$7:$E$1006,E861))</f>
        <v>0</v>
      </c>
      <c r="G861" s="41" t="str">
        <f t="shared" si="53"/>
        <v/>
      </c>
      <c r="H861" s="51"/>
      <c r="I861" s="93"/>
      <c r="J861" s="98" t="str">
        <f t="shared" si="54"/>
        <v/>
      </c>
      <c r="K861" s="100" t="str">
        <f t="shared" si="55"/>
        <v/>
      </c>
      <c r="L861" s="84"/>
      <c r="M861" s="85"/>
    </row>
    <row r="862" spans="2:13" ht="24.75" customHeight="1">
      <c r="B862" s="18">
        <v>857</v>
      </c>
      <c r="C862" s="43"/>
      <c r="D862" s="40"/>
      <c r="E862" s="38" t="str">
        <f t="shared" si="52"/>
        <v/>
      </c>
      <c r="F862" s="39">
        <f>IF(E862="",0,+COUNTIF('賃上げ後（月給・日給）'!$E$7:$E$1006,E862))</f>
        <v>0</v>
      </c>
      <c r="G862" s="41" t="str">
        <f t="shared" si="53"/>
        <v/>
      </c>
      <c r="H862" s="51"/>
      <c r="I862" s="93"/>
      <c r="J862" s="98" t="str">
        <f t="shared" si="54"/>
        <v/>
      </c>
      <c r="K862" s="100" t="str">
        <f t="shared" si="55"/>
        <v/>
      </c>
      <c r="L862" s="84"/>
      <c r="M862" s="85"/>
    </row>
    <row r="863" spans="2:13" ht="24.75" customHeight="1">
      <c r="B863" s="18">
        <v>858</v>
      </c>
      <c r="C863" s="43"/>
      <c r="D863" s="40"/>
      <c r="E863" s="38" t="str">
        <f t="shared" si="52"/>
        <v/>
      </c>
      <c r="F863" s="39">
        <f>IF(E863="",0,+COUNTIF('賃上げ後（月給・日給）'!$E$7:$E$1006,E863))</f>
        <v>0</v>
      </c>
      <c r="G863" s="41" t="str">
        <f t="shared" si="53"/>
        <v/>
      </c>
      <c r="H863" s="51"/>
      <c r="I863" s="93"/>
      <c r="J863" s="98" t="str">
        <f t="shared" si="54"/>
        <v/>
      </c>
      <c r="K863" s="100" t="str">
        <f t="shared" si="55"/>
        <v/>
      </c>
      <c r="L863" s="84"/>
      <c r="M863" s="85"/>
    </row>
    <row r="864" spans="2:13" ht="24.75" customHeight="1">
      <c r="B864" s="18">
        <v>859</v>
      </c>
      <c r="C864" s="43"/>
      <c r="D864" s="40"/>
      <c r="E864" s="38" t="str">
        <f t="shared" si="52"/>
        <v/>
      </c>
      <c r="F864" s="39">
        <f>IF(E864="",0,+COUNTIF('賃上げ後（月給・日給）'!$E$7:$E$1006,E864))</f>
        <v>0</v>
      </c>
      <c r="G864" s="41" t="str">
        <f t="shared" si="53"/>
        <v/>
      </c>
      <c r="H864" s="51"/>
      <c r="I864" s="93"/>
      <c r="J864" s="98" t="str">
        <f t="shared" si="54"/>
        <v/>
      </c>
      <c r="K864" s="100" t="str">
        <f t="shared" si="55"/>
        <v/>
      </c>
      <c r="L864" s="84"/>
      <c r="M864" s="85"/>
    </row>
    <row r="865" spans="2:13" ht="24.75" customHeight="1">
      <c r="B865" s="18">
        <v>860</v>
      </c>
      <c r="C865" s="43"/>
      <c r="D865" s="40"/>
      <c r="E865" s="38" t="str">
        <f t="shared" si="52"/>
        <v/>
      </c>
      <c r="F865" s="39">
        <f>IF(E865="",0,+COUNTIF('賃上げ後（月給・日給）'!$E$7:$E$1006,E865))</f>
        <v>0</v>
      </c>
      <c r="G865" s="41" t="str">
        <f t="shared" si="53"/>
        <v/>
      </c>
      <c r="H865" s="51"/>
      <c r="I865" s="93"/>
      <c r="J865" s="98" t="str">
        <f t="shared" si="54"/>
        <v/>
      </c>
      <c r="K865" s="100" t="str">
        <f t="shared" si="55"/>
        <v/>
      </c>
      <c r="L865" s="84"/>
      <c r="M865" s="85"/>
    </row>
    <row r="866" spans="2:13" ht="24.75" customHeight="1">
      <c r="B866" s="18">
        <v>861</v>
      </c>
      <c r="C866" s="43"/>
      <c r="D866" s="40"/>
      <c r="E866" s="38" t="str">
        <f t="shared" si="52"/>
        <v/>
      </c>
      <c r="F866" s="39">
        <f>IF(E866="",0,+COUNTIF('賃上げ後（月給・日給）'!$E$7:$E$1006,E866))</f>
        <v>0</v>
      </c>
      <c r="G866" s="41" t="str">
        <f t="shared" si="53"/>
        <v/>
      </c>
      <c r="H866" s="51"/>
      <c r="I866" s="93"/>
      <c r="J866" s="98" t="str">
        <f t="shared" si="54"/>
        <v/>
      </c>
      <c r="K866" s="100" t="str">
        <f t="shared" si="55"/>
        <v/>
      </c>
      <c r="L866" s="84"/>
      <c r="M866" s="85"/>
    </row>
    <row r="867" spans="2:13" ht="24.75" customHeight="1">
      <c r="B867" s="18">
        <v>862</v>
      </c>
      <c r="C867" s="43"/>
      <c r="D867" s="40"/>
      <c r="E867" s="38" t="str">
        <f t="shared" si="52"/>
        <v/>
      </c>
      <c r="F867" s="39">
        <f>IF(E867="",0,+COUNTIF('賃上げ後（月給・日給）'!$E$7:$E$1006,E867))</f>
        <v>0</v>
      </c>
      <c r="G867" s="41" t="str">
        <f t="shared" si="53"/>
        <v/>
      </c>
      <c r="H867" s="51"/>
      <c r="I867" s="93"/>
      <c r="J867" s="98" t="str">
        <f t="shared" si="54"/>
        <v/>
      </c>
      <c r="K867" s="100" t="str">
        <f t="shared" si="55"/>
        <v/>
      </c>
      <c r="L867" s="84"/>
      <c r="M867" s="85"/>
    </row>
    <row r="868" spans="2:13" ht="24.75" customHeight="1">
      <c r="B868" s="18">
        <v>863</v>
      </c>
      <c r="C868" s="43"/>
      <c r="D868" s="40"/>
      <c r="E868" s="38" t="str">
        <f t="shared" si="52"/>
        <v/>
      </c>
      <c r="F868" s="39">
        <f>IF(E868="",0,+COUNTIF('賃上げ後（月給・日給）'!$E$7:$E$1006,E868))</f>
        <v>0</v>
      </c>
      <c r="G868" s="41" t="str">
        <f t="shared" si="53"/>
        <v/>
      </c>
      <c r="H868" s="51"/>
      <c r="I868" s="93"/>
      <c r="J868" s="98" t="str">
        <f t="shared" si="54"/>
        <v/>
      </c>
      <c r="K868" s="100" t="str">
        <f t="shared" si="55"/>
        <v/>
      </c>
      <c r="L868" s="84"/>
      <c r="M868" s="85"/>
    </row>
    <row r="869" spans="2:13" ht="24.75" customHeight="1">
      <c r="B869" s="18">
        <v>864</v>
      </c>
      <c r="C869" s="43"/>
      <c r="D869" s="40"/>
      <c r="E869" s="38" t="str">
        <f t="shared" si="52"/>
        <v/>
      </c>
      <c r="F869" s="39">
        <f>IF(E869="",0,+COUNTIF('賃上げ後（月給・日給）'!$E$7:$E$1006,E869))</f>
        <v>0</v>
      </c>
      <c r="G869" s="41" t="str">
        <f t="shared" si="53"/>
        <v/>
      </c>
      <c r="H869" s="51"/>
      <c r="I869" s="93"/>
      <c r="J869" s="98" t="str">
        <f t="shared" si="54"/>
        <v/>
      </c>
      <c r="K869" s="100" t="str">
        <f t="shared" si="55"/>
        <v/>
      </c>
      <c r="L869" s="84"/>
      <c r="M869" s="85"/>
    </row>
    <row r="870" spans="2:13" ht="24.75" customHeight="1">
      <c r="B870" s="18">
        <v>865</v>
      </c>
      <c r="C870" s="43"/>
      <c r="D870" s="40"/>
      <c r="E870" s="38" t="str">
        <f t="shared" si="52"/>
        <v/>
      </c>
      <c r="F870" s="39">
        <f>IF(E870="",0,+COUNTIF('賃上げ後（月給・日給）'!$E$7:$E$1006,E870))</f>
        <v>0</v>
      </c>
      <c r="G870" s="41" t="str">
        <f t="shared" si="53"/>
        <v/>
      </c>
      <c r="H870" s="51"/>
      <c r="I870" s="93"/>
      <c r="J870" s="98" t="str">
        <f t="shared" si="54"/>
        <v/>
      </c>
      <c r="K870" s="100" t="str">
        <f t="shared" si="55"/>
        <v/>
      </c>
      <c r="L870" s="84"/>
      <c r="M870" s="85"/>
    </row>
    <row r="871" spans="2:13" ht="24.75" customHeight="1">
      <c r="B871" s="18">
        <v>866</v>
      </c>
      <c r="C871" s="43"/>
      <c r="D871" s="40"/>
      <c r="E871" s="38" t="str">
        <f t="shared" si="52"/>
        <v/>
      </c>
      <c r="F871" s="39">
        <f>IF(E871="",0,+COUNTIF('賃上げ後（月給・日給）'!$E$7:$E$1006,E871))</f>
        <v>0</v>
      </c>
      <c r="G871" s="41" t="str">
        <f t="shared" si="53"/>
        <v/>
      </c>
      <c r="H871" s="51"/>
      <c r="I871" s="93"/>
      <c r="J871" s="98" t="str">
        <f t="shared" si="54"/>
        <v/>
      </c>
      <c r="K871" s="100" t="str">
        <f t="shared" si="55"/>
        <v/>
      </c>
      <c r="L871" s="84"/>
      <c r="M871" s="85"/>
    </row>
    <row r="872" spans="2:13" ht="24.75" customHeight="1">
      <c r="B872" s="18">
        <v>867</v>
      </c>
      <c r="C872" s="43"/>
      <c r="D872" s="40"/>
      <c r="E872" s="38" t="str">
        <f t="shared" si="52"/>
        <v/>
      </c>
      <c r="F872" s="39">
        <f>IF(E872="",0,+COUNTIF('賃上げ後（月給・日給）'!$E$7:$E$1006,E872))</f>
        <v>0</v>
      </c>
      <c r="G872" s="41" t="str">
        <f t="shared" si="53"/>
        <v/>
      </c>
      <c r="H872" s="51"/>
      <c r="I872" s="93"/>
      <c r="J872" s="98" t="str">
        <f t="shared" si="54"/>
        <v/>
      </c>
      <c r="K872" s="100" t="str">
        <f t="shared" si="55"/>
        <v/>
      </c>
      <c r="L872" s="84"/>
      <c r="M872" s="85"/>
    </row>
    <row r="873" spans="2:13" ht="24.75" customHeight="1">
      <c r="B873" s="18">
        <v>868</v>
      </c>
      <c r="C873" s="43"/>
      <c r="D873" s="40"/>
      <c r="E873" s="38" t="str">
        <f t="shared" si="52"/>
        <v/>
      </c>
      <c r="F873" s="39">
        <f>IF(E873="",0,+COUNTIF('賃上げ後（月給・日給）'!$E$7:$E$1006,E873))</f>
        <v>0</v>
      </c>
      <c r="G873" s="41" t="str">
        <f t="shared" si="53"/>
        <v/>
      </c>
      <c r="H873" s="51"/>
      <c r="I873" s="93"/>
      <c r="J873" s="98" t="str">
        <f t="shared" si="54"/>
        <v/>
      </c>
      <c r="K873" s="100" t="str">
        <f t="shared" si="55"/>
        <v/>
      </c>
      <c r="L873" s="84"/>
      <c r="M873" s="85"/>
    </row>
    <row r="874" spans="2:13" ht="24.75" customHeight="1">
      <c r="B874" s="18">
        <v>869</v>
      </c>
      <c r="C874" s="43"/>
      <c r="D874" s="40"/>
      <c r="E874" s="38" t="str">
        <f t="shared" si="52"/>
        <v/>
      </c>
      <c r="F874" s="39">
        <f>IF(E874="",0,+COUNTIF('賃上げ後（月給・日給）'!$E$7:$E$1006,E874))</f>
        <v>0</v>
      </c>
      <c r="G874" s="41" t="str">
        <f t="shared" si="53"/>
        <v/>
      </c>
      <c r="H874" s="51"/>
      <c r="I874" s="93"/>
      <c r="J874" s="98" t="str">
        <f t="shared" si="54"/>
        <v/>
      </c>
      <c r="K874" s="100" t="str">
        <f t="shared" si="55"/>
        <v/>
      </c>
      <c r="L874" s="84"/>
      <c r="M874" s="85"/>
    </row>
    <row r="875" spans="2:13" ht="24.75" customHeight="1">
      <c r="B875" s="18">
        <v>870</v>
      </c>
      <c r="C875" s="43"/>
      <c r="D875" s="40"/>
      <c r="E875" s="38" t="str">
        <f t="shared" si="52"/>
        <v/>
      </c>
      <c r="F875" s="39">
        <f>IF(E875="",0,+COUNTIF('賃上げ後（月給・日給）'!$E$7:$E$1006,E875))</f>
        <v>0</v>
      </c>
      <c r="G875" s="41" t="str">
        <f t="shared" si="53"/>
        <v/>
      </c>
      <c r="H875" s="51"/>
      <c r="I875" s="93"/>
      <c r="J875" s="98" t="str">
        <f t="shared" si="54"/>
        <v/>
      </c>
      <c r="K875" s="100" t="str">
        <f t="shared" si="55"/>
        <v/>
      </c>
      <c r="L875" s="84"/>
      <c r="M875" s="85"/>
    </row>
    <row r="876" spans="2:13" ht="24.75" customHeight="1">
      <c r="B876" s="18">
        <v>871</v>
      </c>
      <c r="C876" s="43"/>
      <c r="D876" s="40"/>
      <c r="E876" s="38" t="str">
        <f t="shared" si="52"/>
        <v/>
      </c>
      <c r="F876" s="39">
        <f>IF(E876="",0,+COUNTIF('賃上げ後（月給・日給）'!$E$7:$E$1006,E876))</f>
        <v>0</v>
      </c>
      <c r="G876" s="41" t="str">
        <f t="shared" si="53"/>
        <v/>
      </c>
      <c r="H876" s="51"/>
      <c r="I876" s="93"/>
      <c r="J876" s="98" t="str">
        <f t="shared" si="54"/>
        <v/>
      </c>
      <c r="K876" s="100" t="str">
        <f t="shared" si="55"/>
        <v/>
      </c>
      <c r="L876" s="84"/>
      <c r="M876" s="85"/>
    </row>
    <row r="877" spans="2:13" ht="24.75" customHeight="1">
      <c r="B877" s="18">
        <v>872</v>
      </c>
      <c r="C877" s="43"/>
      <c r="D877" s="40"/>
      <c r="E877" s="38" t="str">
        <f t="shared" si="52"/>
        <v/>
      </c>
      <c r="F877" s="39">
        <f>IF(E877="",0,+COUNTIF('賃上げ後（月給・日給）'!$E$7:$E$1006,E877))</f>
        <v>0</v>
      </c>
      <c r="G877" s="41" t="str">
        <f t="shared" si="53"/>
        <v/>
      </c>
      <c r="H877" s="51"/>
      <c r="I877" s="93"/>
      <c r="J877" s="98" t="str">
        <f t="shared" si="54"/>
        <v/>
      </c>
      <c r="K877" s="100" t="str">
        <f t="shared" si="55"/>
        <v/>
      </c>
      <c r="L877" s="84"/>
      <c r="M877" s="85"/>
    </row>
    <row r="878" spans="2:13" ht="24.75" customHeight="1">
      <c r="B878" s="18">
        <v>873</v>
      </c>
      <c r="C878" s="43"/>
      <c r="D878" s="40"/>
      <c r="E878" s="38" t="str">
        <f t="shared" si="52"/>
        <v/>
      </c>
      <c r="F878" s="39">
        <f>IF(E878="",0,+COUNTIF('賃上げ後（月給・日給）'!$E$7:$E$1006,E878))</f>
        <v>0</v>
      </c>
      <c r="G878" s="41" t="str">
        <f t="shared" si="53"/>
        <v/>
      </c>
      <c r="H878" s="51"/>
      <c r="I878" s="93"/>
      <c r="J878" s="98" t="str">
        <f t="shared" si="54"/>
        <v/>
      </c>
      <c r="K878" s="100" t="str">
        <f t="shared" si="55"/>
        <v/>
      </c>
      <c r="L878" s="84"/>
      <c r="M878" s="85"/>
    </row>
    <row r="879" spans="2:13" ht="24.75" customHeight="1">
      <c r="B879" s="18">
        <v>874</v>
      </c>
      <c r="C879" s="43"/>
      <c r="D879" s="40"/>
      <c r="E879" s="38" t="str">
        <f t="shared" si="52"/>
        <v/>
      </c>
      <c r="F879" s="39">
        <f>IF(E879="",0,+COUNTIF('賃上げ後（月給・日給）'!$E$7:$E$1006,E879))</f>
        <v>0</v>
      </c>
      <c r="G879" s="41" t="str">
        <f t="shared" si="53"/>
        <v/>
      </c>
      <c r="H879" s="51"/>
      <c r="I879" s="93"/>
      <c r="J879" s="98" t="str">
        <f t="shared" si="54"/>
        <v/>
      </c>
      <c r="K879" s="100" t="str">
        <f t="shared" si="55"/>
        <v/>
      </c>
      <c r="L879" s="84"/>
      <c r="M879" s="85"/>
    </row>
    <row r="880" spans="2:13" ht="24.75" customHeight="1">
      <c r="B880" s="18">
        <v>875</v>
      </c>
      <c r="C880" s="43"/>
      <c r="D880" s="40"/>
      <c r="E880" s="38" t="str">
        <f t="shared" si="52"/>
        <v/>
      </c>
      <c r="F880" s="39">
        <f>IF(E880="",0,+COUNTIF('賃上げ後（月給・日給）'!$E$7:$E$1006,E880))</f>
        <v>0</v>
      </c>
      <c r="G880" s="41" t="str">
        <f t="shared" si="53"/>
        <v/>
      </c>
      <c r="H880" s="51"/>
      <c r="I880" s="93"/>
      <c r="J880" s="98" t="str">
        <f t="shared" si="54"/>
        <v/>
      </c>
      <c r="K880" s="100" t="str">
        <f t="shared" si="55"/>
        <v/>
      </c>
      <c r="L880" s="84"/>
      <c r="M880" s="85"/>
    </row>
    <row r="881" spans="2:13" ht="24.75" customHeight="1">
      <c r="B881" s="18">
        <v>876</v>
      </c>
      <c r="C881" s="43"/>
      <c r="D881" s="40"/>
      <c r="E881" s="38" t="str">
        <f t="shared" si="52"/>
        <v/>
      </c>
      <c r="F881" s="39">
        <f>IF(E881="",0,+COUNTIF('賃上げ後（月給・日給）'!$E$7:$E$1006,E881))</f>
        <v>0</v>
      </c>
      <c r="G881" s="41" t="str">
        <f t="shared" si="53"/>
        <v/>
      </c>
      <c r="H881" s="51"/>
      <c r="I881" s="93"/>
      <c r="J881" s="98" t="str">
        <f t="shared" si="54"/>
        <v/>
      </c>
      <c r="K881" s="100" t="str">
        <f t="shared" si="55"/>
        <v/>
      </c>
      <c r="L881" s="84"/>
      <c r="M881" s="85"/>
    </row>
    <row r="882" spans="2:13" ht="24.75" customHeight="1">
      <c r="B882" s="18">
        <v>877</v>
      </c>
      <c r="C882" s="43"/>
      <c r="D882" s="40"/>
      <c r="E882" s="38" t="str">
        <f t="shared" si="52"/>
        <v/>
      </c>
      <c r="F882" s="39">
        <f>IF(E882="",0,+COUNTIF('賃上げ後（月給・日給）'!$E$7:$E$1006,E882))</f>
        <v>0</v>
      </c>
      <c r="G882" s="41" t="str">
        <f t="shared" si="53"/>
        <v/>
      </c>
      <c r="H882" s="51"/>
      <c r="I882" s="93"/>
      <c r="J882" s="98" t="str">
        <f t="shared" si="54"/>
        <v/>
      </c>
      <c r="K882" s="100" t="str">
        <f t="shared" si="55"/>
        <v/>
      </c>
      <c r="L882" s="84"/>
      <c r="M882" s="85"/>
    </row>
    <row r="883" spans="2:13" ht="24.75" customHeight="1">
      <c r="B883" s="18">
        <v>878</v>
      </c>
      <c r="C883" s="43"/>
      <c r="D883" s="40"/>
      <c r="E883" s="38" t="str">
        <f t="shared" si="52"/>
        <v/>
      </c>
      <c r="F883" s="39">
        <f>IF(E883="",0,+COUNTIF('賃上げ後（月給・日給）'!$E$7:$E$1006,E883))</f>
        <v>0</v>
      </c>
      <c r="G883" s="41" t="str">
        <f t="shared" si="53"/>
        <v/>
      </c>
      <c r="H883" s="51"/>
      <c r="I883" s="93"/>
      <c r="J883" s="98" t="str">
        <f t="shared" si="54"/>
        <v/>
      </c>
      <c r="K883" s="100" t="str">
        <f t="shared" si="55"/>
        <v/>
      </c>
      <c r="L883" s="84"/>
      <c r="M883" s="85"/>
    </row>
    <row r="884" spans="2:13" ht="24.75" customHeight="1">
      <c r="B884" s="18">
        <v>879</v>
      </c>
      <c r="C884" s="43"/>
      <c r="D884" s="40"/>
      <c r="E884" s="38" t="str">
        <f t="shared" si="52"/>
        <v/>
      </c>
      <c r="F884" s="39">
        <f>IF(E884="",0,+COUNTIF('賃上げ後（月給・日給）'!$E$7:$E$1006,E884))</f>
        <v>0</v>
      </c>
      <c r="G884" s="41" t="str">
        <f t="shared" si="53"/>
        <v/>
      </c>
      <c r="H884" s="51"/>
      <c r="I884" s="93"/>
      <c r="J884" s="98" t="str">
        <f t="shared" si="54"/>
        <v/>
      </c>
      <c r="K884" s="100" t="str">
        <f t="shared" si="55"/>
        <v/>
      </c>
      <c r="L884" s="84"/>
      <c r="M884" s="85"/>
    </row>
    <row r="885" spans="2:13" ht="24.75" customHeight="1">
      <c r="B885" s="18">
        <v>880</v>
      </c>
      <c r="C885" s="43"/>
      <c r="D885" s="40"/>
      <c r="E885" s="38" t="str">
        <f t="shared" si="52"/>
        <v/>
      </c>
      <c r="F885" s="39">
        <f>IF(E885="",0,+COUNTIF('賃上げ後（月給・日給）'!$E$7:$E$1006,E885))</f>
        <v>0</v>
      </c>
      <c r="G885" s="41" t="str">
        <f t="shared" si="53"/>
        <v/>
      </c>
      <c r="H885" s="51"/>
      <c r="I885" s="93"/>
      <c r="J885" s="98" t="str">
        <f t="shared" si="54"/>
        <v/>
      </c>
      <c r="K885" s="100" t="str">
        <f t="shared" si="55"/>
        <v/>
      </c>
      <c r="L885" s="84"/>
      <c r="M885" s="85"/>
    </row>
    <row r="886" spans="2:13" ht="24.75" customHeight="1">
      <c r="B886" s="18">
        <v>881</v>
      </c>
      <c r="C886" s="43"/>
      <c r="D886" s="40"/>
      <c r="E886" s="38" t="str">
        <f t="shared" si="52"/>
        <v/>
      </c>
      <c r="F886" s="39">
        <f>IF(E886="",0,+COUNTIF('賃上げ後（月給・日給）'!$E$7:$E$1006,E886))</f>
        <v>0</v>
      </c>
      <c r="G886" s="41" t="str">
        <f t="shared" si="53"/>
        <v/>
      </c>
      <c r="H886" s="51"/>
      <c r="I886" s="93"/>
      <c r="J886" s="98" t="str">
        <f t="shared" si="54"/>
        <v/>
      </c>
      <c r="K886" s="100" t="str">
        <f t="shared" si="55"/>
        <v/>
      </c>
      <c r="L886" s="84"/>
      <c r="M886" s="85"/>
    </row>
    <row r="887" spans="2:13" ht="24.75" customHeight="1">
      <c r="B887" s="18">
        <v>882</v>
      </c>
      <c r="C887" s="43"/>
      <c r="D887" s="40"/>
      <c r="E887" s="38" t="str">
        <f t="shared" si="52"/>
        <v/>
      </c>
      <c r="F887" s="39">
        <f>IF(E887="",0,+COUNTIF('賃上げ後（月給・日給）'!$E$7:$E$1006,E887))</f>
        <v>0</v>
      </c>
      <c r="G887" s="41" t="str">
        <f t="shared" si="53"/>
        <v/>
      </c>
      <c r="H887" s="51"/>
      <c r="I887" s="93"/>
      <c r="J887" s="98" t="str">
        <f t="shared" si="54"/>
        <v/>
      </c>
      <c r="K887" s="100" t="str">
        <f t="shared" si="55"/>
        <v/>
      </c>
      <c r="L887" s="84"/>
      <c r="M887" s="85"/>
    </row>
    <row r="888" spans="2:13" ht="24.75" customHeight="1">
      <c r="B888" s="18">
        <v>883</v>
      </c>
      <c r="C888" s="43"/>
      <c r="D888" s="40"/>
      <c r="E888" s="38" t="str">
        <f t="shared" si="52"/>
        <v/>
      </c>
      <c r="F888" s="39">
        <f>IF(E888="",0,+COUNTIF('賃上げ後（月給・日給）'!$E$7:$E$1006,E888))</f>
        <v>0</v>
      </c>
      <c r="G888" s="41" t="str">
        <f t="shared" si="53"/>
        <v/>
      </c>
      <c r="H888" s="51"/>
      <c r="I888" s="93"/>
      <c r="J888" s="98" t="str">
        <f t="shared" si="54"/>
        <v/>
      </c>
      <c r="K888" s="100" t="str">
        <f t="shared" si="55"/>
        <v/>
      </c>
      <c r="L888" s="84"/>
      <c r="M888" s="85"/>
    </row>
    <row r="889" spans="2:13" ht="24.75" customHeight="1">
      <c r="B889" s="18">
        <v>884</v>
      </c>
      <c r="C889" s="43"/>
      <c r="D889" s="40"/>
      <c r="E889" s="38" t="str">
        <f t="shared" si="52"/>
        <v/>
      </c>
      <c r="F889" s="39">
        <f>IF(E889="",0,+COUNTIF('賃上げ後（月給・日給）'!$E$7:$E$1006,E889))</f>
        <v>0</v>
      </c>
      <c r="G889" s="41" t="str">
        <f t="shared" si="53"/>
        <v/>
      </c>
      <c r="H889" s="51"/>
      <c r="I889" s="93"/>
      <c r="J889" s="98" t="str">
        <f t="shared" si="54"/>
        <v/>
      </c>
      <c r="K889" s="100" t="str">
        <f t="shared" si="55"/>
        <v/>
      </c>
      <c r="L889" s="84"/>
      <c r="M889" s="85"/>
    </row>
    <row r="890" spans="2:13" ht="24.75" customHeight="1">
      <c r="B890" s="18">
        <v>885</v>
      </c>
      <c r="C890" s="43"/>
      <c r="D890" s="40"/>
      <c r="E890" s="38" t="str">
        <f t="shared" si="52"/>
        <v/>
      </c>
      <c r="F890" s="39">
        <f>IF(E890="",0,+COUNTIF('賃上げ後（月給・日給）'!$E$7:$E$1006,E890))</f>
        <v>0</v>
      </c>
      <c r="G890" s="41" t="str">
        <f t="shared" si="53"/>
        <v/>
      </c>
      <c r="H890" s="51"/>
      <c r="I890" s="93"/>
      <c r="J890" s="98" t="str">
        <f t="shared" si="54"/>
        <v/>
      </c>
      <c r="K890" s="100" t="str">
        <f t="shared" si="55"/>
        <v/>
      </c>
      <c r="L890" s="84"/>
      <c r="M890" s="85"/>
    </row>
    <row r="891" spans="2:13" ht="24.75" customHeight="1">
      <c r="B891" s="18">
        <v>886</v>
      </c>
      <c r="C891" s="43"/>
      <c r="D891" s="40"/>
      <c r="E891" s="38" t="str">
        <f t="shared" si="52"/>
        <v/>
      </c>
      <c r="F891" s="39">
        <f>IF(E891="",0,+COUNTIF('賃上げ後（月給・日給）'!$E$7:$E$1006,E891))</f>
        <v>0</v>
      </c>
      <c r="G891" s="41" t="str">
        <f t="shared" si="53"/>
        <v/>
      </c>
      <c r="H891" s="51"/>
      <c r="I891" s="93"/>
      <c r="J891" s="98" t="str">
        <f t="shared" si="54"/>
        <v/>
      </c>
      <c r="K891" s="100" t="str">
        <f t="shared" si="55"/>
        <v/>
      </c>
      <c r="L891" s="84"/>
      <c r="M891" s="85"/>
    </row>
    <row r="892" spans="2:13" ht="24.75" customHeight="1">
      <c r="B892" s="18">
        <v>887</v>
      </c>
      <c r="C892" s="43"/>
      <c r="D892" s="40"/>
      <c r="E892" s="38" t="str">
        <f t="shared" si="52"/>
        <v/>
      </c>
      <c r="F892" s="39">
        <f>IF(E892="",0,+COUNTIF('賃上げ後（月給・日給）'!$E$7:$E$1006,E892))</f>
        <v>0</v>
      </c>
      <c r="G892" s="41" t="str">
        <f t="shared" si="53"/>
        <v/>
      </c>
      <c r="H892" s="51"/>
      <c r="I892" s="93"/>
      <c r="J892" s="98" t="str">
        <f t="shared" si="54"/>
        <v/>
      </c>
      <c r="K892" s="100" t="str">
        <f t="shared" si="55"/>
        <v/>
      </c>
      <c r="L892" s="84"/>
      <c r="M892" s="85"/>
    </row>
    <row r="893" spans="2:13" ht="24.75" customHeight="1">
      <c r="B893" s="18">
        <v>888</v>
      </c>
      <c r="C893" s="43"/>
      <c r="D893" s="40"/>
      <c r="E893" s="38" t="str">
        <f t="shared" si="52"/>
        <v/>
      </c>
      <c r="F893" s="39">
        <f>IF(E893="",0,+COUNTIF('賃上げ後（月給・日給）'!$E$7:$E$1006,E893))</f>
        <v>0</v>
      </c>
      <c r="G893" s="41" t="str">
        <f t="shared" si="53"/>
        <v/>
      </c>
      <c r="H893" s="51"/>
      <c r="I893" s="93"/>
      <c r="J893" s="98" t="str">
        <f t="shared" si="54"/>
        <v/>
      </c>
      <c r="K893" s="100" t="str">
        <f t="shared" si="55"/>
        <v/>
      </c>
      <c r="L893" s="84"/>
      <c r="M893" s="85"/>
    </row>
    <row r="894" spans="2:13" ht="24.75" customHeight="1">
      <c r="B894" s="18">
        <v>889</v>
      </c>
      <c r="C894" s="43"/>
      <c r="D894" s="40"/>
      <c r="E894" s="38" t="str">
        <f t="shared" si="52"/>
        <v/>
      </c>
      <c r="F894" s="39">
        <f>IF(E894="",0,+COUNTIF('賃上げ後（月給・日給）'!$E$7:$E$1006,E894))</f>
        <v>0</v>
      </c>
      <c r="G894" s="41" t="str">
        <f t="shared" si="53"/>
        <v/>
      </c>
      <c r="H894" s="51"/>
      <c r="I894" s="93"/>
      <c r="J894" s="98" t="str">
        <f t="shared" si="54"/>
        <v/>
      </c>
      <c r="K894" s="100" t="str">
        <f t="shared" si="55"/>
        <v/>
      </c>
      <c r="L894" s="84"/>
      <c r="M894" s="85"/>
    </row>
    <row r="895" spans="2:13" ht="24.75" customHeight="1">
      <c r="B895" s="18">
        <v>890</v>
      </c>
      <c r="C895" s="43"/>
      <c r="D895" s="40"/>
      <c r="E895" s="38" t="str">
        <f t="shared" si="52"/>
        <v/>
      </c>
      <c r="F895" s="39">
        <f>IF(E895="",0,+COUNTIF('賃上げ後（月給・日給）'!$E$7:$E$1006,E895))</f>
        <v>0</v>
      </c>
      <c r="G895" s="41" t="str">
        <f t="shared" si="53"/>
        <v/>
      </c>
      <c r="H895" s="51"/>
      <c r="I895" s="93"/>
      <c r="J895" s="98" t="str">
        <f t="shared" si="54"/>
        <v/>
      </c>
      <c r="K895" s="100" t="str">
        <f t="shared" si="55"/>
        <v/>
      </c>
      <c r="L895" s="84"/>
      <c r="M895" s="85"/>
    </row>
    <row r="896" spans="2:13" ht="24.75" customHeight="1">
      <c r="B896" s="18">
        <v>891</v>
      </c>
      <c r="C896" s="43"/>
      <c r="D896" s="40"/>
      <c r="E896" s="38" t="str">
        <f t="shared" si="52"/>
        <v/>
      </c>
      <c r="F896" s="39">
        <f>IF(E896="",0,+COUNTIF('賃上げ後（月給・日給）'!$E$7:$E$1006,E896))</f>
        <v>0</v>
      </c>
      <c r="G896" s="41" t="str">
        <f t="shared" si="53"/>
        <v/>
      </c>
      <c r="H896" s="51"/>
      <c r="I896" s="93"/>
      <c r="J896" s="98" t="str">
        <f t="shared" si="54"/>
        <v/>
      </c>
      <c r="K896" s="100" t="str">
        <f t="shared" si="55"/>
        <v/>
      </c>
      <c r="L896" s="84"/>
      <c r="M896" s="85"/>
    </row>
    <row r="897" spans="2:13" ht="24.75" customHeight="1">
      <c r="B897" s="18">
        <v>892</v>
      </c>
      <c r="C897" s="43"/>
      <c r="D897" s="40"/>
      <c r="E897" s="38" t="str">
        <f t="shared" si="52"/>
        <v/>
      </c>
      <c r="F897" s="39">
        <f>IF(E897="",0,+COUNTIF('賃上げ後（月給・日給）'!$E$7:$E$1006,E897))</f>
        <v>0</v>
      </c>
      <c r="G897" s="41" t="str">
        <f t="shared" si="53"/>
        <v/>
      </c>
      <c r="H897" s="51"/>
      <c r="I897" s="93"/>
      <c r="J897" s="98" t="str">
        <f t="shared" si="54"/>
        <v/>
      </c>
      <c r="K897" s="100" t="str">
        <f t="shared" si="55"/>
        <v/>
      </c>
      <c r="L897" s="84"/>
      <c r="M897" s="85"/>
    </row>
    <row r="898" spans="2:13" ht="24.75" customHeight="1">
      <c r="B898" s="18">
        <v>893</v>
      </c>
      <c r="C898" s="43"/>
      <c r="D898" s="40"/>
      <c r="E898" s="38" t="str">
        <f t="shared" si="52"/>
        <v/>
      </c>
      <c r="F898" s="39">
        <f>IF(E898="",0,+COUNTIF('賃上げ後（月給・日給）'!$E$7:$E$1006,E898))</f>
        <v>0</v>
      </c>
      <c r="G898" s="41" t="str">
        <f t="shared" si="53"/>
        <v/>
      </c>
      <c r="H898" s="51"/>
      <c r="I898" s="93"/>
      <c r="J898" s="98" t="str">
        <f t="shared" si="54"/>
        <v/>
      </c>
      <c r="K898" s="100" t="str">
        <f t="shared" si="55"/>
        <v/>
      </c>
      <c r="L898" s="84"/>
      <c r="M898" s="85"/>
    </row>
    <row r="899" spans="2:13" ht="24.75" customHeight="1">
      <c r="B899" s="18">
        <v>894</v>
      </c>
      <c r="C899" s="43"/>
      <c r="D899" s="40"/>
      <c r="E899" s="38" t="str">
        <f t="shared" si="52"/>
        <v/>
      </c>
      <c r="F899" s="39">
        <f>IF(E899="",0,+COUNTIF('賃上げ後（月給・日給）'!$E$7:$E$1006,E899))</f>
        <v>0</v>
      </c>
      <c r="G899" s="41" t="str">
        <f t="shared" si="53"/>
        <v/>
      </c>
      <c r="H899" s="51"/>
      <c r="I899" s="93"/>
      <c r="J899" s="98" t="str">
        <f t="shared" si="54"/>
        <v/>
      </c>
      <c r="K899" s="100" t="str">
        <f t="shared" si="55"/>
        <v/>
      </c>
      <c r="L899" s="84"/>
      <c r="M899" s="85"/>
    </row>
    <row r="900" spans="2:13" ht="24.75" customHeight="1">
      <c r="B900" s="18">
        <v>895</v>
      </c>
      <c r="C900" s="43"/>
      <c r="D900" s="40"/>
      <c r="E900" s="38" t="str">
        <f t="shared" si="52"/>
        <v/>
      </c>
      <c r="F900" s="39">
        <f>IF(E900="",0,+COUNTIF('賃上げ後（月給・日給）'!$E$7:$E$1006,E900))</f>
        <v>0</v>
      </c>
      <c r="G900" s="41" t="str">
        <f t="shared" si="53"/>
        <v/>
      </c>
      <c r="H900" s="51"/>
      <c r="I900" s="93"/>
      <c r="J900" s="98" t="str">
        <f t="shared" si="54"/>
        <v/>
      </c>
      <c r="K900" s="100" t="str">
        <f t="shared" si="55"/>
        <v/>
      </c>
      <c r="L900" s="84"/>
      <c r="M900" s="85"/>
    </row>
    <row r="901" spans="2:13" ht="24.75" customHeight="1">
      <c r="B901" s="18">
        <v>896</v>
      </c>
      <c r="C901" s="43"/>
      <c r="D901" s="40"/>
      <c r="E901" s="38" t="str">
        <f t="shared" si="52"/>
        <v/>
      </c>
      <c r="F901" s="39">
        <f>IF(E901="",0,+COUNTIF('賃上げ後（月給・日給）'!$E$7:$E$1006,E901))</f>
        <v>0</v>
      </c>
      <c r="G901" s="41" t="str">
        <f t="shared" si="53"/>
        <v/>
      </c>
      <c r="H901" s="51"/>
      <c r="I901" s="93"/>
      <c r="J901" s="98" t="str">
        <f t="shared" si="54"/>
        <v/>
      </c>
      <c r="K901" s="100" t="str">
        <f t="shared" si="55"/>
        <v/>
      </c>
      <c r="L901" s="84"/>
      <c r="M901" s="85"/>
    </row>
    <row r="902" spans="2:13" ht="24.75" customHeight="1">
      <c r="B902" s="18">
        <v>897</v>
      </c>
      <c r="C902" s="43"/>
      <c r="D902" s="40"/>
      <c r="E902" s="38" t="str">
        <f t="shared" ref="E902:E965" si="56">SUBSTITUTE(SUBSTITUTE(C902,"　","")," ","")</f>
        <v/>
      </c>
      <c r="F902" s="39">
        <f>IF(E902="",0,+COUNTIF('賃上げ後（月給・日給）'!$E$7:$E$1006,E902))</f>
        <v>0</v>
      </c>
      <c r="G902" s="41" t="str">
        <f t="shared" ref="G902:G965" si="57">IF(C902="","",+IF(OR(F902&lt;1,D902="",L902="◎"),"除外","対象"))</f>
        <v/>
      </c>
      <c r="H902" s="51"/>
      <c r="I902" s="93"/>
      <c r="J902" s="98" t="str">
        <f t="shared" ref="J902:J965" si="58">IF(C902="","",(H902/I902))</f>
        <v/>
      </c>
      <c r="K902" s="100" t="str">
        <f t="shared" ref="K902:K965" si="59">IF(C902="","",+IF(G902="対象",J902,0))</f>
        <v/>
      </c>
      <c r="L902" s="84"/>
      <c r="M902" s="85"/>
    </row>
    <row r="903" spans="2:13" ht="24.75" customHeight="1">
      <c r="B903" s="18">
        <v>898</v>
      </c>
      <c r="C903" s="43"/>
      <c r="D903" s="40"/>
      <c r="E903" s="38" t="str">
        <f t="shared" si="56"/>
        <v/>
      </c>
      <c r="F903" s="39">
        <f>IF(E903="",0,+COUNTIF('賃上げ後（月給・日給）'!$E$7:$E$1006,E903))</f>
        <v>0</v>
      </c>
      <c r="G903" s="41" t="str">
        <f t="shared" si="57"/>
        <v/>
      </c>
      <c r="H903" s="51"/>
      <c r="I903" s="93"/>
      <c r="J903" s="98" t="str">
        <f t="shared" si="58"/>
        <v/>
      </c>
      <c r="K903" s="100" t="str">
        <f t="shared" si="59"/>
        <v/>
      </c>
      <c r="L903" s="84"/>
      <c r="M903" s="85"/>
    </row>
    <row r="904" spans="2:13" ht="24.75" customHeight="1">
      <c r="B904" s="18">
        <v>899</v>
      </c>
      <c r="C904" s="43"/>
      <c r="D904" s="40"/>
      <c r="E904" s="38" t="str">
        <f t="shared" si="56"/>
        <v/>
      </c>
      <c r="F904" s="39">
        <f>IF(E904="",0,+COUNTIF('賃上げ後（月給・日給）'!$E$7:$E$1006,E904))</f>
        <v>0</v>
      </c>
      <c r="G904" s="41" t="str">
        <f t="shared" si="57"/>
        <v/>
      </c>
      <c r="H904" s="51"/>
      <c r="I904" s="93"/>
      <c r="J904" s="98" t="str">
        <f t="shared" si="58"/>
        <v/>
      </c>
      <c r="K904" s="100" t="str">
        <f t="shared" si="59"/>
        <v/>
      </c>
      <c r="L904" s="84"/>
      <c r="M904" s="85"/>
    </row>
    <row r="905" spans="2:13" ht="24.75" customHeight="1">
      <c r="B905" s="18">
        <v>900</v>
      </c>
      <c r="C905" s="43"/>
      <c r="D905" s="40"/>
      <c r="E905" s="38" t="str">
        <f t="shared" si="56"/>
        <v/>
      </c>
      <c r="F905" s="39">
        <f>IF(E905="",0,+COUNTIF('賃上げ後（月給・日給）'!$E$7:$E$1006,E905))</f>
        <v>0</v>
      </c>
      <c r="G905" s="41" t="str">
        <f t="shared" si="57"/>
        <v/>
      </c>
      <c r="H905" s="51"/>
      <c r="I905" s="93"/>
      <c r="J905" s="98" t="str">
        <f t="shared" si="58"/>
        <v/>
      </c>
      <c r="K905" s="100" t="str">
        <f t="shared" si="59"/>
        <v/>
      </c>
      <c r="L905" s="84"/>
      <c r="M905" s="85"/>
    </row>
    <row r="906" spans="2:13" ht="24.75" customHeight="1">
      <c r="B906" s="18">
        <v>901</v>
      </c>
      <c r="C906" s="43"/>
      <c r="D906" s="40"/>
      <c r="E906" s="38" t="str">
        <f t="shared" si="56"/>
        <v/>
      </c>
      <c r="F906" s="39">
        <f>IF(E906="",0,+COUNTIF('賃上げ後（月給・日給）'!$E$7:$E$1006,E906))</f>
        <v>0</v>
      </c>
      <c r="G906" s="41" t="str">
        <f t="shared" si="57"/>
        <v/>
      </c>
      <c r="H906" s="51"/>
      <c r="I906" s="93"/>
      <c r="J906" s="98" t="str">
        <f t="shared" si="58"/>
        <v/>
      </c>
      <c r="K906" s="100" t="str">
        <f t="shared" si="59"/>
        <v/>
      </c>
      <c r="L906" s="84"/>
      <c r="M906" s="85"/>
    </row>
    <row r="907" spans="2:13" ht="24.75" customHeight="1">
      <c r="B907" s="18">
        <v>902</v>
      </c>
      <c r="C907" s="43"/>
      <c r="D907" s="40"/>
      <c r="E907" s="38" t="str">
        <f t="shared" si="56"/>
        <v/>
      </c>
      <c r="F907" s="39">
        <f>IF(E907="",0,+COUNTIF('賃上げ後（月給・日給）'!$E$7:$E$1006,E907))</f>
        <v>0</v>
      </c>
      <c r="G907" s="41" t="str">
        <f t="shared" si="57"/>
        <v/>
      </c>
      <c r="H907" s="51"/>
      <c r="I907" s="93"/>
      <c r="J907" s="98" t="str">
        <f t="shared" si="58"/>
        <v/>
      </c>
      <c r="K907" s="100" t="str">
        <f t="shared" si="59"/>
        <v/>
      </c>
      <c r="L907" s="84"/>
      <c r="M907" s="85"/>
    </row>
    <row r="908" spans="2:13" ht="24.75" customHeight="1">
      <c r="B908" s="18">
        <v>903</v>
      </c>
      <c r="C908" s="43"/>
      <c r="D908" s="40"/>
      <c r="E908" s="38" t="str">
        <f t="shared" si="56"/>
        <v/>
      </c>
      <c r="F908" s="39">
        <f>IF(E908="",0,+COUNTIF('賃上げ後（月給・日給）'!$E$7:$E$1006,E908))</f>
        <v>0</v>
      </c>
      <c r="G908" s="41" t="str">
        <f t="shared" si="57"/>
        <v/>
      </c>
      <c r="H908" s="51"/>
      <c r="I908" s="93"/>
      <c r="J908" s="98" t="str">
        <f t="shared" si="58"/>
        <v/>
      </c>
      <c r="K908" s="100" t="str">
        <f t="shared" si="59"/>
        <v/>
      </c>
      <c r="L908" s="84"/>
      <c r="M908" s="85"/>
    </row>
    <row r="909" spans="2:13" ht="24.75" customHeight="1">
      <c r="B909" s="18">
        <v>904</v>
      </c>
      <c r="C909" s="43"/>
      <c r="D909" s="40"/>
      <c r="E909" s="38" t="str">
        <f t="shared" si="56"/>
        <v/>
      </c>
      <c r="F909" s="39">
        <f>IF(E909="",0,+COUNTIF('賃上げ後（月給・日給）'!$E$7:$E$1006,E909))</f>
        <v>0</v>
      </c>
      <c r="G909" s="41" t="str">
        <f t="shared" si="57"/>
        <v/>
      </c>
      <c r="H909" s="51"/>
      <c r="I909" s="93"/>
      <c r="J909" s="98" t="str">
        <f t="shared" si="58"/>
        <v/>
      </c>
      <c r="K909" s="100" t="str">
        <f t="shared" si="59"/>
        <v/>
      </c>
      <c r="L909" s="84"/>
      <c r="M909" s="85"/>
    </row>
    <row r="910" spans="2:13" ht="24.75" customHeight="1">
      <c r="B910" s="18">
        <v>905</v>
      </c>
      <c r="C910" s="43"/>
      <c r="D910" s="40"/>
      <c r="E910" s="38" t="str">
        <f t="shared" si="56"/>
        <v/>
      </c>
      <c r="F910" s="39">
        <f>IF(E910="",0,+COUNTIF('賃上げ後（月給・日給）'!$E$7:$E$1006,E910))</f>
        <v>0</v>
      </c>
      <c r="G910" s="41" t="str">
        <f t="shared" si="57"/>
        <v/>
      </c>
      <c r="H910" s="51"/>
      <c r="I910" s="93"/>
      <c r="J910" s="98" t="str">
        <f t="shared" si="58"/>
        <v/>
      </c>
      <c r="K910" s="100" t="str">
        <f t="shared" si="59"/>
        <v/>
      </c>
      <c r="L910" s="84"/>
      <c r="M910" s="85"/>
    </row>
    <row r="911" spans="2:13" ht="24.75" customHeight="1">
      <c r="B911" s="18">
        <v>906</v>
      </c>
      <c r="C911" s="43"/>
      <c r="D911" s="40"/>
      <c r="E911" s="38" t="str">
        <f t="shared" si="56"/>
        <v/>
      </c>
      <c r="F911" s="39">
        <f>IF(E911="",0,+COUNTIF('賃上げ後（月給・日給）'!$E$7:$E$1006,E911))</f>
        <v>0</v>
      </c>
      <c r="G911" s="41" t="str">
        <f t="shared" si="57"/>
        <v/>
      </c>
      <c r="H911" s="51"/>
      <c r="I911" s="93"/>
      <c r="J911" s="98" t="str">
        <f t="shared" si="58"/>
        <v/>
      </c>
      <c r="K911" s="100" t="str">
        <f t="shared" si="59"/>
        <v/>
      </c>
      <c r="L911" s="84"/>
      <c r="M911" s="85"/>
    </row>
    <row r="912" spans="2:13" ht="24.75" customHeight="1">
      <c r="B912" s="18">
        <v>907</v>
      </c>
      <c r="C912" s="43"/>
      <c r="D912" s="40"/>
      <c r="E912" s="38" t="str">
        <f t="shared" si="56"/>
        <v/>
      </c>
      <c r="F912" s="39">
        <f>IF(E912="",0,+COUNTIF('賃上げ後（月給・日給）'!$E$7:$E$1006,E912))</f>
        <v>0</v>
      </c>
      <c r="G912" s="41" t="str">
        <f t="shared" si="57"/>
        <v/>
      </c>
      <c r="H912" s="51"/>
      <c r="I912" s="93"/>
      <c r="J912" s="98" t="str">
        <f t="shared" si="58"/>
        <v/>
      </c>
      <c r="K912" s="100" t="str">
        <f t="shared" si="59"/>
        <v/>
      </c>
      <c r="L912" s="84"/>
      <c r="M912" s="85"/>
    </row>
    <row r="913" spans="2:13" ht="24.75" customHeight="1">
      <c r="B913" s="18">
        <v>908</v>
      </c>
      <c r="C913" s="43"/>
      <c r="D913" s="40"/>
      <c r="E913" s="38" t="str">
        <f t="shared" si="56"/>
        <v/>
      </c>
      <c r="F913" s="39">
        <f>IF(E913="",0,+COUNTIF('賃上げ後（月給・日給）'!$E$7:$E$1006,E913))</f>
        <v>0</v>
      </c>
      <c r="G913" s="41" t="str">
        <f t="shared" si="57"/>
        <v/>
      </c>
      <c r="H913" s="51"/>
      <c r="I913" s="93"/>
      <c r="J913" s="98" t="str">
        <f t="shared" si="58"/>
        <v/>
      </c>
      <c r="K913" s="100" t="str">
        <f t="shared" si="59"/>
        <v/>
      </c>
      <c r="L913" s="84"/>
      <c r="M913" s="85"/>
    </row>
    <row r="914" spans="2:13" ht="24.75" customHeight="1">
      <c r="B914" s="18">
        <v>909</v>
      </c>
      <c r="C914" s="43"/>
      <c r="D914" s="40"/>
      <c r="E914" s="38" t="str">
        <f t="shared" si="56"/>
        <v/>
      </c>
      <c r="F914" s="39">
        <f>IF(E914="",0,+COUNTIF('賃上げ後（月給・日給）'!$E$7:$E$1006,E914))</f>
        <v>0</v>
      </c>
      <c r="G914" s="41" t="str">
        <f t="shared" si="57"/>
        <v/>
      </c>
      <c r="H914" s="51"/>
      <c r="I914" s="93"/>
      <c r="J914" s="98" t="str">
        <f t="shared" si="58"/>
        <v/>
      </c>
      <c r="K914" s="100" t="str">
        <f t="shared" si="59"/>
        <v/>
      </c>
      <c r="L914" s="84"/>
      <c r="M914" s="85"/>
    </row>
    <row r="915" spans="2:13" ht="24.75" customHeight="1">
      <c r="B915" s="18">
        <v>910</v>
      </c>
      <c r="C915" s="43"/>
      <c r="D915" s="40"/>
      <c r="E915" s="38" t="str">
        <f t="shared" si="56"/>
        <v/>
      </c>
      <c r="F915" s="39">
        <f>IF(E915="",0,+COUNTIF('賃上げ後（月給・日給）'!$E$7:$E$1006,E915))</f>
        <v>0</v>
      </c>
      <c r="G915" s="41" t="str">
        <f t="shared" si="57"/>
        <v/>
      </c>
      <c r="H915" s="51"/>
      <c r="I915" s="93"/>
      <c r="J915" s="98" t="str">
        <f t="shared" si="58"/>
        <v/>
      </c>
      <c r="K915" s="100" t="str">
        <f t="shared" si="59"/>
        <v/>
      </c>
      <c r="L915" s="84"/>
      <c r="M915" s="85"/>
    </row>
    <row r="916" spans="2:13" ht="24.75" customHeight="1">
      <c r="B916" s="18">
        <v>911</v>
      </c>
      <c r="C916" s="43"/>
      <c r="D916" s="40"/>
      <c r="E916" s="38" t="str">
        <f t="shared" si="56"/>
        <v/>
      </c>
      <c r="F916" s="39">
        <f>IF(E916="",0,+COUNTIF('賃上げ後（月給・日給）'!$E$7:$E$1006,E916))</f>
        <v>0</v>
      </c>
      <c r="G916" s="41" t="str">
        <f t="shared" si="57"/>
        <v/>
      </c>
      <c r="H916" s="51"/>
      <c r="I916" s="93"/>
      <c r="J916" s="98" t="str">
        <f t="shared" si="58"/>
        <v/>
      </c>
      <c r="K916" s="100" t="str">
        <f t="shared" si="59"/>
        <v/>
      </c>
      <c r="L916" s="84"/>
      <c r="M916" s="85"/>
    </row>
    <row r="917" spans="2:13" ht="24.75" customHeight="1">
      <c r="B917" s="18">
        <v>912</v>
      </c>
      <c r="C917" s="43"/>
      <c r="D917" s="40"/>
      <c r="E917" s="38" t="str">
        <f t="shared" si="56"/>
        <v/>
      </c>
      <c r="F917" s="39">
        <f>IF(E917="",0,+COUNTIF('賃上げ後（月給・日給）'!$E$7:$E$1006,E917))</f>
        <v>0</v>
      </c>
      <c r="G917" s="41" t="str">
        <f t="shared" si="57"/>
        <v/>
      </c>
      <c r="H917" s="51"/>
      <c r="I917" s="93"/>
      <c r="J917" s="98" t="str">
        <f t="shared" si="58"/>
        <v/>
      </c>
      <c r="K917" s="100" t="str">
        <f t="shared" si="59"/>
        <v/>
      </c>
      <c r="L917" s="84"/>
      <c r="M917" s="85"/>
    </row>
    <row r="918" spans="2:13" ht="24.75" customHeight="1">
      <c r="B918" s="18">
        <v>913</v>
      </c>
      <c r="C918" s="43"/>
      <c r="D918" s="40"/>
      <c r="E918" s="38" t="str">
        <f t="shared" si="56"/>
        <v/>
      </c>
      <c r="F918" s="39">
        <f>IF(E918="",0,+COUNTIF('賃上げ後（月給・日給）'!$E$7:$E$1006,E918))</f>
        <v>0</v>
      </c>
      <c r="G918" s="41" t="str">
        <f t="shared" si="57"/>
        <v/>
      </c>
      <c r="H918" s="51"/>
      <c r="I918" s="93"/>
      <c r="J918" s="98" t="str">
        <f t="shared" si="58"/>
        <v/>
      </c>
      <c r="K918" s="100" t="str">
        <f t="shared" si="59"/>
        <v/>
      </c>
      <c r="L918" s="84"/>
      <c r="M918" s="85"/>
    </row>
    <row r="919" spans="2:13" ht="24.75" customHeight="1">
      <c r="B919" s="18">
        <v>914</v>
      </c>
      <c r="C919" s="43"/>
      <c r="D919" s="40"/>
      <c r="E919" s="38" t="str">
        <f t="shared" si="56"/>
        <v/>
      </c>
      <c r="F919" s="39">
        <f>IF(E919="",0,+COUNTIF('賃上げ後（月給・日給）'!$E$7:$E$1006,E919))</f>
        <v>0</v>
      </c>
      <c r="G919" s="41" t="str">
        <f t="shared" si="57"/>
        <v/>
      </c>
      <c r="H919" s="51"/>
      <c r="I919" s="93"/>
      <c r="J919" s="98" t="str">
        <f t="shared" si="58"/>
        <v/>
      </c>
      <c r="K919" s="100" t="str">
        <f t="shared" si="59"/>
        <v/>
      </c>
      <c r="L919" s="84"/>
      <c r="M919" s="85"/>
    </row>
    <row r="920" spans="2:13" ht="24.75" customHeight="1">
      <c r="B920" s="18">
        <v>915</v>
      </c>
      <c r="C920" s="43"/>
      <c r="D920" s="40"/>
      <c r="E920" s="38" t="str">
        <f t="shared" si="56"/>
        <v/>
      </c>
      <c r="F920" s="39">
        <f>IF(E920="",0,+COUNTIF('賃上げ後（月給・日給）'!$E$7:$E$1006,E920))</f>
        <v>0</v>
      </c>
      <c r="G920" s="41" t="str">
        <f t="shared" si="57"/>
        <v/>
      </c>
      <c r="H920" s="51"/>
      <c r="I920" s="93"/>
      <c r="J920" s="98" t="str">
        <f t="shared" si="58"/>
        <v/>
      </c>
      <c r="K920" s="100" t="str">
        <f t="shared" si="59"/>
        <v/>
      </c>
      <c r="L920" s="84"/>
      <c r="M920" s="85"/>
    </row>
    <row r="921" spans="2:13" ht="24.75" customHeight="1">
      <c r="B921" s="18">
        <v>916</v>
      </c>
      <c r="C921" s="43"/>
      <c r="D921" s="40"/>
      <c r="E921" s="38" t="str">
        <f t="shared" si="56"/>
        <v/>
      </c>
      <c r="F921" s="39">
        <f>IF(E921="",0,+COUNTIF('賃上げ後（月給・日給）'!$E$7:$E$1006,E921))</f>
        <v>0</v>
      </c>
      <c r="G921" s="41" t="str">
        <f t="shared" si="57"/>
        <v/>
      </c>
      <c r="H921" s="51"/>
      <c r="I921" s="93"/>
      <c r="J921" s="98" t="str">
        <f t="shared" si="58"/>
        <v/>
      </c>
      <c r="K921" s="100" t="str">
        <f t="shared" si="59"/>
        <v/>
      </c>
      <c r="L921" s="84"/>
      <c r="M921" s="85"/>
    </row>
    <row r="922" spans="2:13" ht="24.75" customHeight="1">
      <c r="B922" s="18">
        <v>917</v>
      </c>
      <c r="C922" s="43"/>
      <c r="D922" s="40"/>
      <c r="E922" s="38" t="str">
        <f t="shared" si="56"/>
        <v/>
      </c>
      <c r="F922" s="39">
        <f>IF(E922="",0,+COUNTIF('賃上げ後（月給・日給）'!$E$7:$E$1006,E922))</f>
        <v>0</v>
      </c>
      <c r="G922" s="41" t="str">
        <f t="shared" si="57"/>
        <v/>
      </c>
      <c r="H922" s="51"/>
      <c r="I922" s="93"/>
      <c r="J922" s="98" t="str">
        <f t="shared" si="58"/>
        <v/>
      </c>
      <c r="K922" s="100" t="str">
        <f t="shared" si="59"/>
        <v/>
      </c>
      <c r="L922" s="84"/>
      <c r="M922" s="85"/>
    </row>
    <row r="923" spans="2:13" ht="24.75" customHeight="1">
      <c r="B923" s="18">
        <v>918</v>
      </c>
      <c r="C923" s="43"/>
      <c r="D923" s="40"/>
      <c r="E923" s="38" t="str">
        <f t="shared" si="56"/>
        <v/>
      </c>
      <c r="F923" s="39">
        <f>IF(E923="",0,+COUNTIF('賃上げ後（月給・日給）'!$E$7:$E$1006,E923))</f>
        <v>0</v>
      </c>
      <c r="G923" s="41" t="str">
        <f t="shared" si="57"/>
        <v/>
      </c>
      <c r="H923" s="51"/>
      <c r="I923" s="93"/>
      <c r="J923" s="98" t="str">
        <f t="shared" si="58"/>
        <v/>
      </c>
      <c r="K923" s="100" t="str">
        <f t="shared" si="59"/>
        <v/>
      </c>
      <c r="L923" s="84"/>
      <c r="M923" s="85"/>
    </row>
    <row r="924" spans="2:13" ht="24.75" customHeight="1">
      <c r="B924" s="18">
        <v>919</v>
      </c>
      <c r="C924" s="43"/>
      <c r="D924" s="40"/>
      <c r="E924" s="38" t="str">
        <f t="shared" si="56"/>
        <v/>
      </c>
      <c r="F924" s="39">
        <f>IF(E924="",0,+COUNTIF('賃上げ後（月給・日給）'!$E$7:$E$1006,E924))</f>
        <v>0</v>
      </c>
      <c r="G924" s="41" t="str">
        <f t="shared" si="57"/>
        <v/>
      </c>
      <c r="H924" s="51"/>
      <c r="I924" s="93"/>
      <c r="J924" s="98" t="str">
        <f t="shared" si="58"/>
        <v/>
      </c>
      <c r="K924" s="100" t="str">
        <f t="shared" si="59"/>
        <v/>
      </c>
      <c r="L924" s="84"/>
      <c r="M924" s="85"/>
    </row>
    <row r="925" spans="2:13" ht="24.75" customHeight="1">
      <c r="B925" s="18">
        <v>920</v>
      </c>
      <c r="C925" s="43"/>
      <c r="D925" s="40"/>
      <c r="E925" s="38" t="str">
        <f t="shared" si="56"/>
        <v/>
      </c>
      <c r="F925" s="39">
        <f>IF(E925="",0,+COUNTIF('賃上げ後（月給・日給）'!$E$7:$E$1006,E925))</f>
        <v>0</v>
      </c>
      <c r="G925" s="41" t="str">
        <f t="shared" si="57"/>
        <v/>
      </c>
      <c r="H925" s="51"/>
      <c r="I925" s="93"/>
      <c r="J925" s="98" t="str">
        <f t="shared" si="58"/>
        <v/>
      </c>
      <c r="K925" s="100" t="str">
        <f t="shared" si="59"/>
        <v/>
      </c>
      <c r="L925" s="84"/>
      <c r="M925" s="85"/>
    </row>
    <row r="926" spans="2:13" ht="24.75" customHeight="1">
      <c r="B926" s="18">
        <v>921</v>
      </c>
      <c r="C926" s="43"/>
      <c r="D926" s="40"/>
      <c r="E926" s="38" t="str">
        <f t="shared" si="56"/>
        <v/>
      </c>
      <c r="F926" s="39">
        <f>IF(E926="",0,+COUNTIF('賃上げ後（月給・日給）'!$E$7:$E$1006,E926))</f>
        <v>0</v>
      </c>
      <c r="G926" s="41" t="str">
        <f t="shared" si="57"/>
        <v/>
      </c>
      <c r="H926" s="51"/>
      <c r="I926" s="93"/>
      <c r="J926" s="98" t="str">
        <f t="shared" si="58"/>
        <v/>
      </c>
      <c r="K926" s="100" t="str">
        <f t="shared" si="59"/>
        <v/>
      </c>
      <c r="L926" s="84"/>
      <c r="M926" s="85"/>
    </row>
    <row r="927" spans="2:13" ht="24.75" customHeight="1">
      <c r="B927" s="18">
        <v>922</v>
      </c>
      <c r="C927" s="43"/>
      <c r="D927" s="40"/>
      <c r="E927" s="38" t="str">
        <f t="shared" si="56"/>
        <v/>
      </c>
      <c r="F927" s="39">
        <f>IF(E927="",0,+COUNTIF('賃上げ後（月給・日給）'!$E$7:$E$1006,E927))</f>
        <v>0</v>
      </c>
      <c r="G927" s="41" t="str">
        <f t="shared" si="57"/>
        <v/>
      </c>
      <c r="H927" s="51"/>
      <c r="I927" s="93"/>
      <c r="J927" s="98" t="str">
        <f t="shared" si="58"/>
        <v/>
      </c>
      <c r="K927" s="100" t="str">
        <f t="shared" si="59"/>
        <v/>
      </c>
      <c r="L927" s="84"/>
      <c r="M927" s="85"/>
    </row>
    <row r="928" spans="2:13" ht="24.75" customHeight="1">
      <c r="B928" s="18">
        <v>923</v>
      </c>
      <c r="C928" s="43"/>
      <c r="D928" s="40"/>
      <c r="E928" s="38" t="str">
        <f t="shared" si="56"/>
        <v/>
      </c>
      <c r="F928" s="39">
        <f>IF(E928="",0,+COUNTIF('賃上げ後（月給・日給）'!$E$7:$E$1006,E928))</f>
        <v>0</v>
      </c>
      <c r="G928" s="41" t="str">
        <f t="shared" si="57"/>
        <v/>
      </c>
      <c r="H928" s="51"/>
      <c r="I928" s="93"/>
      <c r="J928" s="98" t="str">
        <f t="shared" si="58"/>
        <v/>
      </c>
      <c r="K928" s="100" t="str">
        <f t="shared" si="59"/>
        <v/>
      </c>
      <c r="L928" s="84"/>
      <c r="M928" s="85"/>
    </row>
    <row r="929" spans="2:13" ht="24.75" customHeight="1">
      <c r="B929" s="18">
        <v>924</v>
      </c>
      <c r="C929" s="43"/>
      <c r="D929" s="40"/>
      <c r="E929" s="38" t="str">
        <f t="shared" si="56"/>
        <v/>
      </c>
      <c r="F929" s="39">
        <f>IF(E929="",0,+COUNTIF('賃上げ後（月給・日給）'!$E$7:$E$1006,E929))</f>
        <v>0</v>
      </c>
      <c r="G929" s="41" t="str">
        <f t="shared" si="57"/>
        <v/>
      </c>
      <c r="H929" s="51"/>
      <c r="I929" s="93"/>
      <c r="J929" s="98" t="str">
        <f t="shared" si="58"/>
        <v/>
      </c>
      <c r="K929" s="100" t="str">
        <f t="shared" si="59"/>
        <v/>
      </c>
      <c r="L929" s="84"/>
      <c r="M929" s="85"/>
    </row>
    <row r="930" spans="2:13" ht="24.75" customHeight="1">
      <c r="B930" s="18">
        <v>925</v>
      </c>
      <c r="C930" s="43"/>
      <c r="D930" s="40"/>
      <c r="E930" s="38" t="str">
        <f t="shared" si="56"/>
        <v/>
      </c>
      <c r="F930" s="39">
        <f>IF(E930="",0,+COUNTIF('賃上げ後（月給・日給）'!$E$7:$E$1006,E930))</f>
        <v>0</v>
      </c>
      <c r="G930" s="41" t="str">
        <f t="shared" si="57"/>
        <v/>
      </c>
      <c r="H930" s="51"/>
      <c r="I930" s="93"/>
      <c r="J930" s="98" t="str">
        <f t="shared" si="58"/>
        <v/>
      </c>
      <c r="K930" s="100" t="str">
        <f t="shared" si="59"/>
        <v/>
      </c>
      <c r="L930" s="84"/>
      <c r="M930" s="85"/>
    </row>
    <row r="931" spans="2:13" ht="24.75" customHeight="1">
      <c r="B931" s="18">
        <v>926</v>
      </c>
      <c r="C931" s="43"/>
      <c r="D931" s="40"/>
      <c r="E931" s="38" t="str">
        <f t="shared" si="56"/>
        <v/>
      </c>
      <c r="F931" s="39">
        <f>IF(E931="",0,+COUNTIF('賃上げ後（月給・日給）'!$E$7:$E$1006,E931))</f>
        <v>0</v>
      </c>
      <c r="G931" s="41" t="str">
        <f t="shared" si="57"/>
        <v/>
      </c>
      <c r="H931" s="51"/>
      <c r="I931" s="93"/>
      <c r="J931" s="98" t="str">
        <f t="shared" si="58"/>
        <v/>
      </c>
      <c r="K931" s="100" t="str">
        <f t="shared" si="59"/>
        <v/>
      </c>
      <c r="L931" s="84"/>
      <c r="M931" s="85"/>
    </row>
    <row r="932" spans="2:13" ht="24.75" customHeight="1">
      <c r="B932" s="18">
        <v>927</v>
      </c>
      <c r="C932" s="43"/>
      <c r="D932" s="40"/>
      <c r="E932" s="38" t="str">
        <f t="shared" si="56"/>
        <v/>
      </c>
      <c r="F932" s="39">
        <f>IF(E932="",0,+COUNTIF('賃上げ後（月給・日給）'!$E$7:$E$1006,E932))</f>
        <v>0</v>
      </c>
      <c r="G932" s="41" t="str">
        <f t="shared" si="57"/>
        <v/>
      </c>
      <c r="H932" s="51"/>
      <c r="I932" s="93"/>
      <c r="J932" s="98" t="str">
        <f t="shared" si="58"/>
        <v/>
      </c>
      <c r="K932" s="100" t="str">
        <f t="shared" si="59"/>
        <v/>
      </c>
      <c r="L932" s="84"/>
      <c r="M932" s="85"/>
    </row>
    <row r="933" spans="2:13" ht="24.75" customHeight="1">
      <c r="B933" s="18">
        <v>928</v>
      </c>
      <c r="C933" s="43"/>
      <c r="D933" s="40"/>
      <c r="E933" s="38" t="str">
        <f t="shared" si="56"/>
        <v/>
      </c>
      <c r="F933" s="39">
        <f>IF(E933="",0,+COUNTIF('賃上げ後（月給・日給）'!$E$7:$E$1006,E933))</f>
        <v>0</v>
      </c>
      <c r="G933" s="41" t="str">
        <f t="shared" si="57"/>
        <v/>
      </c>
      <c r="H933" s="51"/>
      <c r="I933" s="93"/>
      <c r="J933" s="98" t="str">
        <f t="shared" si="58"/>
        <v/>
      </c>
      <c r="K933" s="100" t="str">
        <f t="shared" si="59"/>
        <v/>
      </c>
      <c r="L933" s="84"/>
      <c r="M933" s="85"/>
    </row>
    <row r="934" spans="2:13" ht="24.75" customHeight="1">
      <c r="B934" s="18">
        <v>929</v>
      </c>
      <c r="C934" s="43"/>
      <c r="D934" s="40"/>
      <c r="E934" s="38" t="str">
        <f t="shared" si="56"/>
        <v/>
      </c>
      <c r="F934" s="39">
        <f>IF(E934="",0,+COUNTIF('賃上げ後（月給・日給）'!$E$7:$E$1006,E934))</f>
        <v>0</v>
      </c>
      <c r="G934" s="41" t="str">
        <f t="shared" si="57"/>
        <v/>
      </c>
      <c r="H934" s="51"/>
      <c r="I934" s="93"/>
      <c r="J934" s="98" t="str">
        <f t="shared" si="58"/>
        <v/>
      </c>
      <c r="K934" s="100" t="str">
        <f t="shared" si="59"/>
        <v/>
      </c>
      <c r="L934" s="84"/>
      <c r="M934" s="85"/>
    </row>
    <row r="935" spans="2:13" ht="24.75" customHeight="1">
      <c r="B935" s="18">
        <v>930</v>
      </c>
      <c r="C935" s="43"/>
      <c r="D935" s="40"/>
      <c r="E935" s="38" t="str">
        <f t="shared" si="56"/>
        <v/>
      </c>
      <c r="F935" s="39">
        <f>IF(E935="",0,+COUNTIF('賃上げ後（月給・日給）'!$E$7:$E$1006,E935))</f>
        <v>0</v>
      </c>
      <c r="G935" s="41" t="str">
        <f t="shared" si="57"/>
        <v/>
      </c>
      <c r="H935" s="51"/>
      <c r="I935" s="93"/>
      <c r="J935" s="98" t="str">
        <f t="shared" si="58"/>
        <v/>
      </c>
      <c r="K935" s="100" t="str">
        <f t="shared" si="59"/>
        <v/>
      </c>
      <c r="L935" s="84"/>
      <c r="M935" s="85"/>
    </row>
    <row r="936" spans="2:13" ht="24.75" customHeight="1">
      <c r="B936" s="18">
        <v>931</v>
      </c>
      <c r="C936" s="43"/>
      <c r="D936" s="40"/>
      <c r="E936" s="38" t="str">
        <f t="shared" si="56"/>
        <v/>
      </c>
      <c r="F936" s="39">
        <f>IF(E936="",0,+COUNTIF('賃上げ後（月給・日給）'!$E$7:$E$1006,E936))</f>
        <v>0</v>
      </c>
      <c r="G936" s="41" t="str">
        <f t="shared" si="57"/>
        <v/>
      </c>
      <c r="H936" s="51"/>
      <c r="I936" s="93"/>
      <c r="J936" s="98" t="str">
        <f t="shared" si="58"/>
        <v/>
      </c>
      <c r="K936" s="100" t="str">
        <f t="shared" si="59"/>
        <v/>
      </c>
      <c r="L936" s="84"/>
      <c r="M936" s="85"/>
    </row>
    <row r="937" spans="2:13" ht="24.75" customHeight="1">
      <c r="B937" s="18">
        <v>932</v>
      </c>
      <c r="C937" s="43"/>
      <c r="D937" s="40"/>
      <c r="E937" s="38" t="str">
        <f t="shared" si="56"/>
        <v/>
      </c>
      <c r="F937" s="39">
        <f>IF(E937="",0,+COUNTIF('賃上げ後（月給・日給）'!$E$7:$E$1006,E937))</f>
        <v>0</v>
      </c>
      <c r="G937" s="41" t="str">
        <f t="shared" si="57"/>
        <v/>
      </c>
      <c r="H937" s="51"/>
      <c r="I937" s="93"/>
      <c r="J937" s="98" t="str">
        <f t="shared" si="58"/>
        <v/>
      </c>
      <c r="K937" s="100" t="str">
        <f t="shared" si="59"/>
        <v/>
      </c>
      <c r="L937" s="84"/>
      <c r="M937" s="85"/>
    </row>
    <row r="938" spans="2:13" ht="24.75" customHeight="1">
      <c r="B938" s="18">
        <v>933</v>
      </c>
      <c r="C938" s="43"/>
      <c r="D938" s="40"/>
      <c r="E938" s="38" t="str">
        <f t="shared" si="56"/>
        <v/>
      </c>
      <c r="F938" s="39">
        <f>IF(E938="",0,+COUNTIF('賃上げ後（月給・日給）'!$E$7:$E$1006,E938))</f>
        <v>0</v>
      </c>
      <c r="G938" s="41" t="str">
        <f t="shared" si="57"/>
        <v/>
      </c>
      <c r="H938" s="51"/>
      <c r="I938" s="93"/>
      <c r="J938" s="98" t="str">
        <f t="shared" si="58"/>
        <v/>
      </c>
      <c r="K938" s="100" t="str">
        <f t="shared" si="59"/>
        <v/>
      </c>
      <c r="L938" s="84"/>
      <c r="M938" s="85"/>
    </row>
    <row r="939" spans="2:13" ht="24.75" customHeight="1">
      <c r="B939" s="18">
        <v>934</v>
      </c>
      <c r="C939" s="43"/>
      <c r="D939" s="40"/>
      <c r="E939" s="38" t="str">
        <f t="shared" si="56"/>
        <v/>
      </c>
      <c r="F939" s="39">
        <f>IF(E939="",0,+COUNTIF('賃上げ後（月給・日給）'!$E$7:$E$1006,E939))</f>
        <v>0</v>
      </c>
      <c r="G939" s="41" t="str">
        <f t="shared" si="57"/>
        <v/>
      </c>
      <c r="H939" s="51"/>
      <c r="I939" s="93"/>
      <c r="J939" s="98" t="str">
        <f t="shared" si="58"/>
        <v/>
      </c>
      <c r="K939" s="100" t="str">
        <f t="shared" si="59"/>
        <v/>
      </c>
      <c r="L939" s="84"/>
      <c r="M939" s="85"/>
    </row>
    <row r="940" spans="2:13" ht="24.75" customHeight="1">
      <c r="B940" s="18">
        <v>935</v>
      </c>
      <c r="C940" s="43"/>
      <c r="D940" s="40"/>
      <c r="E940" s="38" t="str">
        <f t="shared" si="56"/>
        <v/>
      </c>
      <c r="F940" s="39">
        <f>IF(E940="",0,+COUNTIF('賃上げ後（月給・日給）'!$E$7:$E$1006,E940))</f>
        <v>0</v>
      </c>
      <c r="G940" s="41" t="str">
        <f t="shared" si="57"/>
        <v/>
      </c>
      <c r="H940" s="51"/>
      <c r="I940" s="93"/>
      <c r="J940" s="98" t="str">
        <f t="shared" si="58"/>
        <v/>
      </c>
      <c r="K940" s="100" t="str">
        <f t="shared" si="59"/>
        <v/>
      </c>
      <c r="L940" s="84"/>
      <c r="M940" s="85"/>
    </row>
    <row r="941" spans="2:13" ht="24.75" customHeight="1">
      <c r="B941" s="18">
        <v>936</v>
      </c>
      <c r="C941" s="43"/>
      <c r="D941" s="40"/>
      <c r="E941" s="38" t="str">
        <f t="shared" si="56"/>
        <v/>
      </c>
      <c r="F941" s="39">
        <f>IF(E941="",0,+COUNTIF('賃上げ後（月給・日給）'!$E$7:$E$1006,E941))</f>
        <v>0</v>
      </c>
      <c r="G941" s="41" t="str">
        <f t="shared" si="57"/>
        <v/>
      </c>
      <c r="H941" s="51"/>
      <c r="I941" s="93"/>
      <c r="J941" s="98" t="str">
        <f t="shared" si="58"/>
        <v/>
      </c>
      <c r="K941" s="100" t="str">
        <f t="shared" si="59"/>
        <v/>
      </c>
      <c r="L941" s="84"/>
      <c r="M941" s="85"/>
    </row>
    <row r="942" spans="2:13" ht="24.75" customHeight="1">
      <c r="B942" s="18">
        <v>937</v>
      </c>
      <c r="C942" s="43"/>
      <c r="D942" s="40"/>
      <c r="E942" s="38" t="str">
        <f t="shared" si="56"/>
        <v/>
      </c>
      <c r="F942" s="39">
        <f>IF(E942="",0,+COUNTIF('賃上げ後（月給・日給）'!$E$7:$E$1006,E942))</f>
        <v>0</v>
      </c>
      <c r="G942" s="41" t="str">
        <f t="shared" si="57"/>
        <v/>
      </c>
      <c r="H942" s="51"/>
      <c r="I942" s="93"/>
      <c r="J942" s="98" t="str">
        <f t="shared" si="58"/>
        <v/>
      </c>
      <c r="K942" s="100" t="str">
        <f t="shared" si="59"/>
        <v/>
      </c>
      <c r="L942" s="84"/>
      <c r="M942" s="85"/>
    </row>
    <row r="943" spans="2:13" ht="24.75" customHeight="1">
      <c r="B943" s="18">
        <v>938</v>
      </c>
      <c r="C943" s="43"/>
      <c r="D943" s="40"/>
      <c r="E943" s="38" t="str">
        <f t="shared" si="56"/>
        <v/>
      </c>
      <c r="F943" s="39">
        <f>IF(E943="",0,+COUNTIF('賃上げ後（月給・日給）'!$E$7:$E$1006,E943))</f>
        <v>0</v>
      </c>
      <c r="G943" s="41" t="str">
        <f t="shared" si="57"/>
        <v/>
      </c>
      <c r="H943" s="51"/>
      <c r="I943" s="93"/>
      <c r="J943" s="98" t="str">
        <f t="shared" si="58"/>
        <v/>
      </c>
      <c r="K943" s="100" t="str">
        <f t="shared" si="59"/>
        <v/>
      </c>
      <c r="L943" s="84"/>
      <c r="M943" s="85"/>
    </row>
    <row r="944" spans="2:13" ht="24.75" customHeight="1">
      <c r="B944" s="18">
        <v>939</v>
      </c>
      <c r="C944" s="43"/>
      <c r="D944" s="40"/>
      <c r="E944" s="38" t="str">
        <f t="shared" si="56"/>
        <v/>
      </c>
      <c r="F944" s="39">
        <f>IF(E944="",0,+COUNTIF('賃上げ後（月給・日給）'!$E$7:$E$1006,E944))</f>
        <v>0</v>
      </c>
      <c r="G944" s="41" t="str">
        <f t="shared" si="57"/>
        <v/>
      </c>
      <c r="H944" s="51"/>
      <c r="I944" s="93"/>
      <c r="J944" s="98" t="str">
        <f t="shared" si="58"/>
        <v/>
      </c>
      <c r="K944" s="100" t="str">
        <f t="shared" si="59"/>
        <v/>
      </c>
      <c r="L944" s="84"/>
      <c r="M944" s="85"/>
    </row>
    <row r="945" spans="2:13" ht="24.75" customHeight="1">
      <c r="B945" s="18">
        <v>940</v>
      </c>
      <c r="C945" s="43"/>
      <c r="D945" s="40"/>
      <c r="E945" s="38" t="str">
        <f t="shared" si="56"/>
        <v/>
      </c>
      <c r="F945" s="39">
        <f>IF(E945="",0,+COUNTIF('賃上げ後（月給・日給）'!$E$7:$E$1006,E945))</f>
        <v>0</v>
      </c>
      <c r="G945" s="41" t="str">
        <f t="shared" si="57"/>
        <v/>
      </c>
      <c r="H945" s="51"/>
      <c r="I945" s="93"/>
      <c r="J945" s="98" t="str">
        <f t="shared" si="58"/>
        <v/>
      </c>
      <c r="K945" s="100" t="str">
        <f t="shared" si="59"/>
        <v/>
      </c>
      <c r="L945" s="84"/>
      <c r="M945" s="85"/>
    </row>
    <row r="946" spans="2:13" ht="24.75" customHeight="1">
      <c r="B946" s="18">
        <v>941</v>
      </c>
      <c r="C946" s="43"/>
      <c r="D946" s="40"/>
      <c r="E946" s="38" t="str">
        <f t="shared" si="56"/>
        <v/>
      </c>
      <c r="F946" s="39">
        <f>IF(E946="",0,+COUNTIF('賃上げ後（月給・日給）'!$E$7:$E$1006,E946))</f>
        <v>0</v>
      </c>
      <c r="G946" s="41" t="str">
        <f t="shared" si="57"/>
        <v/>
      </c>
      <c r="H946" s="51"/>
      <c r="I946" s="93"/>
      <c r="J946" s="98" t="str">
        <f t="shared" si="58"/>
        <v/>
      </c>
      <c r="K946" s="100" t="str">
        <f t="shared" si="59"/>
        <v/>
      </c>
      <c r="L946" s="84"/>
      <c r="M946" s="85"/>
    </row>
    <row r="947" spans="2:13" ht="24.75" customHeight="1">
      <c r="B947" s="18">
        <v>942</v>
      </c>
      <c r="C947" s="43"/>
      <c r="D947" s="40"/>
      <c r="E947" s="38" t="str">
        <f t="shared" si="56"/>
        <v/>
      </c>
      <c r="F947" s="39">
        <f>IF(E947="",0,+COUNTIF('賃上げ後（月給・日給）'!$E$7:$E$1006,E947))</f>
        <v>0</v>
      </c>
      <c r="G947" s="41" t="str">
        <f t="shared" si="57"/>
        <v/>
      </c>
      <c r="H947" s="51"/>
      <c r="I947" s="93"/>
      <c r="J947" s="98" t="str">
        <f t="shared" si="58"/>
        <v/>
      </c>
      <c r="K947" s="100" t="str">
        <f t="shared" si="59"/>
        <v/>
      </c>
      <c r="L947" s="84"/>
      <c r="M947" s="85"/>
    </row>
    <row r="948" spans="2:13" ht="24.75" customHeight="1">
      <c r="B948" s="18">
        <v>943</v>
      </c>
      <c r="C948" s="43"/>
      <c r="D948" s="40"/>
      <c r="E948" s="38" t="str">
        <f t="shared" si="56"/>
        <v/>
      </c>
      <c r="F948" s="39">
        <f>IF(E948="",0,+COUNTIF('賃上げ後（月給・日給）'!$E$7:$E$1006,E948))</f>
        <v>0</v>
      </c>
      <c r="G948" s="41" t="str">
        <f t="shared" si="57"/>
        <v/>
      </c>
      <c r="H948" s="51"/>
      <c r="I948" s="93"/>
      <c r="J948" s="98" t="str">
        <f t="shared" si="58"/>
        <v/>
      </c>
      <c r="K948" s="100" t="str">
        <f t="shared" si="59"/>
        <v/>
      </c>
      <c r="L948" s="84"/>
      <c r="M948" s="85"/>
    </row>
    <row r="949" spans="2:13" ht="24.75" customHeight="1">
      <c r="B949" s="18">
        <v>944</v>
      </c>
      <c r="C949" s="43"/>
      <c r="D949" s="40"/>
      <c r="E949" s="38" t="str">
        <f t="shared" si="56"/>
        <v/>
      </c>
      <c r="F949" s="39">
        <f>IF(E949="",0,+COUNTIF('賃上げ後（月給・日給）'!$E$7:$E$1006,E949))</f>
        <v>0</v>
      </c>
      <c r="G949" s="41" t="str">
        <f t="shared" si="57"/>
        <v/>
      </c>
      <c r="H949" s="51"/>
      <c r="I949" s="93"/>
      <c r="J949" s="98" t="str">
        <f t="shared" si="58"/>
        <v/>
      </c>
      <c r="K949" s="100" t="str">
        <f t="shared" si="59"/>
        <v/>
      </c>
      <c r="L949" s="84"/>
      <c r="M949" s="85"/>
    </row>
    <row r="950" spans="2:13" ht="24.75" customHeight="1">
      <c r="B950" s="18">
        <v>945</v>
      </c>
      <c r="C950" s="43"/>
      <c r="D950" s="40"/>
      <c r="E950" s="38" t="str">
        <f t="shared" si="56"/>
        <v/>
      </c>
      <c r="F950" s="39">
        <f>IF(E950="",0,+COUNTIF('賃上げ後（月給・日給）'!$E$7:$E$1006,E950))</f>
        <v>0</v>
      </c>
      <c r="G950" s="41" t="str">
        <f t="shared" si="57"/>
        <v/>
      </c>
      <c r="H950" s="51"/>
      <c r="I950" s="93"/>
      <c r="J950" s="98" t="str">
        <f t="shared" si="58"/>
        <v/>
      </c>
      <c r="K950" s="100" t="str">
        <f t="shared" si="59"/>
        <v/>
      </c>
      <c r="L950" s="84"/>
      <c r="M950" s="85"/>
    </row>
    <row r="951" spans="2:13" ht="24.75" customHeight="1">
      <c r="B951" s="18">
        <v>946</v>
      </c>
      <c r="C951" s="43"/>
      <c r="D951" s="40"/>
      <c r="E951" s="38" t="str">
        <f t="shared" si="56"/>
        <v/>
      </c>
      <c r="F951" s="39">
        <f>IF(E951="",0,+COUNTIF('賃上げ後（月給・日給）'!$E$7:$E$1006,E951))</f>
        <v>0</v>
      </c>
      <c r="G951" s="41" t="str">
        <f t="shared" si="57"/>
        <v/>
      </c>
      <c r="H951" s="51"/>
      <c r="I951" s="93"/>
      <c r="J951" s="98" t="str">
        <f t="shared" si="58"/>
        <v/>
      </c>
      <c r="K951" s="100" t="str">
        <f t="shared" si="59"/>
        <v/>
      </c>
      <c r="L951" s="84"/>
      <c r="M951" s="85"/>
    </row>
    <row r="952" spans="2:13" ht="24.75" customHeight="1">
      <c r="B952" s="18">
        <v>947</v>
      </c>
      <c r="C952" s="43"/>
      <c r="D952" s="40"/>
      <c r="E952" s="38" t="str">
        <f t="shared" si="56"/>
        <v/>
      </c>
      <c r="F952" s="39">
        <f>IF(E952="",0,+COUNTIF('賃上げ後（月給・日給）'!$E$7:$E$1006,E952))</f>
        <v>0</v>
      </c>
      <c r="G952" s="41" t="str">
        <f t="shared" si="57"/>
        <v/>
      </c>
      <c r="H952" s="51"/>
      <c r="I952" s="93"/>
      <c r="J952" s="98" t="str">
        <f t="shared" si="58"/>
        <v/>
      </c>
      <c r="K952" s="100" t="str">
        <f t="shared" si="59"/>
        <v/>
      </c>
      <c r="L952" s="84"/>
      <c r="M952" s="85"/>
    </row>
    <row r="953" spans="2:13" ht="24.75" customHeight="1">
      <c r="B953" s="18">
        <v>948</v>
      </c>
      <c r="C953" s="43"/>
      <c r="D953" s="40"/>
      <c r="E953" s="38" t="str">
        <f t="shared" si="56"/>
        <v/>
      </c>
      <c r="F953" s="39">
        <f>IF(E953="",0,+COUNTIF('賃上げ後（月給・日給）'!$E$7:$E$1006,E953))</f>
        <v>0</v>
      </c>
      <c r="G953" s="41" t="str">
        <f t="shared" si="57"/>
        <v/>
      </c>
      <c r="H953" s="51"/>
      <c r="I953" s="93"/>
      <c r="J953" s="98" t="str">
        <f t="shared" si="58"/>
        <v/>
      </c>
      <c r="K953" s="100" t="str">
        <f t="shared" si="59"/>
        <v/>
      </c>
      <c r="L953" s="84"/>
      <c r="M953" s="85"/>
    </row>
    <row r="954" spans="2:13" ht="24.75" customHeight="1">
      <c r="B954" s="18">
        <v>949</v>
      </c>
      <c r="C954" s="43"/>
      <c r="D954" s="40"/>
      <c r="E954" s="38" t="str">
        <f t="shared" si="56"/>
        <v/>
      </c>
      <c r="F954" s="39">
        <f>IF(E954="",0,+COUNTIF('賃上げ後（月給・日給）'!$E$7:$E$1006,E954))</f>
        <v>0</v>
      </c>
      <c r="G954" s="41" t="str">
        <f t="shared" si="57"/>
        <v/>
      </c>
      <c r="H954" s="51"/>
      <c r="I954" s="93"/>
      <c r="J954" s="98" t="str">
        <f t="shared" si="58"/>
        <v/>
      </c>
      <c r="K954" s="100" t="str">
        <f t="shared" si="59"/>
        <v/>
      </c>
      <c r="L954" s="84"/>
      <c r="M954" s="85"/>
    </row>
    <row r="955" spans="2:13" ht="24.75" customHeight="1">
      <c r="B955" s="18">
        <v>950</v>
      </c>
      <c r="C955" s="43"/>
      <c r="D955" s="40"/>
      <c r="E955" s="38" t="str">
        <f t="shared" si="56"/>
        <v/>
      </c>
      <c r="F955" s="39">
        <f>IF(E955="",0,+COUNTIF('賃上げ後（月給・日給）'!$E$7:$E$1006,E955))</f>
        <v>0</v>
      </c>
      <c r="G955" s="41" t="str">
        <f t="shared" si="57"/>
        <v/>
      </c>
      <c r="H955" s="51"/>
      <c r="I955" s="93"/>
      <c r="J955" s="98" t="str">
        <f t="shared" si="58"/>
        <v/>
      </c>
      <c r="K955" s="100" t="str">
        <f t="shared" si="59"/>
        <v/>
      </c>
      <c r="L955" s="84"/>
      <c r="M955" s="85"/>
    </row>
    <row r="956" spans="2:13" ht="24.75" customHeight="1">
      <c r="B956" s="18">
        <v>951</v>
      </c>
      <c r="C956" s="43"/>
      <c r="D956" s="40"/>
      <c r="E956" s="38" t="str">
        <f t="shared" si="56"/>
        <v/>
      </c>
      <c r="F956" s="39">
        <f>IF(E956="",0,+COUNTIF('賃上げ後（月給・日給）'!$E$7:$E$1006,E956))</f>
        <v>0</v>
      </c>
      <c r="G956" s="41" t="str">
        <f t="shared" si="57"/>
        <v/>
      </c>
      <c r="H956" s="51"/>
      <c r="I956" s="93"/>
      <c r="J956" s="98" t="str">
        <f t="shared" si="58"/>
        <v/>
      </c>
      <c r="K956" s="100" t="str">
        <f t="shared" si="59"/>
        <v/>
      </c>
      <c r="L956" s="84"/>
      <c r="M956" s="85"/>
    </row>
    <row r="957" spans="2:13" ht="24.75" customHeight="1">
      <c r="B957" s="18">
        <v>952</v>
      </c>
      <c r="C957" s="43"/>
      <c r="D957" s="40"/>
      <c r="E957" s="38" t="str">
        <f t="shared" si="56"/>
        <v/>
      </c>
      <c r="F957" s="39">
        <f>IF(E957="",0,+COUNTIF('賃上げ後（月給・日給）'!$E$7:$E$1006,E957))</f>
        <v>0</v>
      </c>
      <c r="G957" s="41" t="str">
        <f t="shared" si="57"/>
        <v/>
      </c>
      <c r="H957" s="51"/>
      <c r="I957" s="93"/>
      <c r="J957" s="98" t="str">
        <f t="shared" si="58"/>
        <v/>
      </c>
      <c r="K957" s="100" t="str">
        <f t="shared" si="59"/>
        <v/>
      </c>
      <c r="L957" s="84"/>
      <c r="M957" s="85"/>
    </row>
    <row r="958" spans="2:13" ht="24.75" customHeight="1">
      <c r="B958" s="18">
        <v>953</v>
      </c>
      <c r="C958" s="43"/>
      <c r="D958" s="40"/>
      <c r="E958" s="38" t="str">
        <f t="shared" si="56"/>
        <v/>
      </c>
      <c r="F958" s="39">
        <f>IF(E958="",0,+COUNTIF('賃上げ後（月給・日給）'!$E$7:$E$1006,E958))</f>
        <v>0</v>
      </c>
      <c r="G958" s="41" t="str">
        <f t="shared" si="57"/>
        <v/>
      </c>
      <c r="H958" s="51"/>
      <c r="I958" s="93"/>
      <c r="J958" s="98" t="str">
        <f t="shared" si="58"/>
        <v/>
      </c>
      <c r="K958" s="100" t="str">
        <f t="shared" si="59"/>
        <v/>
      </c>
      <c r="L958" s="84"/>
      <c r="M958" s="85"/>
    </row>
    <row r="959" spans="2:13" ht="24.75" customHeight="1">
      <c r="B959" s="18">
        <v>954</v>
      </c>
      <c r="C959" s="43"/>
      <c r="D959" s="40"/>
      <c r="E959" s="38" t="str">
        <f t="shared" si="56"/>
        <v/>
      </c>
      <c r="F959" s="39">
        <f>IF(E959="",0,+COUNTIF('賃上げ後（月給・日給）'!$E$7:$E$1006,E959))</f>
        <v>0</v>
      </c>
      <c r="G959" s="41" t="str">
        <f t="shared" si="57"/>
        <v/>
      </c>
      <c r="H959" s="51"/>
      <c r="I959" s="93"/>
      <c r="J959" s="98" t="str">
        <f t="shared" si="58"/>
        <v/>
      </c>
      <c r="K959" s="100" t="str">
        <f t="shared" si="59"/>
        <v/>
      </c>
      <c r="L959" s="84"/>
      <c r="M959" s="85"/>
    </row>
    <row r="960" spans="2:13" ht="24.75" customHeight="1">
      <c r="B960" s="18">
        <v>955</v>
      </c>
      <c r="C960" s="43"/>
      <c r="D960" s="40"/>
      <c r="E960" s="38" t="str">
        <f t="shared" si="56"/>
        <v/>
      </c>
      <c r="F960" s="39">
        <f>IF(E960="",0,+COUNTIF('賃上げ後（月給・日給）'!$E$7:$E$1006,E960))</f>
        <v>0</v>
      </c>
      <c r="G960" s="41" t="str">
        <f t="shared" si="57"/>
        <v/>
      </c>
      <c r="H960" s="51"/>
      <c r="I960" s="93"/>
      <c r="J960" s="98" t="str">
        <f t="shared" si="58"/>
        <v/>
      </c>
      <c r="K960" s="100" t="str">
        <f t="shared" si="59"/>
        <v/>
      </c>
      <c r="L960" s="84"/>
      <c r="M960" s="85"/>
    </row>
    <row r="961" spans="2:13" ht="24.75" customHeight="1">
      <c r="B961" s="18">
        <v>956</v>
      </c>
      <c r="C961" s="43"/>
      <c r="D961" s="40"/>
      <c r="E961" s="38" t="str">
        <f t="shared" si="56"/>
        <v/>
      </c>
      <c r="F961" s="39">
        <f>IF(E961="",0,+COUNTIF('賃上げ後（月給・日給）'!$E$7:$E$1006,E961))</f>
        <v>0</v>
      </c>
      <c r="G961" s="41" t="str">
        <f t="shared" si="57"/>
        <v/>
      </c>
      <c r="H961" s="51"/>
      <c r="I961" s="93"/>
      <c r="J961" s="98" t="str">
        <f t="shared" si="58"/>
        <v/>
      </c>
      <c r="K961" s="100" t="str">
        <f t="shared" si="59"/>
        <v/>
      </c>
      <c r="L961" s="84"/>
      <c r="M961" s="85"/>
    </row>
    <row r="962" spans="2:13" ht="24.75" customHeight="1">
      <c r="B962" s="18">
        <v>957</v>
      </c>
      <c r="C962" s="43"/>
      <c r="D962" s="40"/>
      <c r="E962" s="38" t="str">
        <f t="shared" si="56"/>
        <v/>
      </c>
      <c r="F962" s="39">
        <f>IF(E962="",0,+COUNTIF('賃上げ後（月給・日給）'!$E$7:$E$1006,E962))</f>
        <v>0</v>
      </c>
      <c r="G962" s="41" t="str">
        <f t="shared" si="57"/>
        <v/>
      </c>
      <c r="H962" s="51"/>
      <c r="I962" s="93"/>
      <c r="J962" s="98" t="str">
        <f t="shared" si="58"/>
        <v/>
      </c>
      <c r="K962" s="100" t="str">
        <f t="shared" si="59"/>
        <v/>
      </c>
      <c r="L962" s="84"/>
      <c r="M962" s="85"/>
    </row>
    <row r="963" spans="2:13" ht="24.75" customHeight="1">
      <c r="B963" s="18">
        <v>958</v>
      </c>
      <c r="C963" s="43"/>
      <c r="D963" s="40"/>
      <c r="E963" s="38" t="str">
        <f t="shared" si="56"/>
        <v/>
      </c>
      <c r="F963" s="39">
        <f>IF(E963="",0,+COUNTIF('賃上げ後（月給・日給）'!$E$7:$E$1006,E963))</f>
        <v>0</v>
      </c>
      <c r="G963" s="41" t="str">
        <f t="shared" si="57"/>
        <v/>
      </c>
      <c r="H963" s="51"/>
      <c r="I963" s="93"/>
      <c r="J963" s="98" t="str">
        <f t="shared" si="58"/>
        <v/>
      </c>
      <c r="K963" s="100" t="str">
        <f t="shared" si="59"/>
        <v/>
      </c>
      <c r="L963" s="84"/>
      <c r="M963" s="85"/>
    </row>
    <row r="964" spans="2:13" ht="24.75" customHeight="1">
      <c r="B964" s="18">
        <v>959</v>
      </c>
      <c r="C964" s="43"/>
      <c r="D964" s="40"/>
      <c r="E964" s="38" t="str">
        <f t="shared" si="56"/>
        <v/>
      </c>
      <c r="F964" s="39">
        <f>IF(E964="",0,+COUNTIF('賃上げ後（月給・日給）'!$E$7:$E$1006,E964))</f>
        <v>0</v>
      </c>
      <c r="G964" s="41" t="str">
        <f t="shared" si="57"/>
        <v/>
      </c>
      <c r="H964" s="51"/>
      <c r="I964" s="93"/>
      <c r="J964" s="98" t="str">
        <f t="shared" si="58"/>
        <v/>
      </c>
      <c r="K964" s="100" t="str">
        <f t="shared" si="59"/>
        <v/>
      </c>
      <c r="L964" s="84"/>
      <c r="M964" s="85"/>
    </row>
    <row r="965" spans="2:13" ht="24.75" customHeight="1">
      <c r="B965" s="18">
        <v>960</v>
      </c>
      <c r="C965" s="43"/>
      <c r="D965" s="40"/>
      <c r="E965" s="38" t="str">
        <f t="shared" si="56"/>
        <v/>
      </c>
      <c r="F965" s="39">
        <f>IF(E965="",0,+COUNTIF('賃上げ後（月給・日給）'!$E$7:$E$1006,E965))</f>
        <v>0</v>
      </c>
      <c r="G965" s="41" t="str">
        <f t="shared" si="57"/>
        <v/>
      </c>
      <c r="H965" s="51"/>
      <c r="I965" s="93"/>
      <c r="J965" s="98" t="str">
        <f t="shared" si="58"/>
        <v/>
      </c>
      <c r="K965" s="100" t="str">
        <f t="shared" si="59"/>
        <v/>
      </c>
      <c r="L965" s="84"/>
      <c r="M965" s="85"/>
    </row>
    <row r="966" spans="2:13" ht="24.75" customHeight="1">
      <c r="B966" s="18">
        <v>961</v>
      </c>
      <c r="C966" s="43"/>
      <c r="D966" s="40"/>
      <c r="E966" s="38" t="str">
        <f t="shared" ref="E966:E1005" si="60">SUBSTITUTE(SUBSTITUTE(C966,"　","")," ","")</f>
        <v/>
      </c>
      <c r="F966" s="39">
        <f>IF(E966="",0,+COUNTIF('賃上げ後（月給・日給）'!$E$7:$E$1006,E966))</f>
        <v>0</v>
      </c>
      <c r="G966" s="41" t="str">
        <f t="shared" ref="G966:G1005" si="61">IF(C966="","",+IF(OR(F966&lt;1,D966="",L966="◎"),"除外","対象"))</f>
        <v/>
      </c>
      <c r="H966" s="51"/>
      <c r="I966" s="93"/>
      <c r="J966" s="98" t="str">
        <f t="shared" ref="J966:J1005" si="62">IF(C966="","",(H966/I966))</f>
        <v/>
      </c>
      <c r="K966" s="100" t="str">
        <f t="shared" ref="K966:K1005" si="63">IF(C966="","",+IF(G966="対象",J966,0))</f>
        <v/>
      </c>
      <c r="L966" s="84"/>
      <c r="M966" s="85"/>
    </row>
    <row r="967" spans="2:13" ht="24.75" customHeight="1">
      <c r="B967" s="18">
        <v>962</v>
      </c>
      <c r="C967" s="43"/>
      <c r="D967" s="40"/>
      <c r="E967" s="38" t="str">
        <f t="shared" si="60"/>
        <v/>
      </c>
      <c r="F967" s="39">
        <f>IF(E967="",0,+COUNTIF('賃上げ後（月給・日給）'!$E$7:$E$1006,E967))</f>
        <v>0</v>
      </c>
      <c r="G967" s="41" t="str">
        <f t="shared" si="61"/>
        <v/>
      </c>
      <c r="H967" s="51"/>
      <c r="I967" s="93"/>
      <c r="J967" s="98" t="str">
        <f t="shared" si="62"/>
        <v/>
      </c>
      <c r="K967" s="100" t="str">
        <f t="shared" si="63"/>
        <v/>
      </c>
      <c r="L967" s="84"/>
      <c r="M967" s="85"/>
    </row>
    <row r="968" spans="2:13" ht="24.75" customHeight="1">
      <c r="B968" s="18">
        <v>963</v>
      </c>
      <c r="C968" s="43"/>
      <c r="D968" s="40"/>
      <c r="E968" s="38" t="str">
        <f t="shared" si="60"/>
        <v/>
      </c>
      <c r="F968" s="39">
        <f>IF(E968="",0,+COUNTIF('賃上げ後（月給・日給）'!$E$7:$E$1006,E968))</f>
        <v>0</v>
      </c>
      <c r="G968" s="41" t="str">
        <f t="shared" si="61"/>
        <v/>
      </c>
      <c r="H968" s="51"/>
      <c r="I968" s="93"/>
      <c r="J968" s="98" t="str">
        <f t="shared" si="62"/>
        <v/>
      </c>
      <c r="K968" s="100" t="str">
        <f t="shared" si="63"/>
        <v/>
      </c>
      <c r="L968" s="84"/>
      <c r="M968" s="85"/>
    </row>
    <row r="969" spans="2:13" ht="24.75" customHeight="1">
      <c r="B969" s="18">
        <v>964</v>
      </c>
      <c r="C969" s="43"/>
      <c r="D969" s="40"/>
      <c r="E969" s="38" t="str">
        <f t="shared" si="60"/>
        <v/>
      </c>
      <c r="F969" s="39">
        <f>IF(E969="",0,+COUNTIF('賃上げ後（月給・日給）'!$E$7:$E$1006,E969))</f>
        <v>0</v>
      </c>
      <c r="G969" s="41" t="str">
        <f t="shared" si="61"/>
        <v/>
      </c>
      <c r="H969" s="51"/>
      <c r="I969" s="93"/>
      <c r="J969" s="98" t="str">
        <f t="shared" si="62"/>
        <v/>
      </c>
      <c r="K969" s="100" t="str">
        <f t="shared" si="63"/>
        <v/>
      </c>
      <c r="L969" s="84"/>
      <c r="M969" s="85"/>
    </row>
    <row r="970" spans="2:13" ht="24.75" customHeight="1">
      <c r="B970" s="18">
        <v>965</v>
      </c>
      <c r="C970" s="43"/>
      <c r="D970" s="40"/>
      <c r="E970" s="38" t="str">
        <f t="shared" si="60"/>
        <v/>
      </c>
      <c r="F970" s="39">
        <f>IF(E970="",0,+COUNTIF('賃上げ後（月給・日給）'!$E$7:$E$1006,E970))</f>
        <v>0</v>
      </c>
      <c r="G970" s="41" t="str">
        <f t="shared" si="61"/>
        <v/>
      </c>
      <c r="H970" s="51"/>
      <c r="I970" s="93"/>
      <c r="J970" s="98" t="str">
        <f t="shared" si="62"/>
        <v/>
      </c>
      <c r="K970" s="100" t="str">
        <f t="shared" si="63"/>
        <v/>
      </c>
      <c r="L970" s="84"/>
      <c r="M970" s="85"/>
    </row>
    <row r="971" spans="2:13" ht="24.75" customHeight="1">
      <c r="B971" s="18">
        <v>966</v>
      </c>
      <c r="C971" s="43"/>
      <c r="D971" s="40"/>
      <c r="E971" s="38" t="str">
        <f t="shared" si="60"/>
        <v/>
      </c>
      <c r="F971" s="39">
        <f>IF(E971="",0,+COUNTIF('賃上げ後（月給・日給）'!$E$7:$E$1006,E971))</f>
        <v>0</v>
      </c>
      <c r="G971" s="41" t="str">
        <f t="shared" si="61"/>
        <v/>
      </c>
      <c r="H971" s="51"/>
      <c r="I971" s="93"/>
      <c r="J971" s="98" t="str">
        <f t="shared" si="62"/>
        <v/>
      </c>
      <c r="K971" s="100" t="str">
        <f t="shared" si="63"/>
        <v/>
      </c>
      <c r="L971" s="84"/>
      <c r="M971" s="85"/>
    </row>
    <row r="972" spans="2:13" ht="24.75" customHeight="1">
      <c r="B972" s="18">
        <v>967</v>
      </c>
      <c r="C972" s="43"/>
      <c r="D972" s="40"/>
      <c r="E972" s="38" t="str">
        <f t="shared" si="60"/>
        <v/>
      </c>
      <c r="F972" s="39">
        <f>IF(E972="",0,+COUNTIF('賃上げ後（月給・日給）'!$E$7:$E$1006,E972))</f>
        <v>0</v>
      </c>
      <c r="G972" s="41" t="str">
        <f t="shared" si="61"/>
        <v/>
      </c>
      <c r="H972" s="51"/>
      <c r="I972" s="93"/>
      <c r="J972" s="98" t="str">
        <f t="shared" si="62"/>
        <v/>
      </c>
      <c r="K972" s="100" t="str">
        <f t="shared" si="63"/>
        <v/>
      </c>
      <c r="L972" s="84"/>
      <c r="M972" s="85"/>
    </row>
    <row r="973" spans="2:13" ht="24.75" customHeight="1">
      <c r="B973" s="18">
        <v>968</v>
      </c>
      <c r="C973" s="43"/>
      <c r="D973" s="40"/>
      <c r="E973" s="38" t="str">
        <f t="shared" si="60"/>
        <v/>
      </c>
      <c r="F973" s="39">
        <f>IF(E973="",0,+COUNTIF('賃上げ後（月給・日給）'!$E$7:$E$1006,E973))</f>
        <v>0</v>
      </c>
      <c r="G973" s="41" t="str">
        <f t="shared" si="61"/>
        <v/>
      </c>
      <c r="H973" s="51"/>
      <c r="I973" s="93"/>
      <c r="J973" s="98" t="str">
        <f t="shared" si="62"/>
        <v/>
      </c>
      <c r="K973" s="100" t="str">
        <f t="shared" si="63"/>
        <v/>
      </c>
      <c r="L973" s="84"/>
      <c r="M973" s="85"/>
    </row>
    <row r="974" spans="2:13" ht="24.75" customHeight="1">
      <c r="B974" s="18">
        <v>969</v>
      </c>
      <c r="C974" s="43"/>
      <c r="D974" s="40"/>
      <c r="E974" s="38" t="str">
        <f t="shared" si="60"/>
        <v/>
      </c>
      <c r="F974" s="39">
        <f>IF(E974="",0,+COUNTIF('賃上げ後（月給・日給）'!$E$7:$E$1006,E974))</f>
        <v>0</v>
      </c>
      <c r="G974" s="41" t="str">
        <f t="shared" si="61"/>
        <v/>
      </c>
      <c r="H974" s="51"/>
      <c r="I974" s="93"/>
      <c r="J974" s="98" t="str">
        <f t="shared" si="62"/>
        <v/>
      </c>
      <c r="K974" s="100" t="str">
        <f t="shared" si="63"/>
        <v/>
      </c>
      <c r="L974" s="84"/>
      <c r="M974" s="85"/>
    </row>
    <row r="975" spans="2:13" ht="24.75" customHeight="1">
      <c r="B975" s="18">
        <v>970</v>
      </c>
      <c r="C975" s="43"/>
      <c r="D975" s="40"/>
      <c r="E975" s="38" t="str">
        <f t="shared" si="60"/>
        <v/>
      </c>
      <c r="F975" s="39">
        <f>IF(E975="",0,+COUNTIF('賃上げ後（月給・日給）'!$E$7:$E$1006,E975))</f>
        <v>0</v>
      </c>
      <c r="G975" s="41" t="str">
        <f t="shared" si="61"/>
        <v/>
      </c>
      <c r="H975" s="51"/>
      <c r="I975" s="93"/>
      <c r="J975" s="98" t="str">
        <f t="shared" si="62"/>
        <v/>
      </c>
      <c r="K975" s="100" t="str">
        <f t="shared" si="63"/>
        <v/>
      </c>
      <c r="L975" s="84"/>
      <c r="M975" s="85"/>
    </row>
    <row r="976" spans="2:13" ht="24.75" customHeight="1">
      <c r="B976" s="18">
        <v>971</v>
      </c>
      <c r="C976" s="43"/>
      <c r="D976" s="40"/>
      <c r="E976" s="38" t="str">
        <f t="shared" si="60"/>
        <v/>
      </c>
      <c r="F976" s="39">
        <f>IF(E976="",0,+COUNTIF('賃上げ後（月給・日給）'!$E$7:$E$1006,E976))</f>
        <v>0</v>
      </c>
      <c r="G976" s="41" t="str">
        <f t="shared" si="61"/>
        <v/>
      </c>
      <c r="H976" s="51"/>
      <c r="I976" s="93"/>
      <c r="J976" s="98" t="str">
        <f t="shared" si="62"/>
        <v/>
      </c>
      <c r="K976" s="100" t="str">
        <f t="shared" si="63"/>
        <v/>
      </c>
      <c r="L976" s="84"/>
      <c r="M976" s="85"/>
    </row>
    <row r="977" spans="2:13" ht="24.75" customHeight="1">
      <c r="B977" s="18">
        <v>972</v>
      </c>
      <c r="C977" s="43"/>
      <c r="D977" s="40"/>
      <c r="E977" s="38" t="str">
        <f t="shared" si="60"/>
        <v/>
      </c>
      <c r="F977" s="39">
        <f>IF(E977="",0,+COUNTIF('賃上げ後（月給・日給）'!$E$7:$E$1006,E977))</f>
        <v>0</v>
      </c>
      <c r="G977" s="41" t="str">
        <f t="shared" si="61"/>
        <v/>
      </c>
      <c r="H977" s="51"/>
      <c r="I977" s="93"/>
      <c r="J977" s="98" t="str">
        <f t="shared" si="62"/>
        <v/>
      </c>
      <c r="K977" s="100" t="str">
        <f t="shared" si="63"/>
        <v/>
      </c>
      <c r="L977" s="84"/>
      <c r="M977" s="85"/>
    </row>
    <row r="978" spans="2:13" ht="24.75" customHeight="1">
      <c r="B978" s="18">
        <v>973</v>
      </c>
      <c r="C978" s="43"/>
      <c r="D978" s="40"/>
      <c r="E978" s="38" t="str">
        <f t="shared" si="60"/>
        <v/>
      </c>
      <c r="F978" s="39">
        <f>IF(E978="",0,+COUNTIF('賃上げ後（月給・日給）'!$E$7:$E$1006,E978))</f>
        <v>0</v>
      </c>
      <c r="G978" s="41" t="str">
        <f t="shared" si="61"/>
        <v/>
      </c>
      <c r="H978" s="51"/>
      <c r="I978" s="93"/>
      <c r="J978" s="98" t="str">
        <f t="shared" si="62"/>
        <v/>
      </c>
      <c r="K978" s="100" t="str">
        <f t="shared" si="63"/>
        <v/>
      </c>
      <c r="L978" s="84"/>
      <c r="M978" s="85"/>
    </row>
    <row r="979" spans="2:13" ht="24.75" customHeight="1">
      <c r="B979" s="18">
        <v>974</v>
      </c>
      <c r="C979" s="43"/>
      <c r="D979" s="40"/>
      <c r="E979" s="38" t="str">
        <f t="shared" si="60"/>
        <v/>
      </c>
      <c r="F979" s="39">
        <f>IF(E979="",0,+COUNTIF('賃上げ後（月給・日給）'!$E$7:$E$1006,E979))</f>
        <v>0</v>
      </c>
      <c r="G979" s="41" t="str">
        <f t="shared" si="61"/>
        <v/>
      </c>
      <c r="H979" s="51"/>
      <c r="I979" s="93"/>
      <c r="J979" s="98" t="str">
        <f t="shared" si="62"/>
        <v/>
      </c>
      <c r="K979" s="100" t="str">
        <f t="shared" si="63"/>
        <v/>
      </c>
      <c r="L979" s="84"/>
      <c r="M979" s="85"/>
    </row>
    <row r="980" spans="2:13" ht="24.75" customHeight="1">
      <c r="B980" s="18">
        <v>975</v>
      </c>
      <c r="C980" s="43"/>
      <c r="D980" s="40"/>
      <c r="E980" s="38" t="str">
        <f t="shared" si="60"/>
        <v/>
      </c>
      <c r="F980" s="39">
        <f>IF(E980="",0,+COUNTIF('賃上げ後（月給・日給）'!$E$7:$E$1006,E980))</f>
        <v>0</v>
      </c>
      <c r="G980" s="41" t="str">
        <f t="shared" si="61"/>
        <v/>
      </c>
      <c r="H980" s="51"/>
      <c r="I980" s="93"/>
      <c r="J980" s="98" t="str">
        <f t="shared" si="62"/>
        <v/>
      </c>
      <c r="K980" s="100" t="str">
        <f t="shared" si="63"/>
        <v/>
      </c>
      <c r="L980" s="84"/>
      <c r="M980" s="85"/>
    </row>
    <row r="981" spans="2:13" ht="24.75" customHeight="1">
      <c r="B981" s="18">
        <v>976</v>
      </c>
      <c r="C981" s="43"/>
      <c r="D981" s="40"/>
      <c r="E981" s="38" t="str">
        <f t="shared" si="60"/>
        <v/>
      </c>
      <c r="F981" s="39">
        <f>IF(E981="",0,+COUNTIF('賃上げ後（月給・日給）'!$E$7:$E$1006,E981))</f>
        <v>0</v>
      </c>
      <c r="G981" s="41" t="str">
        <f t="shared" si="61"/>
        <v/>
      </c>
      <c r="H981" s="51"/>
      <c r="I981" s="93"/>
      <c r="J981" s="98" t="str">
        <f t="shared" si="62"/>
        <v/>
      </c>
      <c r="K981" s="100" t="str">
        <f t="shared" si="63"/>
        <v/>
      </c>
      <c r="L981" s="84"/>
      <c r="M981" s="85"/>
    </row>
    <row r="982" spans="2:13" ht="24.75" customHeight="1">
      <c r="B982" s="18">
        <v>977</v>
      </c>
      <c r="C982" s="43"/>
      <c r="D982" s="40"/>
      <c r="E982" s="38" t="str">
        <f t="shared" si="60"/>
        <v/>
      </c>
      <c r="F982" s="39">
        <f>IF(E982="",0,+COUNTIF('賃上げ後（月給・日給）'!$E$7:$E$1006,E982))</f>
        <v>0</v>
      </c>
      <c r="G982" s="41" t="str">
        <f t="shared" si="61"/>
        <v/>
      </c>
      <c r="H982" s="51"/>
      <c r="I982" s="93"/>
      <c r="J982" s="98" t="str">
        <f t="shared" si="62"/>
        <v/>
      </c>
      <c r="K982" s="100" t="str">
        <f t="shared" si="63"/>
        <v/>
      </c>
      <c r="L982" s="84"/>
      <c r="M982" s="85"/>
    </row>
    <row r="983" spans="2:13" ht="24.75" customHeight="1">
      <c r="B983" s="18">
        <v>978</v>
      </c>
      <c r="C983" s="43"/>
      <c r="D983" s="40"/>
      <c r="E983" s="38" t="str">
        <f t="shared" si="60"/>
        <v/>
      </c>
      <c r="F983" s="39">
        <f>IF(E983="",0,+COUNTIF('賃上げ後（月給・日給）'!$E$7:$E$1006,E983))</f>
        <v>0</v>
      </c>
      <c r="G983" s="41" t="str">
        <f t="shared" si="61"/>
        <v/>
      </c>
      <c r="H983" s="51"/>
      <c r="I983" s="93"/>
      <c r="J983" s="98" t="str">
        <f t="shared" si="62"/>
        <v/>
      </c>
      <c r="K983" s="100" t="str">
        <f t="shared" si="63"/>
        <v/>
      </c>
      <c r="L983" s="84"/>
      <c r="M983" s="85"/>
    </row>
    <row r="984" spans="2:13" ht="24.75" customHeight="1">
      <c r="B984" s="18">
        <v>979</v>
      </c>
      <c r="C984" s="43"/>
      <c r="D984" s="40"/>
      <c r="E984" s="38" t="str">
        <f t="shared" si="60"/>
        <v/>
      </c>
      <c r="F984" s="39">
        <f>IF(E984="",0,+COUNTIF('賃上げ後（月給・日給）'!$E$7:$E$1006,E984))</f>
        <v>0</v>
      </c>
      <c r="G984" s="41" t="str">
        <f t="shared" si="61"/>
        <v/>
      </c>
      <c r="H984" s="51"/>
      <c r="I984" s="93"/>
      <c r="J984" s="98" t="str">
        <f t="shared" si="62"/>
        <v/>
      </c>
      <c r="K984" s="100" t="str">
        <f t="shared" si="63"/>
        <v/>
      </c>
      <c r="L984" s="84"/>
      <c r="M984" s="85"/>
    </row>
    <row r="985" spans="2:13" ht="24.75" customHeight="1">
      <c r="B985" s="18">
        <v>980</v>
      </c>
      <c r="C985" s="43"/>
      <c r="D985" s="40"/>
      <c r="E985" s="38" t="str">
        <f t="shared" si="60"/>
        <v/>
      </c>
      <c r="F985" s="39">
        <f>IF(E985="",0,+COUNTIF('賃上げ後（月給・日給）'!$E$7:$E$1006,E985))</f>
        <v>0</v>
      </c>
      <c r="G985" s="41" t="str">
        <f t="shared" si="61"/>
        <v/>
      </c>
      <c r="H985" s="51"/>
      <c r="I985" s="93"/>
      <c r="J985" s="98" t="str">
        <f t="shared" si="62"/>
        <v/>
      </c>
      <c r="K985" s="100" t="str">
        <f t="shared" si="63"/>
        <v/>
      </c>
      <c r="L985" s="84"/>
      <c r="M985" s="85"/>
    </row>
    <row r="986" spans="2:13" ht="24.75" customHeight="1">
      <c r="B986" s="18">
        <v>981</v>
      </c>
      <c r="C986" s="43"/>
      <c r="D986" s="40"/>
      <c r="E986" s="38" t="str">
        <f t="shared" si="60"/>
        <v/>
      </c>
      <c r="F986" s="39">
        <f>IF(E986="",0,+COUNTIF('賃上げ後（月給・日給）'!$E$7:$E$1006,E986))</f>
        <v>0</v>
      </c>
      <c r="G986" s="41" t="str">
        <f t="shared" si="61"/>
        <v/>
      </c>
      <c r="H986" s="51"/>
      <c r="I986" s="93"/>
      <c r="J986" s="98" t="str">
        <f t="shared" si="62"/>
        <v/>
      </c>
      <c r="K986" s="100" t="str">
        <f t="shared" si="63"/>
        <v/>
      </c>
      <c r="L986" s="84"/>
      <c r="M986" s="85"/>
    </row>
    <row r="987" spans="2:13" ht="24.75" customHeight="1">
      <c r="B987" s="18">
        <v>982</v>
      </c>
      <c r="C987" s="43"/>
      <c r="D987" s="40"/>
      <c r="E987" s="38" t="str">
        <f t="shared" si="60"/>
        <v/>
      </c>
      <c r="F987" s="39">
        <f>IF(E987="",0,+COUNTIF('賃上げ後（月給・日給）'!$E$7:$E$1006,E987))</f>
        <v>0</v>
      </c>
      <c r="G987" s="41" t="str">
        <f t="shared" si="61"/>
        <v/>
      </c>
      <c r="H987" s="51"/>
      <c r="I987" s="93"/>
      <c r="J987" s="98" t="str">
        <f t="shared" si="62"/>
        <v/>
      </c>
      <c r="K987" s="100" t="str">
        <f t="shared" si="63"/>
        <v/>
      </c>
      <c r="L987" s="84"/>
      <c r="M987" s="85"/>
    </row>
    <row r="988" spans="2:13" ht="24.75" customHeight="1">
      <c r="B988" s="18">
        <v>983</v>
      </c>
      <c r="C988" s="43"/>
      <c r="D988" s="40"/>
      <c r="E988" s="38" t="str">
        <f t="shared" si="60"/>
        <v/>
      </c>
      <c r="F988" s="39">
        <f>IF(E988="",0,+COUNTIF('賃上げ後（月給・日給）'!$E$7:$E$1006,E988))</f>
        <v>0</v>
      </c>
      <c r="G988" s="41" t="str">
        <f t="shared" si="61"/>
        <v/>
      </c>
      <c r="H988" s="51"/>
      <c r="I988" s="93"/>
      <c r="J988" s="98" t="str">
        <f t="shared" si="62"/>
        <v/>
      </c>
      <c r="K988" s="100" t="str">
        <f t="shared" si="63"/>
        <v/>
      </c>
      <c r="L988" s="84"/>
      <c r="M988" s="85"/>
    </row>
    <row r="989" spans="2:13" ht="24.75" customHeight="1">
      <c r="B989" s="18">
        <v>984</v>
      </c>
      <c r="C989" s="43"/>
      <c r="D989" s="40"/>
      <c r="E989" s="38" t="str">
        <f t="shared" si="60"/>
        <v/>
      </c>
      <c r="F989" s="39">
        <f>IF(E989="",0,+COUNTIF('賃上げ後（月給・日給）'!$E$7:$E$1006,E989))</f>
        <v>0</v>
      </c>
      <c r="G989" s="41" t="str">
        <f t="shared" si="61"/>
        <v/>
      </c>
      <c r="H989" s="51"/>
      <c r="I989" s="93"/>
      <c r="J989" s="98" t="str">
        <f t="shared" si="62"/>
        <v/>
      </c>
      <c r="K989" s="100" t="str">
        <f t="shared" si="63"/>
        <v/>
      </c>
      <c r="L989" s="84"/>
      <c r="M989" s="85"/>
    </row>
    <row r="990" spans="2:13" ht="24.75" customHeight="1">
      <c r="B990" s="18">
        <v>985</v>
      </c>
      <c r="C990" s="43"/>
      <c r="D990" s="40"/>
      <c r="E990" s="38" t="str">
        <f t="shared" si="60"/>
        <v/>
      </c>
      <c r="F990" s="39">
        <f>IF(E990="",0,+COUNTIF('賃上げ後（月給・日給）'!$E$7:$E$1006,E990))</f>
        <v>0</v>
      </c>
      <c r="G990" s="41" t="str">
        <f t="shared" si="61"/>
        <v/>
      </c>
      <c r="H990" s="51"/>
      <c r="I990" s="93"/>
      <c r="J990" s="98" t="str">
        <f t="shared" si="62"/>
        <v/>
      </c>
      <c r="K990" s="100" t="str">
        <f t="shared" si="63"/>
        <v/>
      </c>
      <c r="L990" s="84"/>
      <c r="M990" s="85"/>
    </row>
    <row r="991" spans="2:13" ht="24.75" customHeight="1">
      <c r="B991" s="18">
        <v>986</v>
      </c>
      <c r="C991" s="43"/>
      <c r="D991" s="40"/>
      <c r="E991" s="38" t="str">
        <f t="shared" si="60"/>
        <v/>
      </c>
      <c r="F991" s="39">
        <f>IF(E991="",0,+COUNTIF('賃上げ後（月給・日給）'!$E$7:$E$1006,E991))</f>
        <v>0</v>
      </c>
      <c r="G991" s="41" t="str">
        <f t="shared" si="61"/>
        <v/>
      </c>
      <c r="H991" s="51"/>
      <c r="I991" s="93"/>
      <c r="J991" s="98" t="str">
        <f t="shared" si="62"/>
        <v/>
      </c>
      <c r="K991" s="100" t="str">
        <f t="shared" si="63"/>
        <v/>
      </c>
      <c r="L991" s="84"/>
      <c r="M991" s="85"/>
    </row>
    <row r="992" spans="2:13" ht="24.75" customHeight="1">
      <c r="B992" s="18">
        <v>987</v>
      </c>
      <c r="C992" s="43"/>
      <c r="D992" s="40"/>
      <c r="E992" s="38" t="str">
        <f t="shared" si="60"/>
        <v/>
      </c>
      <c r="F992" s="39">
        <f>IF(E992="",0,+COUNTIF('賃上げ後（月給・日給）'!$E$7:$E$1006,E992))</f>
        <v>0</v>
      </c>
      <c r="G992" s="41" t="str">
        <f t="shared" si="61"/>
        <v/>
      </c>
      <c r="H992" s="51"/>
      <c r="I992" s="93"/>
      <c r="J992" s="98" t="str">
        <f t="shared" si="62"/>
        <v/>
      </c>
      <c r="K992" s="100" t="str">
        <f t="shared" si="63"/>
        <v/>
      </c>
      <c r="L992" s="84"/>
      <c r="M992" s="85"/>
    </row>
    <row r="993" spans="2:13" ht="24.75" customHeight="1">
      <c r="B993" s="18">
        <v>988</v>
      </c>
      <c r="C993" s="43"/>
      <c r="D993" s="40"/>
      <c r="E993" s="38" t="str">
        <f t="shared" si="60"/>
        <v/>
      </c>
      <c r="F993" s="39">
        <f>IF(E993="",0,+COUNTIF('賃上げ後（月給・日給）'!$E$7:$E$1006,E993))</f>
        <v>0</v>
      </c>
      <c r="G993" s="41" t="str">
        <f t="shared" si="61"/>
        <v/>
      </c>
      <c r="H993" s="51"/>
      <c r="I993" s="93"/>
      <c r="J993" s="98" t="str">
        <f t="shared" si="62"/>
        <v/>
      </c>
      <c r="K993" s="100" t="str">
        <f t="shared" si="63"/>
        <v/>
      </c>
      <c r="L993" s="84"/>
      <c r="M993" s="85"/>
    </row>
    <row r="994" spans="2:13" ht="24.75" customHeight="1">
      <c r="B994" s="18">
        <v>989</v>
      </c>
      <c r="C994" s="43"/>
      <c r="D994" s="40"/>
      <c r="E994" s="38" t="str">
        <f t="shared" si="60"/>
        <v/>
      </c>
      <c r="F994" s="39">
        <f>IF(E994="",0,+COUNTIF('賃上げ後（月給・日給）'!$E$7:$E$1006,E994))</f>
        <v>0</v>
      </c>
      <c r="G994" s="41" t="str">
        <f t="shared" si="61"/>
        <v/>
      </c>
      <c r="H994" s="51"/>
      <c r="I994" s="93"/>
      <c r="J994" s="98" t="str">
        <f t="shared" si="62"/>
        <v/>
      </c>
      <c r="K994" s="100" t="str">
        <f t="shared" si="63"/>
        <v/>
      </c>
      <c r="L994" s="84"/>
      <c r="M994" s="85"/>
    </row>
    <row r="995" spans="2:13" ht="24.75" customHeight="1">
      <c r="B995" s="18">
        <v>990</v>
      </c>
      <c r="C995" s="43"/>
      <c r="D995" s="40"/>
      <c r="E995" s="38" t="str">
        <f t="shared" si="60"/>
        <v/>
      </c>
      <c r="F995" s="39">
        <f>IF(E995="",0,+COUNTIF('賃上げ後（月給・日給）'!$E$7:$E$1006,E995))</f>
        <v>0</v>
      </c>
      <c r="G995" s="41" t="str">
        <f t="shared" si="61"/>
        <v/>
      </c>
      <c r="H995" s="51"/>
      <c r="I995" s="93"/>
      <c r="J995" s="98" t="str">
        <f t="shared" si="62"/>
        <v/>
      </c>
      <c r="K995" s="100" t="str">
        <f t="shared" si="63"/>
        <v/>
      </c>
      <c r="L995" s="84"/>
      <c r="M995" s="85"/>
    </row>
    <row r="996" spans="2:13" ht="24.75" customHeight="1">
      <c r="B996" s="18">
        <v>991</v>
      </c>
      <c r="C996" s="43"/>
      <c r="D996" s="40"/>
      <c r="E996" s="38" t="str">
        <f t="shared" si="60"/>
        <v/>
      </c>
      <c r="F996" s="39">
        <f>IF(E996="",0,+COUNTIF('賃上げ後（月給・日給）'!$E$7:$E$1006,E996))</f>
        <v>0</v>
      </c>
      <c r="G996" s="41" t="str">
        <f t="shared" si="61"/>
        <v/>
      </c>
      <c r="H996" s="51"/>
      <c r="I996" s="93"/>
      <c r="J996" s="98" t="str">
        <f t="shared" si="62"/>
        <v/>
      </c>
      <c r="K996" s="100" t="str">
        <f t="shared" si="63"/>
        <v/>
      </c>
      <c r="L996" s="84"/>
      <c r="M996" s="85"/>
    </row>
    <row r="997" spans="2:13" ht="24.75" customHeight="1">
      <c r="B997" s="18">
        <v>992</v>
      </c>
      <c r="C997" s="43"/>
      <c r="D997" s="40"/>
      <c r="E997" s="38" t="str">
        <f t="shared" si="60"/>
        <v/>
      </c>
      <c r="F997" s="39">
        <f>IF(E997="",0,+COUNTIF('賃上げ後（月給・日給）'!$E$7:$E$1006,E997))</f>
        <v>0</v>
      </c>
      <c r="G997" s="41" t="str">
        <f t="shared" si="61"/>
        <v/>
      </c>
      <c r="H997" s="51"/>
      <c r="I997" s="93"/>
      <c r="J997" s="98" t="str">
        <f t="shared" si="62"/>
        <v/>
      </c>
      <c r="K997" s="100" t="str">
        <f t="shared" si="63"/>
        <v/>
      </c>
      <c r="L997" s="84"/>
      <c r="M997" s="85"/>
    </row>
    <row r="998" spans="2:13" ht="24.75" customHeight="1">
      <c r="B998" s="18">
        <v>993</v>
      </c>
      <c r="C998" s="43"/>
      <c r="D998" s="40"/>
      <c r="E998" s="38" t="str">
        <f t="shared" si="60"/>
        <v/>
      </c>
      <c r="F998" s="39">
        <f>IF(E998="",0,+COUNTIF('賃上げ後（月給・日給）'!$E$7:$E$1006,E998))</f>
        <v>0</v>
      </c>
      <c r="G998" s="41" t="str">
        <f t="shared" si="61"/>
        <v/>
      </c>
      <c r="H998" s="51"/>
      <c r="I998" s="93"/>
      <c r="J998" s="98" t="str">
        <f t="shared" si="62"/>
        <v/>
      </c>
      <c r="K998" s="100" t="str">
        <f t="shared" si="63"/>
        <v/>
      </c>
      <c r="L998" s="84"/>
      <c r="M998" s="85"/>
    </row>
    <row r="999" spans="2:13" ht="24.75" customHeight="1">
      <c r="B999" s="18">
        <v>994</v>
      </c>
      <c r="C999" s="43"/>
      <c r="D999" s="40"/>
      <c r="E999" s="38" t="str">
        <f t="shared" si="60"/>
        <v/>
      </c>
      <c r="F999" s="39">
        <f>IF(E999="",0,+COUNTIF('賃上げ後（月給・日給）'!$E$7:$E$1006,E999))</f>
        <v>0</v>
      </c>
      <c r="G999" s="41" t="str">
        <f t="shared" si="61"/>
        <v/>
      </c>
      <c r="H999" s="51"/>
      <c r="I999" s="93"/>
      <c r="J999" s="98" t="str">
        <f t="shared" si="62"/>
        <v/>
      </c>
      <c r="K999" s="100" t="str">
        <f t="shared" si="63"/>
        <v/>
      </c>
      <c r="L999" s="84"/>
      <c r="M999" s="85"/>
    </row>
    <row r="1000" spans="2:13" ht="24.75" customHeight="1">
      <c r="B1000" s="18">
        <v>995</v>
      </c>
      <c r="C1000" s="43"/>
      <c r="D1000" s="40"/>
      <c r="E1000" s="38" t="str">
        <f t="shared" si="60"/>
        <v/>
      </c>
      <c r="F1000" s="39">
        <f>IF(E1000="",0,+COUNTIF('賃上げ後（月給・日給）'!$E$7:$E$1006,E1000))</f>
        <v>0</v>
      </c>
      <c r="G1000" s="41" t="str">
        <f t="shared" si="61"/>
        <v/>
      </c>
      <c r="H1000" s="51"/>
      <c r="I1000" s="93"/>
      <c r="J1000" s="98" t="str">
        <f t="shared" si="62"/>
        <v/>
      </c>
      <c r="K1000" s="100" t="str">
        <f t="shared" si="63"/>
        <v/>
      </c>
      <c r="L1000" s="84"/>
      <c r="M1000" s="85"/>
    </row>
    <row r="1001" spans="2:13" ht="24.75" customHeight="1">
      <c r="B1001" s="18">
        <v>996</v>
      </c>
      <c r="C1001" s="43"/>
      <c r="D1001" s="40"/>
      <c r="E1001" s="38" t="str">
        <f t="shared" si="60"/>
        <v/>
      </c>
      <c r="F1001" s="39">
        <f>IF(E1001="",0,+COUNTIF('賃上げ後（月給・日給）'!$E$7:$E$1006,E1001))</f>
        <v>0</v>
      </c>
      <c r="G1001" s="41" t="str">
        <f t="shared" si="61"/>
        <v/>
      </c>
      <c r="H1001" s="51"/>
      <c r="I1001" s="93"/>
      <c r="J1001" s="98" t="str">
        <f t="shared" si="62"/>
        <v/>
      </c>
      <c r="K1001" s="100" t="str">
        <f t="shared" si="63"/>
        <v/>
      </c>
      <c r="L1001" s="84"/>
      <c r="M1001" s="85"/>
    </row>
    <row r="1002" spans="2:13" ht="24.75" customHeight="1">
      <c r="B1002" s="18">
        <v>997</v>
      </c>
      <c r="C1002" s="43"/>
      <c r="D1002" s="40"/>
      <c r="E1002" s="38" t="str">
        <f t="shared" si="60"/>
        <v/>
      </c>
      <c r="F1002" s="39">
        <f>IF(E1002="",0,+COUNTIF('賃上げ後（月給・日給）'!$E$7:$E$1006,E1002))</f>
        <v>0</v>
      </c>
      <c r="G1002" s="41" t="str">
        <f t="shared" si="61"/>
        <v/>
      </c>
      <c r="H1002" s="51"/>
      <c r="I1002" s="93"/>
      <c r="J1002" s="98" t="str">
        <f t="shared" si="62"/>
        <v/>
      </c>
      <c r="K1002" s="100" t="str">
        <f t="shared" si="63"/>
        <v/>
      </c>
      <c r="L1002" s="84"/>
      <c r="M1002" s="85"/>
    </row>
    <row r="1003" spans="2:13" ht="24.75" customHeight="1">
      <c r="B1003" s="18">
        <v>998</v>
      </c>
      <c r="C1003" s="43"/>
      <c r="D1003" s="40"/>
      <c r="E1003" s="38" t="str">
        <f t="shared" si="60"/>
        <v/>
      </c>
      <c r="F1003" s="39">
        <f>IF(E1003="",0,+COUNTIF('賃上げ後（月給・日給）'!$E$7:$E$1006,E1003))</f>
        <v>0</v>
      </c>
      <c r="G1003" s="41" t="str">
        <f t="shared" si="61"/>
        <v/>
      </c>
      <c r="H1003" s="51"/>
      <c r="I1003" s="93"/>
      <c r="J1003" s="98" t="str">
        <f t="shared" si="62"/>
        <v/>
      </c>
      <c r="K1003" s="100" t="str">
        <f t="shared" si="63"/>
        <v/>
      </c>
      <c r="L1003" s="84"/>
      <c r="M1003" s="85"/>
    </row>
    <row r="1004" spans="2:13" ht="24.75" customHeight="1">
      <c r="B1004" s="18">
        <v>999</v>
      </c>
      <c r="C1004" s="43"/>
      <c r="D1004" s="40"/>
      <c r="E1004" s="38" t="str">
        <f t="shared" si="60"/>
        <v/>
      </c>
      <c r="F1004" s="39">
        <f>IF(E1004="",0,+COUNTIF('賃上げ後（月給・日給）'!$E$7:$E$1006,E1004))</f>
        <v>0</v>
      </c>
      <c r="G1004" s="41" t="str">
        <f t="shared" si="61"/>
        <v/>
      </c>
      <c r="H1004" s="51"/>
      <c r="I1004" s="93"/>
      <c r="J1004" s="98" t="str">
        <f t="shared" si="62"/>
        <v/>
      </c>
      <c r="K1004" s="100" t="str">
        <f t="shared" si="63"/>
        <v/>
      </c>
      <c r="L1004" s="84"/>
      <c r="M1004" s="85"/>
    </row>
    <row r="1005" spans="2:13" ht="24.75" customHeight="1">
      <c r="B1005" s="18">
        <v>1000</v>
      </c>
      <c r="C1005" s="43"/>
      <c r="D1005" s="40"/>
      <c r="E1005" s="38" t="str">
        <f t="shared" si="60"/>
        <v/>
      </c>
      <c r="F1005" s="39">
        <f>IF(E1005="",0,+COUNTIF('賃上げ後（月給・日給）'!$E$7:$E$1006,E1005))</f>
        <v>0</v>
      </c>
      <c r="G1005" s="41" t="str">
        <f t="shared" si="61"/>
        <v/>
      </c>
      <c r="H1005" s="51"/>
      <c r="I1005" s="93"/>
      <c r="J1005" s="98" t="str">
        <f t="shared" si="62"/>
        <v/>
      </c>
      <c r="K1005" s="100" t="str">
        <f t="shared" si="63"/>
        <v/>
      </c>
      <c r="L1005" s="84"/>
      <c r="M1005" s="85"/>
    </row>
  </sheetData>
  <sheetProtection sheet="1" formatColumns="0" formatRows="0" selectLockedCells="1"/>
  <mergeCells count="11">
    <mergeCell ref="L3:L4"/>
    <mergeCell ref="M3:M5"/>
    <mergeCell ref="K3:K4"/>
    <mergeCell ref="B3:B4"/>
    <mergeCell ref="C3:C4"/>
    <mergeCell ref="F3:F4"/>
    <mergeCell ref="D3:D4"/>
    <mergeCell ref="G3:G4"/>
    <mergeCell ref="H3:H4"/>
    <mergeCell ref="I3:I4"/>
    <mergeCell ref="J3:J4"/>
  </mergeCells>
  <phoneticPr fontId="3"/>
  <dataValidations count="2">
    <dataValidation type="list" allowBlank="1" showInputMessage="1" showErrorMessage="1" sqref="M6:M1005" xr:uid="{00000000-0002-0000-0100-000000000000}">
      <formula1>"役職定年,育児休業,時短勤務,その他"</formula1>
    </dataValidation>
    <dataValidation type="list" allowBlank="1" showInputMessage="1" showErrorMessage="1" sqref="L6:L1005" xr:uid="{00000000-0002-0000-0100-000001000000}">
      <formula1>"◎"</formula1>
    </dataValidation>
  </dataValidations>
  <pageMargins left="0.35" right="0.19" top="0.41" bottom="0.33" header="0.3" footer="0.3"/>
  <pageSetup paperSize="9" scale="54"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B1:M1005"/>
  <sheetViews>
    <sheetView showGridLines="0" view="pageBreakPreview" zoomScale="70" zoomScaleNormal="70" zoomScaleSheetLayoutView="70" workbookViewId="0">
      <pane xSplit="4" ySplit="5" topLeftCell="E6" activePane="bottomRight" state="frozen"/>
      <selection activeCell="J27" sqref="J27"/>
      <selection pane="topRight" activeCell="J27" sqref="J27"/>
      <selection pane="bottomLeft" activeCell="J27" sqref="J27"/>
      <selection pane="bottomRight" activeCell="C6" sqref="C6"/>
    </sheetView>
  </sheetViews>
  <sheetFormatPr defaultColWidth="16.8984375" defaultRowHeight="24.75" customHeight="1"/>
  <cols>
    <col min="1" max="1" width="2.5" style="18" customWidth="1"/>
    <col min="2" max="2" width="7.5" style="18" customWidth="1"/>
    <col min="3" max="3" width="18.69921875" style="18" customWidth="1"/>
    <col min="4" max="4" width="22.5" style="18" customWidth="1"/>
    <col min="5" max="6" width="18.69921875" style="18" hidden="1" customWidth="1"/>
    <col min="7" max="7" width="15" style="18" customWidth="1"/>
    <col min="8" max="8" width="14.8984375" style="18" customWidth="1"/>
    <col min="9" max="9" width="18.19921875" style="18" customWidth="1"/>
    <col min="10" max="10" width="14.8984375" style="86" customWidth="1"/>
    <col min="11" max="11" width="20" style="87" customWidth="1"/>
    <col min="12" max="16384" width="16.8984375" style="18"/>
  </cols>
  <sheetData>
    <row r="1" spans="2:13" ht="38.25" customHeight="1">
      <c r="C1" s="19" t="s">
        <v>12</v>
      </c>
      <c r="D1" s="20">
        <f>賃上げ実施!C11</f>
        <v>0</v>
      </c>
      <c r="E1" s="19"/>
      <c r="F1" s="19"/>
      <c r="G1" s="21"/>
      <c r="H1" s="22" t="s">
        <v>13</v>
      </c>
      <c r="J1" s="82"/>
      <c r="K1" s="83"/>
    </row>
    <row r="2" spans="2:13" ht="30" customHeight="1">
      <c r="C2" s="23"/>
      <c r="E2" s="24" t="s">
        <v>14</v>
      </c>
      <c r="F2" s="24" t="s">
        <v>15</v>
      </c>
      <c r="G2" s="25"/>
      <c r="H2" s="26">
        <f>+COUNTIF(G6:G1005,"対象")</f>
        <v>0</v>
      </c>
      <c r="I2" s="27" t="s">
        <v>16</v>
      </c>
      <c r="J2" s="82"/>
      <c r="K2" s="83"/>
    </row>
    <row r="3" spans="2:13" ht="36" customHeight="1">
      <c r="B3" s="144"/>
      <c r="C3" s="145" t="s">
        <v>17</v>
      </c>
      <c r="D3" s="147" t="s">
        <v>25</v>
      </c>
      <c r="E3" s="59"/>
      <c r="F3" s="147" t="s">
        <v>18</v>
      </c>
      <c r="G3" s="149" t="s">
        <v>19</v>
      </c>
      <c r="H3" s="151" t="s">
        <v>57</v>
      </c>
      <c r="I3" s="142" t="s">
        <v>54</v>
      </c>
      <c r="J3" s="137" t="s">
        <v>60</v>
      </c>
      <c r="K3" s="139" t="s">
        <v>61</v>
      </c>
    </row>
    <row r="4" spans="2:13" ht="36" customHeight="1">
      <c r="B4" s="144"/>
      <c r="C4" s="146"/>
      <c r="D4" s="148"/>
      <c r="E4" s="67"/>
      <c r="F4" s="148"/>
      <c r="G4" s="150"/>
      <c r="H4" s="152"/>
      <c r="I4" s="143"/>
      <c r="J4" s="138"/>
      <c r="K4" s="140"/>
    </row>
    <row r="5" spans="2:13" s="29" customFormat="1" ht="24.75" customHeight="1">
      <c r="B5" s="30" t="s">
        <v>22</v>
      </c>
      <c r="C5" s="31">
        <f>COUNTA(C6:C1005)</f>
        <v>0</v>
      </c>
      <c r="D5" s="32">
        <f>COUNTA(D6:D1005)</f>
        <v>0</v>
      </c>
      <c r="E5" s="32"/>
      <c r="F5" s="33"/>
      <c r="G5" s="34"/>
      <c r="H5" s="49">
        <f>SUM(H6:H1005)</f>
        <v>0</v>
      </c>
      <c r="I5" s="36">
        <f>+SUM(I6:I1005)</f>
        <v>0</v>
      </c>
      <c r="J5" s="32">
        <f>COUNTA(J6:J1005)</f>
        <v>0</v>
      </c>
      <c r="K5" s="141"/>
    </row>
    <row r="6" spans="2:13" ht="24.75" customHeight="1">
      <c r="B6" s="18">
        <v>1</v>
      </c>
      <c r="C6" s="43"/>
      <c r="D6" s="40"/>
      <c r="E6" s="38" t="str">
        <f t="shared" ref="E6:E69" si="0">SUBSTITUTE(SUBSTITUTE(C6,"　","")," ","")</f>
        <v/>
      </c>
      <c r="F6" s="39">
        <f>IF(E6="",0,+COUNTIF('賃上げ後（時給）'!$E$6:$E$1006,E6))</f>
        <v>0</v>
      </c>
      <c r="G6" s="41" t="str">
        <f t="shared" ref="G6:G69" si="1">IF(C6="","",+IF(OR(F6&lt;1,D6="",J6="◎"),"除外","対象"))</f>
        <v/>
      </c>
      <c r="H6" s="50"/>
      <c r="I6" s="42" t="str">
        <f t="shared" ref="I6:I69" si="2">IF(C6="","",+IF(G6="対象",H6,0))</f>
        <v/>
      </c>
      <c r="J6" s="84"/>
      <c r="K6" s="85"/>
      <c r="L6" s="66"/>
      <c r="M6" s="66"/>
    </row>
    <row r="7" spans="2:13" ht="24.75" customHeight="1">
      <c r="B7" s="18">
        <v>2</v>
      </c>
      <c r="C7" s="43"/>
      <c r="D7" s="40"/>
      <c r="E7" s="38" t="str">
        <f t="shared" si="0"/>
        <v/>
      </c>
      <c r="F7" s="39">
        <f>IF(E7="",0,+COUNTIF('賃上げ後（時給）'!$E$6:$E$1006,E7))</f>
        <v>0</v>
      </c>
      <c r="G7" s="41" t="str">
        <f t="shared" si="1"/>
        <v/>
      </c>
      <c r="H7" s="51"/>
      <c r="I7" s="42" t="str">
        <f t="shared" si="2"/>
        <v/>
      </c>
      <c r="J7" s="84"/>
      <c r="K7" s="85"/>
      <c r="L7" s="66"/>
      <c r="M7" s="66"/>
    </row>
    <row r="8" spans="2:13" ht="24.75" customHeight="1">
      <c r="B8" s="18">
        <v>3</v>
      </c>
      <c r="C8" s="43"/>
      <c r="D8" s="40"/>
      <c r="E8" s="38" t="str">
        <f t="shared" si="0"/>
        <v/>
      </c>
      <c r="F8" s="39">
        <f>IF(E8="",0,+COUNTIF('賃上げ後（時給）'!$E$6:$E$1006,E8))</f>
        <v>0</v>
      </c>
      <c r="G8" s="41" t="str">
        <f t="shared" si="1"/>
        <v/>
      </c>
      <c r="H8" s="51"/>
      <c r="I8" s="42" t="str">
        <f t="shared" si="2"/>
        <v/>
      </c>
      <c r="J8" s="84"/>
      <c r="K8" s="85"/>
      <c r="L8" s="66"/>
      <c r="M8" s="66"/>
    </row>
    <row r="9" spans="2:13" ht="24.75" customHeight="1">
      <c r="B9" s="18">
        <v>4</v>
      </c>
      <c r="C9" s="43"/>
      <c r="D9" s="40"/>
      <c r="E9" s="38" t="str">
        <f t="shared" si="0"/>
        <v/>
      </c>
      <c r="F9" s="39">
        <f>IF(E9="",0,+COUNTIF('賃上げ後（時給）'!$E$6:$E$1006,E9))</f>
        <v>0</v>
      </c>
      <c r="G9" s="41" t="str">
        <f t="shared" si="1"/>
        <v/>
      </c>
      <c r="H9" s="51"/>
      <c r="I9" s="42" t="str">
        <f t="shared" si="2"/>
        <v/>
      </c>
      <c r="J9" s="84"/>
      <c r="K9" s="85"/>
      <c r="L9" s="66"/>
      <c r="M9" s="66"/>
    </row>
    <row r="10" spans="2:13" ht="24.75" customHeight="1">
      <c r="B10" s="18">
        <v>5</v>
      </c>
      <c r="C10" s="43"/>
      <c r="D10" s="40"/>
      <c r="E10" s="38" t="str">
        <f t="shared" si="0"/>
        <v/>
      </c>
      <c r="F10" s="39">
        <f>IF(E10="",0,+COUNTIF('賃上げ後（時給）'!$E$6:$E$1006,E10))</f>
        <v>0</v>
      </c>
      <c r="G10" s="41" t="str">
        <f t="shared" si="1"/>
        <v/>
      </c>
      <c r="H10" s="51"/>
      <c r="I10" s="42" t="str">
        <f t="shared" si="2"/>
        <v/>
      </c>
      <c r="J10" s="84"/>
      <c r="K10" s="85"/>
      <c r="L10" s="66"/>
      <c r="M10" s="66"/>
    </row>
    <row r="11" spans="2:13" ht="24.75" customHeight="1">
      <c r="B11" s="18">
        <v>6</v>
      </c>
      <c r="C11" s="43"/>
      <c r="D11" s="40"/>
      <c r="E11" s="38" t="str">
        <f t="shared" si="0"/>
        <v/>
      </c>
      <c r="F11" s="39">
        <f>IF(E11="",0,+COUNTIF('賃上げ後（時給）'!$E$6:$E$1006,E11))</f>
        <v>0</v>
      </c>
      <c r="G11" s="41" t="str">
        <f t="shared" si="1"/>
        <v/>
      </c>
      <c r="H11" s="51"/>
      <c r="I11" s="42" t="str">
        <f t="shared" si="2"/>
        <v/>
      </c>
      <c r="J11" s="84"/>
      <c r="K11" s="85"/>
      <c r="L11" s="66"/>
      <c r="M11" s="66"/>
    </row>
    <row r="12" spans="2:13" ht="24.75" customHeight="1">
      <c r="B12" s="18">
        <v>7</v>
      </c>
      <c r="C12" s="43"/>
      <c r="D12" s="40"/>
      <c r="E12" s="38" t="str">
        <f t="shared" si="0"/>
        <v/>
      </c>
      <c r="F12" s="39">
        <f>IF(E12="",0,+COUNTIF('賃上げ後（時給）'!$E$6:$E$1006,E12))</f>
        <v>0</v>
      </c>
      <c r="G12" s="41" t="str">
        <f t="shared" si="1"/>
        <v/>
      </c>
      <c r="H12" s="51"/>
      <c r="I12" s="42" t="str">
        <f t="shared" si="2"/>
        <v/>
      </c>
      <c r="J12" s="84"/>
      <c r="K12" s="85"/>
    </row>
    <row r="13" spans="2:13" ht="24.75" customHeight="1">
      <c r="B13" s="18">
        <v>8</v>
      </c>
      <c r="C13" s="43"/>
      <c r="D13" s="40"/>
      <c r="E13" s="38" t="str">
        <f t="shared" si="0"/>
        <v/>
      </c>
      <c r="F13" s="39">
        <f>IF(E13="",0,+COUNTIF('賃上げ後（時給）'!$E$6:$E$1006,E13))</f>
        <v>0</v>
      </c>
      <c r="G13" s="41" t="str">
        <f t="shared" si="1"/>
        <v/>
      </c>
      <c r="H13" s="51"/>
      <c r="I13" s="42" t="str">
        <f t="shared" si="2"/>
        <v/>
      </c>
      <c r="J13" s="84"/>
      <c r="K13" s="85"/>
    </row>
    <row r="14" spans="2:13" ht="24.75" customHeight="1">
      <c r="B14" s="18">
        <v>9</v>
      </c>
      <c r="C14" s="43"/>
      <c r="D14" s="40"/>
      <c r="E14" s="38" t="str">
        <f t="shared" si="0"/>
        <v/>
      </c>
      <c r="F14" s="39">
        <f>IF(E14="",0,+COUNTIF('賃上げ後（時給）'!$E$6:$E$1006,E14))</f>
        <v>0</v>
      </c>
      <c r="G14" s="41" t="str">
        <f t="shared" si="1"/>
        <v/>
      </c>
      <c r="H14" s="51"/>
      <c r="I14" s="42" t="str">
        <f t="shared" si="2"/>
        <v/>
      </c>
      <c r="J14" s="84"/>
      <c r="K14" s="85"/>
    </row>
    <row r="15" spans="2:13" ht="24.75" customHeight="1">
      <c r="B15" s="18">
        <v>10</v>
      </c>
      <c r="C15" s="43"/>
      <c r="D15" s="40"/>
      <c r="E15" s="38" t="str">
        <f t="shared" si="0"/>
        <v/>
      </c>
      <c r="F15" s="39">
        <f>IF(E15="",0,+COUNTIF('賃上げ後（時給）'!$E$6:$E$1006,E15))</f>
        <v>0</v>
      </c>
      <c r="G15" s="41" t="str">
        <f t="shared" si="1"/>
        <v/>
      </c>
      <c r="H15" s="51"/>
      <c r="I15" s="42" t="str">
        <f t="shared" si="2"/>
        <v/>
      </c>
      <c r="J15" s="84"/>
      <c r="K15" s="85"/>
    </row>
    <row r="16" spans="2:13" ht="24.75" customHeight="1">
      <c r="B16" s="18">
        <v>11</v>
      </c>
      <c r="C16" s="43"/>
      <c r="D16" s="40"/>
      <c r="E16" s="38" t="str">
        <f t="shared" si="0"/>
        <v/>
      </c>
      <c r="F16" s="39">
        <f>IF(E16="",0,+COUNTIF('賃上げ後（時給）'!$E$6:$E$1006,E16))</f>
        <v>0</v>
      </c>
      <c r="G16" s="41" t="str">
        <f t="shared" si="1"/>
        <v/>
      </c>
      <c r="H16" s="51"/>
      <c r="I16" s="42" t="str">
        <f t="shared" si="2"/>
        <v/>
      </c>
      <c r="J16" s="84"/>
      <c r="K16" s="85"/>
    </row>
    <row r="17" spans="2:11" ht="24.75" customHeight="1">
      <c r="B17" s="18">
        <v>12</v>
      </c>
      <c r="C17" s="43"/>
      <c r="D17" s="40"/>
      <c r="E17" s="38" t="str">
        <f t="shared" si="0"/>
        <v/>
      </c>
      <c r="F17" s="39">
        <f>IF(E17="",0,+COUNTIF('賃上げ後（時給）'!$E$6:$E$1006,E17))</f>
        <v>0</v>
      </c>
      <c r="G17" s="41" t="str">
        <f t="shared" si="1"/>
        <v/>
      </c>
      <c r="H17" s="51"/>
      <c r="I17" s="42" t="str">
        <f t="shared" si="2"/>
        <v/>
      </c>
      <c r="J17" s="84"/>
      <c r="K17" s="85"/>
    </row>
    <row r="18" spans="2:11" ht="24.75" customHeight="1">
      <c r="B18" s="18">
        <v>13</v>
      </c>
      <c r="C18" s="43"/>
      <c r="D18" s="40"/>
      <c r="E18" s="38" t="str">
        <f t="shared" si="0"/>
        <v/>
      </c>
      <c r="F18" s="39">
        <f>IF(E18="",0,+COUNTIF('賃上げ後（時給）'!$E$6:$E$1006,E18))</f>
        <v>0</v>
      </c>
      <c r="G18" s="41" t="str">
        <f t="shared" si="1"/>
        <v/>
      </c>
      <c r="H18" s="51"/>
      <c r="I18" s="42" t="str">
        <f t="shared" si="2"/>
        <v/>
      </c>
      <c r="J18" s="84"/>
      <c r="K18" s="85"/>
    </row>
    <row r="19" spans="2:11" ht="24.75" customHeight="1">
      <c r="B19" s="18">
        <v>14</v>
      </c>
      <c r="C19" s="43"/>
      <c r="D19" s="40"/>
      <c r="E19" s="38" t="str">
        <f t="shared" si="0"/>
        <v/>
      </c>
      <c r="F19" s="39">
        <f>IF(E19="",0,+COUNTIF('賃上げ後（時給）'!$E$6:$E$1006,E19))</f>
        <v>0</v>
      </c>
      <c r="G19" s="41" t="str">
        <f t="shared" si="1"/>
        <v/>
      </c>
      <c r="H19" s="51"/>
      <c r="I19" s="42" t="str">
        <f t="shared" si="2"/>
        <v/>
      </c>
      <c r="J19" s="84"/>
      <c r="K19" s="85"/>
    </row>
    <row r="20" spans="2:11" ht="24.75" customHeight="1">
      <c r="B20" s="18">
        <v>15</v>
      </c>
      <c r="C20" s="43"/>
      <c r="D20" s="40"/>
      <c r="E20" s="38" t="str">
        <f t="shared" si="0"/>
        <v/>
      </c>
      <c r="F20" s="39">
        <f>IF(E20="",0,+COUNTIF('賃上げ後（時給）'!$E$6:$E$1006,E20))</f>
        <v>0</v>
      </c>
      <c r="G20" s="41" t="str">
        <f t="shared" si="1"/>
        <v/>
      </c>
      <c r="H20" s="51"/>
      <c r="I20" s="42" t="str">
        <f t="shared" si="2"/>
        <v/>
      </c>
      <c r="J20" s="84"/>
      <c r="K20" s="85"/>
    </row>
    <row r="21" spans="2:11" ht="24.75" customHeight="1">
      <c r="B21" s="18">
        <v>16</v>
      </c>
      <c r="C21" s="43"/>
      <c r="D21" s="40"/>
      <c r="E21" s="38" t="str">
        <f t="shared" si="0"/>
        <v/>
      </c>
      <c r="F21" s="39">
        <f>IF(E21="",0,+COUNTIF('賃上げ後（時給）'!$E$6:$E$1006,E21))</f>
        <v>0</v>
      </c>
      <c r="G21" s="41" t="str">
        <f t="shared" si="1"/>
        <v/>
      </c>
      <c r="H21" s="51"/>
      <c r="I21" s="42" t="str">
        <f t="shared" si="2"/>
        <v/>
      </c>
      <c r="J21" s="84"/>
      <c r="K21" s="85"/>
    </row>
    <row r="22" spans="2:11" ht="24.75" customHeight="1">
      <c r="B22" s="18">
        <v>17</v>
      </c>
      <c r="C22" s="43"/>
      <c r="D22" s="40"/>
      <c r="E22" s="38" t="str">
        <f t="shared" si="0"/>
        <v/>
      </c>
      <c r="F22" s="39">
        <f>IF(E22="",0,+COUNTIF('賃上げ後（時給）'!$E$6:$E$1006,E22))</f>
        <v>0</v>
      </c>
      <c r="G22" s="41" t="str">
        <f t="shared" si="1"/>
        <v/>
      </c>
      <c r="H22" s="51"/>
      <c r="I22" s="42" t="str">
        <f t="shared" si="2"/>
        <v/>
      </c>
      <c r="J22" s="84"/>
      <c r="K22" s="85"/>
    </row>
    <row r="23" spans="2:11" ht="24.75" customHeight="1">
      <c r="B23" s="18">
        <v>18</v>
      </c>
      <c r="C23" s="43"/>
      <c r="D23" s="40"/>
      <c r="E23" s="38" t="str">
        <f t="shared" si="0"/>
        <v/>
      </c>
      <c r="F23" s="39">
        <f>IF(E23="",0,+COUNTIF('賃上げ後（時給）'!$E$6:$E$1006,E23))</f>
        <v>0</v>
      </c>
      <c r="G23" s="41" t="str">
        <f t="shared" si="1"/>
        <v/>
      </c>
      <c r="H23" s="51"/>
      <c r="I23" s="42" t="str">
        <f t="shared" si="2"/>
        <v/>
      </c>
      <c r="J23" s="84"/>
      <c r="K23" s="85"/>
    </row>
    <row r="24" spans="2:11" ht="24.75" customHeight="1">
      <c r="B24" s="18">
        <v>19</v>
      </c>
      <c r="C24" s="43"/>
      <c r="D24" s="40"/>
      <c r="E24" s="38" t="str">
        <f t="shared" si="0"/>
        <v/>
      </c>
      <c r="F24" s="39">
        <f>IF(E24="",0,+COUNTIF('賃上げ後（時給）'!$E$6:$E$1006,E24))</f>
        <v>0</v>
      </c>
      <c r="G24" s="41" t="str">
        <f t="shared" si="1"/>
        <v/>
      </c>
      <c r="H24" s="51"/>
      <c r="I24" s="42" t="str">
        <f t="shared" si="2"/>
        <v/>
      </c>
      <c r="J24" s="84"/>
      <c r="K24" s="85"/>
    </row>
    <row r="25" spans="2:11" ht="24.75" customHeight="1">
      <c r="B25" s="18">
        <v>20</v>
      </c>
      <c r="C25" s="43"/>
      <c r="D25" s="40"/>
      <c r="E25" s="38" t="str">
        <f t="shared" si="0"/>
        <v/>
      </c>
      <c r="F25" s="39">
        <f>IF(E25="",0,+COUNTIF('賃上げ後（時給）'!$E$6:$E$1006,E25))</f>
        <v>0</v>
      </c>
      <c r="G25" s="41" t="str">
        <f t="shared" si="1"/>
        <v/>
      </c>
      <c r="H25" s="51"/>
      <c r="I25" s="42" t="str">
        <f t="shared" si="2"/>
        <v/>
      </c>
      <c r="J25" s="84"/>
      <c r="K25" s="85"/>
    </row>
    <row r="26" spans="2:11" ht="24.75" customHeight="1">
      <c r="B26" s="18">
        <v>21</v>
      </c>
      <c r="C26" s="43"/>
      <c r="D26" s="40"/>
      <c r="E26" s="38" t="str">
        <f t="shared" si="0"/>
        <v/>
      </c>
      <c r="F26" s="39">
        <f>IF(E26="",0,+COUNTIF('賃上げ後（時給）'!$E$6:$E$1006,E26))</f>
        <v>0</v>
      </c>
      <c r="G26" s="41" t="str">
        <f t="shared" si="1"/>
        <v/>
      </c>
      <c r="H26" s="51"/>
      <c r="I26" s="42" t="str">
        <f t="shared" si="2"/>
        <v/>
      </c>
      <c r="J26" s="84"/>
      <c r="K26" s="85"/>
    </row>
    <row r="27" spans="2:11" ht="24.75" customHeight="1">
      <c r="B27" s="18">
        <v>22</v>
      </c>
      <c r="C27" s="43"/>
      <c r="D27" s="40"/>
      <c r="E27" s="38" t="str">
        <f t="shared" si="0"/>
        <v/>
      </c>
      <c r="F27" s="39">
        <f>IF(E27="",0,+COUNTIF('賃上げ後（時給）'!$E$6:$E$1006,E27))</f>
        <v>0</v>
      </c>
      <c r="G27" s="41" t="str">
        <f t="shared" si="1"/>
        <v/>
      </c>
      <c r="H27" s="51"/>
      <c r="I27" s="42" t="str">
        <f t="shared" si="2"/>
        <v/>
      </c>
      <c r="J27" s="84"/>
      <c r="K27" s="85"/>
    </row>
    <row r="28" spans="2:11" ht="24.75" customHeight="1">
      <c r="B28" s="18">
        <v>23</v>
      </c>
      <c r="C28" s="43"/>
      <c r="D28" s="40"/>
      <c r="E28" s="38" t="str">
        <f t="shared" si="0"/>
        <v/>
      </c>
      <c r="F28" s="39">
        <f>IF(E28="",0,+COUNTIF('賃上げ後（時給）'!$E$6:$E$1006,E28))</f>
        <v>0</v>
      </c>
      <c r="G28" s="41" t="str">
        <f t="shared" si="1"/>
        <v/>
      </c>
      <c r="H28" s="51"/>
      <c r="I28" s="42" t="str">
        <f t="shared" si="2"/>
        <v/>
      </c>
      <c r="J28" s="84"/>
      <c r="K28" s="85"/>
    </row>
    <row r="29" spans="2:11" ht="24.75" customHeight="1">
      <c r="B29" s="18">
        <v>24</v>
      </c>
      <c r="C29" s="43"/>
      <c r="D29" s="40"/>
      <c r="E29" s="38" t="str">
        <f t="shared" si="0"/>
        <v/>
      </c>
      <c r="F29" s="39">
        <f>IF(E29="",0,+COUNTIF('賃上げ後（時給）'!$E$6:$E$1006,E29))</f>
        <v>0</v>
      </c>
      <c r="G29" s="41" t="str">
        <f t="shared" si="1"/>
        <v/>
      </c>
      <c r="H29" s="51"/>
      <c r="I29" s="42" t="str">
        <f t="shared" si="2"/>
        <v/>
      </c>
      <c r="J29" s="84"/>
      <c r="K29" s="85"/>
    </row>
    <row r="30" spans="2:11" ht="24.75" customHeight="1">
      <c r="B30" s="18">
        <v>25</v>
      </c>
      <c r="C30" s="43"/>
      <c r="D30" s="40"/>
      <c r="E30" s="38" t="str">
        <f t="shared" si="0"/>
        <v/>
      </c>
      <c r="F30" s="39">
        <f>IF(E30="",0,+COUNTIF('賃上げ後（時給）'!$E$6:$E$1006,E30))</f>
        <v>0</v>
      </c>
      <c r="G30" s="41" t="str">
        <f t="shared" si="1"/>
        <v/>
      </c>
      <c r="H30" s="51"/>
      <c r="I30" s="42" t="str">
        <f t="shared" si="2"/>
        <v/>
      </c>
      <c r="J30" s="84"/>
      <c r="K30" s="85"/>
    </row>
    <row r="31" spans="2:11" ht="24.75" customHeight="1">
      <c r="B31" s="18">
        <v>26</v>
      </c>
      <c r="C31" s="43"/>
      <c r="D31" s="40"/>
      <c r="E31" s="38" t="str">
        <f t="shared" si="0"/>
        <v/>
      </c>
      <c r="F31" s="39">
        <f>IF(E31="",0,+COUNTIF('賃上げ後（時給）'!$E$6:$E$1006,E31))</f>
        <v>0</v>
      </c>
      <c r="G31" s="41" t="str">
        <f t="shared" si="1"/>
        <v/>
      </c>
      <c r="H31" s="51"/>
      <c r="I31" s="42" t="str">
        <f t="shared" si="2"/>
        <v/>
      </c>
      <c r="J31" s="84"/>
      <c r="K31" s="85"/>
    </row>
    <row r="32" spans="2:11" ht="24.75" customHeight="1">
      <c r="B32" s="18">
        <v>27</v>
      </c>
      <c r="C32" s="43"/>
      <c r="D32" s="40"/>
      <c r="E32" s="38" t="str">
        <f t="shared" si="0"/>
        <v/>
      </c>
      <c r="F32" s="39">
        <f>IF(E32="",0,+COUNTIF('賃上げ後（時給）'!$E$6:$E$1006,E32))</f>
        <v>0</v>
      </c>
      <c r="G32" s="41" t="str">
        <f t="shared" si="1"/>
        <v/>
      </c>
      <c r="H32" s="51"/>
      <c r="I32" s="42" t="str">
        <f t="shared" si="2"/>
        <v/>
      </c>
      <c r="J32" s="84"/>
      <c r="K32" s="85"/>
    </row>
    <row r="33" spans="2:11" ht="24.75" customHeight="1">
      <c r="B33" s="18">
        <v>28</v>
      </c>
      <c r="C33" s="43"/>
      <c r="D33" s="40"/>
      <c r="E33" s="38" t="str">
        <f t="shared" si="0"/>
        <v/>
      </c>
      <c r="F33" s="39">
        <f>IF(E33="",0,+COUNTIF('賃上げ後（時給）'!$E$6:$E$1006,E33))</f>
        <v>0</v>
      </c>
      <c r="G33" s="41" t="str">
        <f t="shared" si="1"/>
        <v/>
      </c>
      <c r="H33" s="51"/>
      <c r="I33" s="42" t="str">
        <f t="shared" si="2"/>
        <v/>
      </c>
      <c r="J33" s="84"/>
      <c r="K33" s="85"/>
    </row>
    <row r="34" spans="2:11" ht="24.75" customHeight="1">
      <c r="B34" s="18">
        <v>29</v>
      </c>
      <c r="C34" s="43"/>
      <c r="D34" s="40"/>
      <c r="E34" s="38" t="str">
        <f t="shared" si="0"/>
        <v/>
      </c>
      <c r="F34" s="39">
        <f>IF(E34="",0,+COUNTIF('賃上げ後（時給）'!$E$6:$E$1006,E34))</f>
        <v>0</v>
      </c>
      <c r="G34" s="41" t="str">
        <f t="shared" si="1"/>
        <v/>
      </c>
      <c r="H34" s="51"/>
      <c r="I34" s="42" t="str">
        <f t="shared" si="2"/>
        <v/>
      </c>
      <c r="J34" s="84"/>
      <c r="K34" s="85"/>
    </row>
    <row r="35" spans="2:11" ht="24.75" customHeight="1">
      <c r="B35" s="18">
        <v>30</v>
      </c>
      <c r="C35" s="43"/>
      <c r="D35" s="40"/>
      <c r="E35" s="38" t="str">
        <f t="shared" si="0"/>
        <v/>
      </c>
      <c r="F35" s="39">
        <f>IF(E35="",0,+COUNTIF('賃上げ後（時給）'!$E$6:$E$1006,E35))</f>
        <v>0</v>
      </c>
      <c r="G35" s="41" t="str">
        <f t="shared" si="1"/>
        <v/>
      </c>
      <c r="H35" s="51"/>
      <c r="I35" s="42" t="str">
        <f t="shared" si="2"/>
        <v/>
      </c>
      <c r="J35" s="84"/>
      <c r="K35" s="85"/>
    </row>
    <row r="36" spans="2:11" ht="24.75" customHeight="1">
      <c r="B36" s="18">
        <v>31</v>
      </c>
      <c r="C36" s="43"/>
      <c r="D36" s="40"/>
      <c r="E36" s="38" t="str">
        <f t="shared" si="0"/>
        <v/>
      </c>
      <c r="F36" s="39">
        <f>IF(E36="",0,+COUNTIF('賃上げ後（時給）'!$E$6:$E$1006,E36))</f>
        <v>0</v>
      </c>
      <c r="G36" s="41" t="str">
        <f t="shared" si="1"/>
        <v/>
      </c>
      <c r="H36" s="51"/>
      <c r="I36" s="42" t="str">
        <f t="shared" si="2"/>
        <v/>
      </c>
      <c r="J36" s="84"/>
      <c r="K36" s="85"/>
    </row>
    <row r="37" spans="2:11" ht="24.75" customHeight="1">
      <c r="B37" s="18">
        <v>32</v>
      </c>
      <c r="C37" s="43"/>
      <c r="D37" s="40"/>
      <c r="E37" s="38" t="str">
        <f t="shared" si="0"/>
        <v/>
      </c>
      <c r="F37" s="39">
        <f>IF(E37="",0,+COUNTIF('賃上げ後（時給）'!$E$6:$E$1006,E37))</f>
        <v>0</v>
      </c>
      <c r="G37" s="41" t="str">
        <f t="shared" si="1"/>
        <v/>
      </c>
      <c r="H37" s="51"/>
      <c r="I37" s="42" t="str">
        <f t="shared" si="2"/>
        <v/>
      </c>
      <c r="J37" s="84"/>
      <c r="K37" s="85"/>
    </row>
    <row r="38" spans="2:11" ht="24.75" customHeight="1">
      <c r="B38" s="18">
        <v>33</v>
      </c>
      <c r="C38" s="43"/>
      <c r="D38" s="40"/>
      <c r="E38" s="38" t="str">
        <f t="shared" si="0"/>
        <v/>
      </c>
      <c r="F38" s="39">
        <f>IF(E38="",0,+COUNTIF('賃上げ後（時給）'!$E$6:$E$1006,E38))</f>
        <v>0</v>
      </c>
      <c r="G38" s="41" t="str">
        <f t="shared" si="1"/>
        <v/>
      </c>
      <c r="H38" s="51"/>
      <c r="I38" s="42" t="str">
        <f t="shared" si="2"/>
        <v/>
      </c>
      <c r="J38" s="84"/>
      <c r="K38" s="85"/>
    </row>
    <row r="39" spans="2:11" ht="24.75" customHeight="1">
      <c r="B39" s="18">
        <v>34</v>
      </c>
      <c r="C39" s="43"/>
      <c r="D39" s="40"/>
      <c r="E39" s="38" t="str">
        <f t="shared" si="0"/>
        <v/>
      </c>
      <c r="F39" s="39">
        <f>IF(E39="",0,+COUNTIF('賃上げ後（時給）'!$E$6:$E$1006,E39))</f>
        <v>0</v>
      </c>
      <c r="G39" s="41" t="str">
        <f t="shared" si="1"/>
        <v/>
      </c>
      <c r="H39" s="51"/>
      <c r="I39" s="42" t="str">
        <f t="shared" si="2"/>
        <v/>
      </c>
      <c r="J39" s="84"/>
      <c r="K39" s="85"/>
    </row>
    <row r="40" spans="2:11" ht="24.75" customHeight="1">
      <c r="B40" s="18">
        <v>35</v>
      </c>
      <c r="C40" s="43"/>
      <c r="D40" s="40"/>
      <c r="E40" s="38" t="str">
        <f t="shared" si="0"/>
        <v/>
      </c>
      <c r="F40" s="39">
        <f>IF(E40="",0,+COUNTIF('賃上げ後（時給）'!$E$6:$E$1006,E40))</f>
        <v>0</v>
      </c>
      <c r="G40" s="41" t="str">
        <f t="shared" si="1"/>
        <v/>
      </c>
      <c r="H40" s="51"/>
      <c r="I40" s="42" t="str">
        <f t="shared" si="2"/>
        <v/>
      </c>
      <c r="J40" s="84"/>
      <c r="K40" s="85"/>
    </row>
    <row r="41" spans="2:11" ht="24.75" customHeight="1">
      <c r="B41" s="18">
        <v>36</v>
      </c>
      <c r="C41" s="43"/>
      <c r="D41" s="40"/>
      <c r="E41" s="38" t="str">
        <f t="shared" si="0"/>
        <v/>
      </c>
      <c r="F41" s="39">
        <f>IF(E41="",0,+COUNTIF('賃上げ後（時給）'!$E$6:$E$1006,E41))</f>
        <v>0</v>
      </c>
      <c r="G41" s="41" t="str">
        <f t="shared" si="1"/>
        <v/>
      </c>
      <c r="H41" s="51"/>
      <c r="I41" s="42" t="str">
        <f t="shared" si="2"/>
        <v/>
      </c>
      <c r="J41" s="84"/>
      <c r="K41" s="85"/>
    </row>
    <row r="42" spans="2:11" ht="24.75" customHeight="1">
      <c r="B42" s="18">
        <v>37</v>
      </c>
      <c r="C42" s="43"/>
      <c r="D42" s="40"/>
      <c r="E42" s="38" t="str">
        <f t="shared" si="0"/>
        <v/>
      </c>
      <c r="F42" s="39">
        <f>IF(E42="",0,+COUNTIF('賃上げ後（時給）'!$E$6:$E$1006,E42))</f>
        <v>0</v>
      </c>
      <c r="G42" s="41" t="str">
        <f t="shared" si="1"/>
        <v/>
      </c>
      <c r="H42" s="51"/>
      <c r="I42" s="42" t="str">
        <f t="shared" si="2"/>
        <v/>
      </c>
      <c r="J42" s="84"/>
      <c r="K42" s="85"/>
    </row>
    <row r="43" spans="2:11" ht="24.75" customHeight="1">
      <c r="B43" s="18">
        <v>38</v>
      </c>
      <c r="C43" s="43"/>
      <c r="D43" s="40"/>
      <c r="E43" s="38" t="str">
        <f t="shared" si="0"/>
        <v/>
      </c>
      <c r="F43" s="39">
        <f>IF(E43="",0,+COUNTIF('賃上げ後（時給）'!$E$6:$E$1006,E43))</f>
        <v>0</v>
      </c>
      <c r="G43" s="41" t="str">
        <f t="shared" si="1"/>
        <v/>
      </c>
      <c r="H43" s="51"/>
      <c r="I43" s="42" t="str">
        <f t="shared" si="2"/>
        <v/>
      </c>
      <c r="J43" s="84"/>
      <c r="K43" s="85"/>
    </row>
    <row r="44" spans="2:11" ht="24.75" customHeight="1">
      <c r="B44" s="18">
        <v>39</v>
      </c>
      <c r="C44" s="43"/>
      <c r="D44" s="40"/>
      <c r="E44" s="38" t="str">
        <f t="shared" si="0"/>
        <v/>
      </c>
      <c r="F44" s="39">
        <f>IF(E44="",0,+COUNTIF('賃上げ後（時給）'!$E$6:$E$1006,E44))</f>
        <v>0</v>
      </c>
      <c r="G44" s="41" t="str">
        <f t="shared" si="1"/>
        <v/>
      </c>
      <c r="H44" s="51"/>
      <c r="I44" s="42" t="str">
        <f t="shared" si="2"/>
        <v/>
      </c>
      <c r="J44" s="84"/>
      <c r="K44" s="85"/>
    </row>
    <row r="45" spans="2:11" ht="24.75" customHeight="1">
      <c r="B45" s="18">
        <v>40</v>
      </c>
      <c r="C45" s="43"/>
      <c r="D45" s="40"/>
      <c r="E45" s="38" t="str">
        <f t="shared" si="0"/>
        <v/>
      </c>
      <c r="F45" s="39">
        <f>IF(E45="",0,+COUNTIF('賃上げ後（時給）'!$E$6:$E$1006,E45))</f>
        <v>0</v>
      </c>
      <c r="G45" s="41" t="str">
        <f t="shared" si="1"/>
        <v/>
      </c>
      <c r="H45" s="51"/>
      <c r="I45" s="42" t="str">
        <f t="shared" si="2"/>
        <v/>
      </c>
      <c r="J45" s="84"/>
      <c r="K45" s="85"/>
    </row>
    <row r="46" spans="2:11" ht="24.75" customHeight="1">
      <c r="B46" s="18">
        <v>41</v>
      </c>
      <c r="C46" s="43"/>
      <c r="D46" s="40"/>
      <c r="E46" s="38" t="str">
        <f t="shared" si="0"/>
        <v/>
      </c>
      <c r="F46" s="39">
        <f>IF(E46="",0,+COUNTIF('賃上げ後（時給）'!$E$6:$E$1006,E46))</f>
        <v>0</v>
      </c>
      <c r="G46" s="41" t="str">
        <f t="shared" si="1"/>
        <v/>
      </c>
      <c r="H46" s="51"/>
      <c r="I46" s="42" t="str">
        <f t="shared" si="2"/>
        <v/>
      </c>
      <c r="J46" s="84"/>
      <c r="K46" s="85"/>
    </row>
    <row r="47" spans="2:11" ht="24.75" customHeight="1">
      <c r="B47" s="18">
        <v>42</v>
      </c>
      <c r="C47" s="43"/>
      <c r="D47" s="40"/>
      <c r="E47" s="38" t="str">
        <f t="shared" si="0"/>
        <v/>
      </c>
      <c r="F47" s="39">
        <f>IF(E47="",0,+COUNTIF('賃上げ後（時給）'!$E$6:$E$1006,E47))</f>
        <v>0</v>
      </c>
      <c r="G47" s="41" t="str">
        <f t="shared" si="1"/>
        <v/>
      </c>
      <c r="H47" s="51"/>
      <c r="I47" s="42" t="str">
        <f t="shared" si="2"/>
        <v/>
      </c>
      <c r="J47" s="84"/>
      <c r="K47" s="85"/>
    </row>
    <row r="48" spans="2:11" ht="24.75" customHeight="1">
      <c r="B48" s="18">
        <v>43</v>
      </c>
      <c r="C48" s="43"/>
      <c r="D48" s="40"/>
      <c r="E48" s="38" t="str">
        <f t="shared" si="0"/>
        <v/>
      </c>
      <c r="F48" s="39">
        <f>IF(E48="",0,+COUNTIF('賃上げ後（時給）'!$E$6:$E$1006,E48))</f>
        <v>0</v>
      </c>
      <c r="G48" s="41" t="str">
        <f t="shared" si="1"/>
        <v/>
      </c>
      <c r="H48" s="51"/>
      <c r="I48" s="42" t="str">
        <f t="shared" si="2"/>
        <v/>
      </c>
      <c r="J48" s="84"/>
      <c r="K48" s="85"/>
    </row>
    <row r="49" spans="2:11" ht="24.75" customHeight="1">
      <c r="B49" s="18">
        <v>44</v>
      </c>
      <c r="C49" s="43"/>
      <c r="D49" s="40"/>
      <c r="E49" s="38" t="str">
        <f t="shared" si="0"/>
        <v/>
      </c>
      <c r="F49" s="39">
        <f>IF(E49="",0,+COUNTIF('賃上げ後（時給）'!$E$6:$E$1006,E49))</f>
        <v>0</v>
      </c>
      <c r="G49" s="41" t="str">
        <f t="shared" si="1"/>
        <v/>
      </c>
      <c r="H49" s="51"/>
      <c r="I49" s="42" t="str">
        <f t="shared" si="2"/>
        <v/>
      </c>
      <c r="J49" s="84"/>
      <c r="K49" s="85"/>
    </row>
    <row r="50" spans="2:11" ht="24.75" customHeight="1">
      <c r="B50" s="18">
        <v>45</v>
      </c>
      <c r="C50" s="43"/>
      <c r="D50" s="40"/>
      <c r="E50" s="38" t="str">
        <f t="shared" si="0"/>
        <v/>
      </c>
      <c r="F50" s="39">
        <f>IF(E50="",0,+COUNTIF('賃上げ後（時給）'!$E$6:$E$1006,E50))</f>
        <v>0</v>
      </c>
      <c r="G50" s="41" t="str">
        <f t="shared" si="1"/>
        <v/>
      </c>
      <c r="H50" s="51"/>
      <c r="I50" s="42" t="str">
        <f t="shared" si="2"/>
        <v/>
      </c>
      <c r="J50" s="84"/>
      <c r="K50" s="85"/>
    </row>
    <row r="51" spans="2:11" ht="24.75" customHeight="1">
      <c r="B51" s="18">
        <v>46</v>
      </c>
      <c r="C51" s="43"/>
      <c r="D51" s="40"/>
      <c r="E51" s="38" t="str">
        <f t="shared" si="0"/>
        <v/>
      </c>
      <c r="F51" s="39">
        <f>IF(E51="",0,+COUNTIF('賃上げ後（時給）'!$E$6:$E$1006,E51))</f>
        <v>0</v>
      </c>
      <c r="G51" s="41" t="str">
        <f t="shared" si="1"/>
        <v/>
      </c>
      <c r="H51" s="51"/>
      <c r="I51" s="42" t="str">
        <f t="shared" si="2"/>
        <v/>
      </c>
      <c r="J51" s="84"/>
      <c r="K51" s="85"/>
    </row>
    <row r="52" spans="2:11" ht="24.75" customHeight="1">
      <c r="B52" s="18">
        <v>47</v>
      </c>
      <c r="C52" s="43"/>
      <c r="D52" s="40"/>
      <c r="E52" s="38" t="str">
        <f t="shared" si="0"/>
        <v/>
      </c>
      <c r="F52" s="39">
        <f>IF(E52="",0,+COUNTIF('賃上げ後（時給）'!$E$6:$E$1006,E52))</f>
        <v>0</v>
      </c>
      <c r="G52" s="41" t="str">
        <f t="shared" si="1"/>
        <v/>
      </c>
      <c r="H52" s="51"/>
      <c r="I52" s="42" t="str">
        <f t="shared" si="2"/>
        <v/>
      </c>
      <c r="J52" s="84"/>
      <c r="K52" s="85"/>
    </row>
    <row r="53" spans="2:11" ht="24.75" customHeight="1">
      <c r="B53" s="18">
        <v>48</v>
      </c>
      <c r="C53" s="43"/>
      <c r="D53" s="40"/>
      <c r="E53" s="38" t="str">
        <f t="shared" si="0"/>
        <v/>
      </c>
      <c r="F53" s="39">
        <f>IF(E53="",0,+COUNTIF('賃上げ後（時給）'!$E$6:$E$1006,E53))</f>
        <v>0</v>
      </c>
      <c r="G53" s="41" t="str">
        <f t="shared" si="1"/>
        <v/>
      </c>
      <c r="H53" s="51"/>
      <c r="I53" s="42" t="str">
        <f t="shared" si="2"/>
        <v/>
      </c>
      <c r="J53" s="84"/>
      <c r="K53" s="85"/>
    </row>
    <row r="54" spans="2:11" ht="24.75" customHeight="1">
      <c r="B54" s="18">
        <v>49</v>
      </c>
      <c r="C54" s="43"/>
      <c r="D54" s="40"/>
      <c r="E54" s="38" t="str">
        <f t="shared" si="0"/>
        <v/>
      </c>
      <c r="F54" s="39">
        <f>IF(E54="",0,+COUNTIF('賃上げ後（時給）'!$E$6:$E$1006,E54))</f>
        <v>0</v>
      </c>
      <c r="G54" s="41" t="str">
        <f t="shared" si="1"/>
        <v/>
      </c>
      <c r="H54" s="51"/>
      <c r="I54" s="42" t="str">
        <f t="shared" si="2"/>
        <v/>
      </c>
      <c r="J54" s="84"/>
      <c r="K54" s="85"/>
    </row>
    <row r="55" spans="2:11" ht="24.75" customHeight="1">
      <c r="B55" s="18">
        <v>50</v>
      </c>
      <c r="C55" s="43"/>
      <c r="D55" s="40"/>
      <c r="E55" s="38" t="str">
        <f t="shared" si="0"/>
        <v/>
      </c>
      <c r="F55" s="39">
        <f>IF(E55="",0,+COUNTIF('賃上げ後（時給）'!$E$6:$E$1006,E55))</f>
        <v>0</v>
      </c>
      <c r="G55" s="41" t="str">
        <f t="shared" si="1"/>
        <v/>
      </c>
      <c r="H55" s="51"/>
      <c r="I55" s="42" t="str">
        <f t="shared" si="2"/>
        <v/>
      </c>
      <c r="J55" s="84"/>
      <c r="K55" s="85"/>
    </row>
    <row r="56" spans="2:11" ht="24.75" customHeight="1">
      <c r="B56" s="18">
        <v>51</v>
      </c>
      <c r="C56" s="43"/>
      <c r="D56" s="40"/>
      <c r="E56" s="38" t="str">
        <f t="shared" si="0"/>
        <v/>
      </c>
      <c r="F56" s="39">
        <f>IF(E56="",0,+COUNTIF('賃上げ後（時給）'!$E$6:$E$1006,E56))</f>
        <v>0</v>
      </c>
      <c r="G56" s="41" t="str">
        <f t="shared" si="1"/>
        <v/>
      </c>
      <c r="H56" s="51"/>
      <c r="I56" s="42" t="str">
        <f t="shared" si="2"/>
        <v/>
      </c>
      <c r="J56" s="84"/>
      <c r="K56" s="85"/>
    </row>
    <row r="57" spans="2:11" ht="24.75" customHeight="1">
      <c r="B57" s="18">
        <v>52</v>
      </c>
      <c r="C57" s="43"/>
      <c r="D57" s="40"/>
      <c r="E57" s="38" t="str">
        <f t="shared" si="0"/>
        <v/>
      </c>
      <c r="F57" s="39">
        <f>IF(E57="",0,+COUNTIF('賃上げ後（時給）'!$E$6:$E$1006,E57))</f>
        <v>0</v>
      </c>
      <c r="G57" s="41" t="str">
        <f t="shared" si="1"/>
        <v/>
      </c>
      <c r="H57" s="51"/>
      <c r="I57" s="42" t="str">
        <f t="shared" si="2"/>
        <v/>
      </c>
      <c r="J57" s="84"/>
      <c r="K57" s="85"/>
    </row>
    <row r="58" spans="2:11" ht="24.75" customHeight="1">
      <c r="B58" s="18">
        <v>53</v>
      </c>
      <c r="C58" s="43"/>
      <c r="D58" s="40"/>
      <c r="E58" s="38" t="str">
        <f t="shared" si="0"/>
        <v/>
      </c>
      <c r="F58" s="39">
        <f>IF(E58="",0,+COUNTIF('賃上げ後（時給）'!$E$6:$E$1006,E58))</f>
        <v>0</v>
      </c>
      <c r="G58" s="41" t="str">
        <f t="shared" si="1"/>
        <v/>
      </c>
      <c r="H58" s="51"/>
      <c r="I58" s="42" t="str">
        <f t="shared" si="2"/>
        <v/>
      </c>
      <c r="J58" s="84"/>
      <c r="K58" s="85"/>
    </row>
    <row r="59" spans="2:11" ht="24.75" customHeight="1">
      <c r="B59" s="18">
        <v>54</v>
      </c>
      <c r="C59" s="43"/>
      <c r="D59" s="40"/>
      <c r="E59" s="38" t="str">
        <f t="shared" si="0"/>
        <v/>
      </c>
      <c r="F59" s="39">
        <f>IF(E59="",0,+COUNTIF('賃上げ後（時給）'!$E$6:$E$1006,E59))</f>
        <v>0</v>
      </c>
      <c r="G59" s="41" t="str">
        <f t="shared" si="1"/>
        <v/>
      </c>
      <c r="H59" s="51"/>
      <c r="I59" s="42" t="str">
        <f t="shared" si="2"/>
        <v/>
      </c>
      <c r="J59" s="84"/>
      <c r="K59" s="85"/>
    </row>
    <row r="60" spans="2:11" ht="24.75" customHeight="1">
      <c r="B60" s="18">
        <v>55</v>
      </c>
      <c r="C60" s="43"/>
      <c r="D60" s="40"/>
      <c r="E60" s="38" t="str">
        <f t="shared" si="0"/>
        <v/>
      </c>
      <c r="F60" s="39">
        <f>IF(E60="",0,+COUNTIF('賃上げ後（時給）'!$E$6:$E$1006,E60))</f>
        <v>0</v>
      </c>
      <c r="G60" s="41" t="str">
        <f t="shared" si="1"/>
        <v/>
      </c>
      <c r="H60" s="51"/>
      <c r="I60" s="42" t="str">
        <f t="shared" si="2"/>
        <v/>
      </c>
      <c r="J60" s="84"/>
      <c r="K60" s="85"/>
    </row>
    <row r="61" spans="2:11" ht="24.75" customHeight="1">
      <c r="B61" s="18">
        <v>56</v>
      </c>
      <c r="C61" s="43"/>
      <c r="D61" s="40"/>
      <c r="E61" s="38" t="str">
        <f t="shared" si="0"/>
        <v/>
      </c>
      <c r="F61" s="39">
        <f>IF(E61="",0,+COUNTIF('賃上げ後（時給）'!$E$6:$E$1006,E61))</f>
        <v>0</v>
      </c>
      <c r="G61" s="41" t="str">
        <f t="shared" si="1"/>
        <v/>
      </c>
      <c r="H61" s="51"/>
      <c r="I61" s="42" t="str">
        <f t="shared" si="2"/>
        <v/>
      </c>
      <c r="J61" s="84"/>
      <c r="K61" s="85"/>
    </row>
    <row r="62" spans="2:11" ht="24.75" customHeight="1">
      <c r="B62" s="18">
        <v>57</v>
      </c>
      <c r="C62" s="43"/>
      <c r="D62" s="40"/>
      <c r="E62" s="38" t="str">
        <f t="shared" si="0"/>
        <v/>
      </c>
      <c r="F62" s="39">
        <f>IF(E62="",0,+COUNTIF('賃上げ後（時給）'!$E$6:$E$1006,E62))</f>
        <v>0</v>
      </c>
      <c r="G62" s="41" t="str">
        <f t="shared" si="1"/>
        <v/>
      </c>
      <c r="H62" s="51"/>
      <c r="I62" s="42" t="str">
        <f t="shared" si="2"/>
        <v/>
      </c>
      <c r="J62" s="84"/>
      <c r="K62" s="85"/>
    </row>
    <row r="63" spans="2:11" ht="24.75" customHeight="1">
      <c r="B63" s="18">
        <v>58</v>
      </c>
      <c r="C63" s="43"/>
      <c r="D63" s="40"/>
      <c r="E63" s="38" t="str">
        <f t="shared" si="0"/>
        <v/>
      </c>
      <c r="F63" s="39">
        <f>IF(E63="",0,+COUNTIF('賃上げ後（時給）'!$E$6:$E$1006,E63))</f>
        <v>0</v>
      </c>
      <c r="G63" s="41" t="str">
        <f t="shared" si="1"/>
        <v/>
      </c>
      <c r="H63" s="51"/>
      <c r="I63" s="42" t="str">
        <f t="shared" si="2"/>
        <v/>
      </c>
      <c r="J63" s="84"/>
      <c r="K63" s="85"/>
    </row>
    <row r="64" spans="2:11" ht="24.75" customHeight="1">
      <c r="B64" s="18">
        <v>59</v>
      </c>
      <c r="C64" s="43"/>
      <c r="D64" s="40"/>
      <c r="E64" s="38" t="str">
        <f t="shared" si="0"/>
        <v/>
      </c>
      <c r="F64" s="39">
        <f>IF(E64="",0,+COUNTIF('賃上げ後（時給）'!$E$6:$E$1006,E64))</f>
        <v>0</v>
      </c>
      <c r="G64" s="41" t="str">
        <f t="shared" si="1"/>
        <v/>
      </c>
      <c r="H64" s="51"/>
      <c r="I64" s="42" t="str">
        <f t="shared" si="2"/>
        <v/>
      </c>
      <c r="J64" s="84"/>
      <c r="K64" s="85"/>
    </row>
    <row r="65" spans="2:11" ht="24.75" customHeight="1">
      <c r="B65" s="18">
        <v>60</v>
      </c>
      <c r="C65" s="43"/>
      <c r="D65" s="40"/>
      <c r="E65" s="38" t="str">
        <f t="shared" si="0"/>
        <v/>
      </c>
      <c r="F65" s="39">
        <f>IF(E65="",0,+COUNTIF('賃上げ後（時給）'!$E$6:$E$1006,E65))</f>
        <v>0</v>
      </c>
      <c r="G65" s="41" t="str">
        <f t="shared" si="1"/>
        <v/>
      </c>
      <c r="H65" s="51"/>
      <c r="I65" s="42" t="str">
        <f t="shared" si="2"/>
        <v/>
      </c>
      <c r="J65" s="84"/>
      <c r="K65" s="85"/>
    </row>
    <row r="66" spans="2:11" ht="24.75" customHeight="1">
      <c r="B66" s="18">
        <v>61</v>
      </c>
      <c r="C66" s="43"/>
      <c r="D66" s="40"/>
      <c r="E66" s="38" t="str">
        <f t="shared" si="0"/>
        <v/>
      </c>
      <c r="F66" s="39">
        <f>IF(E66="",0,+COUNTIF('賃上げ後（時給）'!$E$6:$E$1006,E66))</f>
        <v>0</v>
      </c>
      <c r="G66" s="41" t="str">
        <f t="shared" si="1"/>
        <v/>
      </c>
      <c r="H66" s="51"/>
      <c r="I66" s="42" t="str">
        <f t="shared" si="2"/>
        <v/>
      </c>
      <c r="J66" s="84"/>
      <c r="K66" s="85"/>
    </row>
    <row r="67" spans="2:11" ht="24.75" customHeight="1">
      <c r="B67" s="18">
        <v>62</v>
      </c>
      <c r="C67" s="43"/>
      <c r="D67" s="40"/>
      <c r="E67" s="38" t="str">
        <f t="shared" si="0"/>
        <v/>
      </c>
      <c r="F67" s="39">
        <f>IF(E67="",0,+COUNTIF('賃上げ後（時給）'!$E$6:$E$1006,E67))</f>
        <v>0</v>
      </c>
      <c r="G67" s="41" t="str">
        <f t="shared" si="1"/>
        <v/>
      </c>
      <c r="H67" s="51"/>
      <c r="I67" s="42" t="str">
        <f t="shared" si="2"/>
        <v/>
      </c>
      <c r="J67" s="84"/>
      <c r="K67" s="85"/>
    </row>
    <row r="68" spans="2:11" ht="24.75" customHeight="1">
      <c r="B68" s="18">
        <v>63</v>
      </c>
      <c r="C68" s="43"/>
      <c r="D68" s="40"/>
      <c r="E68" s="38" t="str">
        <f t="shared" si="0"/>
        <v/>
      </c>
      <c r="F68" s="39">
        <f>IF(E68="",0,+COUNTIF('賃上げ後（時給）'!$E$6:$E$1006,E68))</f>
        <v>0</v>
      </c>
      <c r="G68" s="41" t="str">
        <f t="shared" si="1"/>
        <v/>
      </c>
      <c r="H68" s="51"/>
      <c r="I68" s="42" t="str">
        <f t="shared" si="2"/>
        <v/>
      </c>
      <c r="J68" s="84"/>
      <c r="K68" s="85"/>
    </row>
    <row r="69" spans="2:11" ht="24.75" customHeight="1">
      <c r="B69" s="18">
        <v>64</v>
      </c>
      <c r="C69" s="43"/>
      <c r="D69" s="40"/>
      <c r="E69" s="38" t="str">
        <f t="shared" si="0"/>
        <v/>
      </c>
      <c r="F69" s="39">
        <f>IF(E69="",0,+COUNTIF('賃上げ後（時給）'!$E$6:$E$1006,E69))</f>
        <v>0</v>
      </c>
      <c r="G69" s="41" t="str">
        <f t="shared" si="1"/>
        <v/>
      </c>
      <c r="H69" s="51"/>
      <c r="I69" s="42" t="str">
        <f t="shared" si="2"/>
        <v/>
      </c>
      <c r="J69" s="84"/>
      <c r="K69" s="85"/>
    </row>
    <row r="70" spans="2:11" ht="24.75" customHeight="1">
      <c r="B70" s="18">
        <v>65</v>
      </c>
      <c r="C70" s="43"/>
      <c r="D70" s="40"/>
      <c r="E70" s="38" t="str">
        <f t="shared" ref="E70:E133" si="3">SUBSTITUTE(SUBSTITUTE(C70,"　","")," ","")</f>
        <v/>
      </c>
      <c r="F70" s="39">
        <f>IF(E70="",0,+COUNTIF('賃上げ後（時給）'!$E$6:$E$1006,E70))</f>
        <v>0</v>
      </c>
      <c r="G70" s="41" t="str">
        <f t="shared" ref="G70:G133" si="4">IF(C70="","",+IF(OR(F70&lt;1,D70="",J70="◎"),"除外","対象"))</f>
        <v/>
      </c>
      <c r="H70" s="51"/>
      <c r="I70" s="42" t="str">
        <f t="shared" ref="I70:I133" si="5">IF(C70="","",+IF(G70="対象",H70,0))</f>
        <v/>
      </c>
      <c r="J70" s="84"/>
      <c r="K70" s="85"/>
    </row>
    <row r="71" spans="2:11" ht="24.75" customHeight="1">
      <c r="B71" s="18">
        <v>66</v>
      </c>
      <c r="C71" s="43"/>
      <c r="D71" s="40"/>
      <c r="E71" s="38" t="str">
        <f t="shared" si="3"/>
        <v/>
      </c>
      <c r="F71" s="39">
        <f>IF(E71="",0,+COUNTIF('賃上げ後（時給）'!$E$6:$E$1006,E71))</f>
        <v>0</v>
      </c>
      <c r="G71" s="41" t="str">
        <f t="shared" si="4"/>
        <v/>
      </c>
      <c r="H71" s="51"/>
      <c r="I71" s="42" t="str">
        <f t="shared" si="5"/>
        <v/>
      </c>
      <c r="J71" s="84"/>
      <c r="K71" s="85"/>
    </row>
    <row r="72" spans="2:11" ht="24.75" customHeight="1">
      <c r="B72" s="18">
        <v>67</v>
      </c>
      <c r="C72" s="43"/>
      <c r="D72" s="40"/>
      <c r="E72" s="38" t="str">
        <f t="shared" si="3"/>
        <v/>
      </c>
      <c r="F72" s="39">
        <f>IF(E72="",0,+COUNTIF('賃上げ後（時給）'!$E$6:$E$1006,E72))</f>
        <v>0</v>
      </c>
      <c r="G72" s="41" t="str">
        <f t="shared" si="4"/>
        <v/>
      </c>
      <c r="H72" s="51"/>
      <c r="I72" s="42" t="str">
        <f t="shared" si="5"/>
        <v/>
      </c>
      <c r="J72" s="84"/>
      <c r="K72" s="85"/>
    </row>
    <row r="73" spans="2:11" ht="24.75" customHeight="1">
      <c r="B73" s="18">
        <v>68</v>
      </c>
      <c r="C73" s="43"/>
      <c r="D73" s="40"/>
      <c r="E73" s="38" t="str">
        <f t="shared" si="3"/>
        <v/>
      </c>
      <c r="F73" s="39">
        <f>IF(E73="",0,+COUNTIF('賃上げ後（時給）'!$E$6:$E$1006,E73))</f>
        <v>0</v>
      </c>
      <c r="G73" s="41" t="str">
        <f t="shared" si="4"/>
        <v/>
      </c>
      <c r="H73" s="51"/>
      <c r="I73" s="42" t="str">
        <f t="shared" si="5"/>
        <v/>
      </c>
      <c r="J73" s="84"/>
      <c r="K73" s="85"/>
    </row>
    <row r="74" spans="2:11" ht="24.75" customHeight="1">
      <c r="B74" s="18">
        <v>69</v>
      </c>
      <c r="C74" s="43"/>
      <c r="D74" s="40"/>
      <c r="E74" s="38" t="str">
        <f t="shared" si="3"/>
        <v/>
      </c>
      <c r="F74" s="39">
        <f>IF(E74="",0,+COUNTIF('賃上げ後（時給）'!$E$6:$E$1006,E74))</f>
        <v>0</v>
      </c>
      <c r="G74" s="41" t="str">
        <f t="shared" si="4"/>
        <v/>
      </c>
      <c r="H74" s="51"/>
      <c r="I74" s="42" t="str">
        <f t="shared" si="5"/>
        <v/>
      </c>
      <c r="J74" s="84"/>
      <c r="K74" s="85"/>
    </row>
    <row r="75" spans="2:11" ht="24.75" customHeight="1">
      <c r="B75" s="18">
        <v>70</v>
      </c>
      <c r="C75" s="43"/>
      <c r="D75" s="40"/>
      <c r="E75" s="38" t="str">
        <f t="shared" si="3"/>
        <v/>
      </c>
      <c r="F75" s="39">
        <f>IF(E75="",0,+COUNTIF('賃上げ後（時給）'!$E$6:$E$1006,E75))</f>
        <v>0</v>
      </c>
      <c r="G75" s="41" t="str">
        <f t="shared" si="4"/>
        <v/>
      </c>
      <c r="H75" s="51"/>
      <c r="I75" s="42" t="str">
        <f t="shared" si="5"/>
        <v/>
      </c>
      <c r="J75" s="84"/>
      <c r="K75" s="85"/>
    </row>
    <row r="76" spans="2:11" ht="24.75" customHeight="1">
      <c r="B76" s="18">
        <v>71</v>
      </c>
      <c r="C76" s="43"/>
      <c r="D76" s="40"/>
      <c r="E76" s="38" t="str">
        <f t="shared" si="3"/>
        <v/>
      </c>
      <c r="F76" s="39">
        <f>IF(E76="",0,+COUNTIF('賃上げ後（時給）'!$E$6:$E$1006,E76))</f>
        <v>0</v>
      </c>
      <c r="G76" s="41" t="str">
        <f t="shared" si="4"/>
        <v/>
      </c>
      <c r="H76" s="51"/>
      <c r="I76" s="42" t="str">
        <f t="shared" si="5"/>
        <v/>
      </c>
      <c r="J76" s="84"/>
      <c r="K76" s="85"/>
    </row>
    <row r="77" spans="2:11" ht="24.75" customHeight="1">
      <c r="B77" s="18">
        <v>72</v>
      </c>
      <c r="C77" s="43"/>
      <c r="D77" s="40"/>
      <c r="E77" s="38" t="str">
        <f t="shared" si="3"/>
        <v/>
      </c>
      <c r="F77" s="39">
        <f>IF(E77="",0,+COUNTIF('賃上げ後（時給）'!$E$6:$E$1006,E77))</f>
        <v>0</v>
      </c>
      <c r="G77" s="41" t="str">
        <f t="shared" si="4"/>
        <v/>
      </c>
      <c r="H77" s="51"/>
      <c r="I77" s="42" t="str">
        <f t="shared" si="5"/>
        <v/>
      </c>
      <c r="J77" s="84"/>
      <c r="K77" s="85"/>
    </row>
    <row r="78" spans="2:11" ht="24.75" customHeight="1">
      <c r="B78" s="18">
        <v>73</v>
      </c>
      <c r="C78" s="43"/>
      <c r="D78" s="40"/>
      <c r="E78" s="38" t="str">
        <f t="shared" si="3"/>
        <v/>
      </c>
      <c r="F78" s="39">
        <f>IF(E78="",0,+COUNTIF('賃上げ後（時給）'!$E$6:$E$1006,E78))</f>
        <v>0</v>
      </c>
      <c r="G78" s="41" t="str">
        <f t="shared" si="4"/>
        <v/>
      </c>
      <c r="H78" s="51"/>
      <c r="I78" s="42" t="str">
        <f t="shared" si="5"/>
        <v/>
      </c>
      <c r="J78" s="84"/>
      <c r="K78" s="85"/>
    </row>
    <row r="79" spans="2:11" ht="24.75" customHeight="1">
      <c r="B79" s="18">
        <v>74</v>
      </c>
      <c r="C79" s="43"/>
      <c r="D79" s="40"/>
      <c r="E79" s="38" t="str">
        <f t="shared" si="3"/>
        <v/>
      </c>
      <c r="F79" s="39">
        <f>IF(E79="",0,+COUNTIF('賃上げ後（時給）'!$E$6:$E$1006,E79))</f>
        <v>0</v>
      </c>
      <c r="G79" s="41" t="str">
        <f t="shared" si="4"/>
        <v/>
      </c>
      <c r="H79" s="51"/>
      <c r="I79" s="42" t="str">
        <f t="shared" si="5"/>
        <v/>
      </c>
      <c r="J79" s="84"/>
      <c r="K79" s="85"/>
    </row>
    <row r="80" spans="2:11" ht="24.75" customHeight="1">
      <c r="B80" s="18">
        <v>75</v>
      </c>
      <c r="C80" s="43"/>
      <c r="D80" s="40"/>
      <c r="E80" s="38" t="str">
        <f t="shared" si="3"/>
        <v/>
      </c>
      <c r="F80" s="39">
        <f>IF(E80="",0,+COUNTIF('賃上げ後（時給）'!$E$6:$E$1006,E80))</f>
        <v>0</v>
      </c>
      <c r="G80" s="41" t="str">
        <f t="shared" si="4"/>
        <v/>
      </c>
      <c r="H80" s="51"/>
      <c r="I80" s="42" t="str">
        <f t="shared" si="5"/>
        <v/>
      </c>
      <c r="J80" s="84"/>
      <c r="K80" s="85"/>
    </row>
    <row r="81" spans="2:11" ht="24.75" customHeight="1">
      <c r="B81" s="18">
        <v>76</v>
      </c>
      <c r="C81" s="43"/>
      <c r="D81" s="40"/>
      <c r="E81" s="38" t="str">
        <f t="shared" si="3"/>
        <v/>
      </c>
      <c r="F81" s="39">
        <f>IF(E81="",0,+COUNTIF('賃上げ後（時給）'!$E$6:$E$1006,E81))</f>
        <v>0</v>
      </c>
      <c r="G81" s="41" t="str">
        <f t="shared" si="4"/>
        <v/>
      </c>
      <c r="H81" s="51"/>
      <c r="I81" s="42" t="str">
        <f t="shared" si="5"/>
        <v/>
      </c>
      <c r="J81" s="84"/>
      <c r="K81" s="85"/>
    </row>
    <row r="82" spans="2:11" ht="24.75" customHeight="1">
      <c r="B82" s="18">
        <v>77</v>
      </c>
      <c r="C82" s="43"/>
      <c r="D82" s="40"/>
      <c r="E82" s="38" t="str">
        <f t="shared" si="3"/>
        <v/>
      </c>
      <c r="F82" s="39">
        <f>IF(E82="",0,+COUNTIF('賃上げ後（時給）'!$E$6:$E$1006,E82))</f>
        <v>0</v>
      </c>
      <c r="G82" s="41" t="str">
        <f t="shared" si="4"/>
        <v/>
      </c>
      <c r="H82" s="51"/>
      <c r="I82" s="42" t="str">
        <f t="shared" si="5"/>
        <v/>
      </c>
      <c r="J82" s="84"/>
      <c r="K82" s="85"/>
    </row>
    <row r="83" spans="2:11" ht="24.75" customHeight="1">
      <c r="B83" s="18">
        <v>78</v>
      </c>
      <c r="C83" s="43"/>
      <c r="D83" s="40"/>
      <c r="E83" s="38" t="str">
        <f t="shared" si="3"/>
        <v/>
      </c>
      <c r="F83" s="39">
        <f>IF(E83="",0,+COUNTIF('賃上げ後（時給）'!$E$6:$E$1006,E83))</f>
        <v>0</v>
      </c>
      <c r="G83" s="41" t="str">
        <f t="shared" si="4"/>
        <v/>
      </c>
      <c r="H83" s="51"/>
      <c r="I83" s="42" t="str">
        <f t="shared" si="5"/>
        <v/>
      </c>
      <c r="J83" s="84"/>
      <c r="K83" s="85"/>
    </row>
    <row r="84" spans="2:11" ht="24.75" customHeight="1">
      <c r="B84" s="18">
        <v>79</v>
      </c>
      <c r="C84" s="43"/>
      <c r="D84" s="40"/>
      <c r="E84" s="38" t="str">
        <f t="shared" si="3"/>
        <v/>
      </c>
      <c r="F84" s="39">
        <f>IF(E84="",0,+COUNTIF('賃上げ後（時給）'!$E$6:$E$1006,E84))</f>
        <v>0</v>
      </c>
      <c r="G84" s="41" t="str">
        <f t="shared" si="4"/>
        <v/>
      </c>
      <c r="H84" s="51"/>
      <c r="I84" s="42" t="str">
        <f t="shared" si="5"/>
        <v/>
      </c>
      <c r="J84" s="84"/>
      <c r="K84" s="85"/>
    </row>
    <row r="85" spans="2:11" ht="24.75" customHeight="1">
      <c r="B85" s="18">
        <v>80</v>
      </c>
      <c r="C85" s="43"/>
      <c r="D85" s="40"/>
      <c r="E85" s="38" t="str">
        <f t="shared" si="3"/>
        <v/>
      </c>
      <c r="F85" s="39">
        <f>IF(E85="",0,+COUNTIF('賃上げ後（時給）'!$E$6:$E$1006,E85))</f>
        <v>0</v>
      </c>
      <c r="G85" s="41" t="str">
        <f t="shared" si="4"/>
        <v/>
      </c>
      <c r="H85" s="51"/>
      <c r="I85" s="42" t="str">
        <f t="shared" si="5"/>
        <v/>
      </c>
      <c r="J85" s="84"/>
      <c r="K85" s="85"/>
    </row>
    <row r="86" spans="2:11" ht="24.75" customHeight="1">
      <c r="B86" s="18">
        <v>81</v>
      </c>
      <c r="C86" s="43"/>
      <c r="D86" s="40"/>
      <c r="E86" s="38" t="str">
        <f t="shared" si="3"/>
        <v/>
      </c>
      <c r="F86" s="39">
        <f>IF(E86="",0,+COUNTIF('賃上げ後（時給）'!$E$6:$E$1006,E86))</f>
        <v>0</v>
      </c>
      <c r="G86" s="41" t="str">
        <f t="shared" si="4"/>
        <v/>
      </c>
      <c r="H86" s="51"/>
      <c r="I86" s="42" t="str">
        <f t="shared" si="5"/>
        <v/>
      </c>
      <c r="J86" s="84"/>
      <c r="K86" s="85"/>
    </row>
    <row r="87" spans="2:11" ht="24.75" customHeight="1">
      <c r="B87" s="18">
        <v>82</v>
      </c>
      <c r="C87" s="43"/>
      <c r="D87" s="40"/>
      <c r="E87" s="38" t="str">
        <f t="shared" si="3"/>
        <v/>
      </c>
      <c r="F87" s="39">
        <f>IF(E87="",0,+COUNTIF('賃上げ後（時給）'!$E$6:$E$1006,E87))</f>
        <v>0</v>
      </c>
      <c r="G87" s="41" t="str">
        <f t="shared" si="4"/>
        <v/>
      </c>
      <c r="H87" s="51"/>
      <c r="I87" s="42" t="str">
        <f t="shared" si="5"/>
        <v/>
      </c>
      <c r="J87" s="84"/>
      <c r="K87" s="85"/>
    </row>
    <row r="88" spans="2:11" ht="24.75" customHeight="1">
      <c r="B88" s="18">
        <v>83</v>
      </c>
      <c r="C88" s="43"/>
      <c r="D88" s="40"/>
      <c r="E88" s="38" t="str">
        <f t="shared" si="3"/>
        <v/>
      </c>
      <c r="F88" s="39">
        <f>IF(E88="",0,+COUNTIF('賃上げ後（時給）'!$E$6:$E$1006,E88))</f>
        <v>0</v>
      </c>
      <c r="G88" s="41" t="str">
        <f t="shared" si="4"/>
        <v/>
      </c>
      <c r="H88" s="51"/>
      <c r="I88" s="42" t="str">
        <f t="shared" si="5"/>
        <v/>
      </c>
      <c r="J88" s="84"/>
      <c r="K88" s="85"/>
    </row>
    <row r="89" spans="2:11" ht="24.75" customHeight="1">
      <c r="B89" s="18">
        <v>84</v>
      </c>
      <c r="C89" s="43"/>
      <c r="D89" s="40"/>
      <c r="E89" s="38" t="str">
        <f t="shared" si="3"/>
        <v/>
      </c>
      <c r="F89" s="39">
        <f>IF(E89="",0,+COUNTIF('賃上げ後（時給）'!$E$6:$E$1006,E89))</f>
        <v>0</v>
      </c>
      <c r="G89" s="41" t="str">
        <f t="shared" si="4"/>
        <v/>
      </c>
      <c r="H89" s="51"/>
      <c r="I89" s="42" t="str">
        <f t="shared" si="5"/>
        <v/>
      </c>
      <c r="J89" s="84"/>
      <c r="K89" s="85"/>
    </row>
    <row r="90" spans="2:11" ht="24.75" customHeight="1">
      <c r="B90" s="18">
        <v>85</v>
      </c>
      <c r="C90" s="43"/>
      <c r="D90" s="40"/>
      <c r="E90" s="38" t="str">
        <f t="shared" si="3"/>
        <v/>
      </c>
      <c r="F90" s="39">
        <f>IF(E90="",0,+COUNTIF('賃上げ後（時給）'!$E$6:$E$1006,E90))</f>
        <v>0</v>
      </c>
      <c r="G90" s="41" t="str">
        <f t="shared" si="4"/>
        <v/>
      </c>
      <c r="H90" s="51"/>
      <c r="I90" s="42" t="str">
        <f t="shared" si="5"/>
        <v/>
      </c>
      <c r="J90" s="84"/>
      <c r="K90" s="85"/>
    </row>
    <row r="91" spans="2:11" ht="24.75" customHeight="1">
      <c r="B91" s="18">
        <v>86</v>
      </c>
      <c r="C91" s="43"/>
      <c r="D91" s="40"/>
      <c r="E91" s="38" t="str">
        <f t="shared" si="3"/>
        <v/>
      </c>
      <c r="F91" s="39">
        <f>IF(E91="",0,+COUNTIF('賃上げ後（時給）'!$E$6:$E$1006,E91))</f>
        <v>0</v>
      </c>
      <c r="G91" s="41" t="str">
        <f t="shared" si="4"/>
        <v/>
      </c>
      <c r="H91" s="51"/>
      <c r="I91" s="42" t="str">
        <f t="shared" si="5"/>
        <v/>
      </c>
      <c r="J91" s="84"/>
      <c r="K91" s="85"/>
    </row>
    <row r="92" spans="2:11" ht="24.75" customHeight="1">
      <c r="B92" s="18">
        <v>87</v>
      </c>
      <c r="C92" s="43"/>
      <c r="D92" s="40"/>
      <c r="E92" s="38" t="str">
        <f t="shared" si="3"/>
        <v/>
      </c>
      <c r="F92" s="39">
        <f>IF(E92="",0,+COUNTIF('賃上げ後（時給）'!$E$6:$E$1006,E92))</f>
        <v>0</v>
      </c>
      <c r="G92" s="41" t="str">
        <f t="shared" si="4"/>
        <v/>
      </c>
      <c r="H92" s="51"/>
      <c r="I92" s="42" t="str">
        <f t="shared" si="5"/>
        <v/>
      </c>
      <c r="J92" s="84"/>
      <c r="K92" s="85"/>
    </row>
    <row r="93" spans="2:11" ht="24.75" customHeight="1">
      <c r="B93" s="18">
        <v>88</v>
      </c>
      <c r="C93" s="43"/>
      <c r="D93" s="40"/>
      <c r="E93" s="38" t="str">
        <f t="shared" si="3"/>
        <v/>
      </c>
      <c r="F93" s="39">
        <f>IF(E93="",0,+COUNTIF('賃上げ後（時給）'!$E$6:$E$1006,E93))</f>
        <v>0</v>
      </c>
      <c r="G93" s="41" t="str">
        <f t="shared" si="4"/>
        <v/>
      </c>
      <c r="H93" s="51"/>
      <c r="I93" s="42" t="str">
        <f t="shared" si="5"/>
        <v/>
      </c>
      <c r="J93" s="84"/>
      <c r="K93" s="85"/>
    </row>
    <row r="94" spans="2:11" ht="24.75" customHeight="1">
      <c r="B94" s="18">
        <v>89</v>
      </c>
      <c r="C94" s="43"/>
      <c r="D94" s="40"/>
      <c r="E94" s="38" t="str">
        <f t="shared" si="3"/>
        <v/>
      </c>
      <c r="F94" s="39">
        <f>IF(E94="",0,+COUNTIF('賃上げ後（時給）'!$E$6:$E$1006,E94))</f>
        <v>0</v>
      </c>
      <c r="G94" s="41" t="str">
        <f t="shared" si="4"/>
        <v/>
      </c>
      <c r="H94" s="51"/>
      <c r="I94" s="42" t="str">
        <f t="shared" si="5"/>
        <v/>
      </c>
      <c r="J94" s="84"/>
      <c r="K94" s="85"/>
    </row>
    <row r="95" spans="2:11" ht="24.75" customHeight="1">
      <c r="B95" s="18">
        <v>90</v>
      </c>
      <c r="C95" s="43"/>
      <c r="D95" s="40"/>
      <c r="E95" s="38" t="str">
        <f t="shared" si="3"/>
        <v/>
      </c>
      <c r="F95" s="39">
        <f>IF(E95="",0,+COUNTIF('賃上げ後（時給）'!$E$6:$E$1006,E95))</f>
        <v>0</v>
      </c>
      <c r="G95" s="41" t="str">
        <f t="shared" si="4"/>
        <v/>
      </c>
      <c r="H95" s="51"/>
      <c r="I95" s="42" t="str">
        <f t="shared" si="5"/>
        <v/>
      </c>
      <c r="J95" s="84"/>
      <c r="K95" s="85"/>
    </row>
    <row r="96" spans="2:11" ht="24.75" customHeight="1">
      <c r="B96" s="18">
        <v>91</v>
      </c>
      <c r="C96" s="43"/>
      <c r="D96" s="40"/>
      <c r="E96" s="38" t="str">
        <f t="shared" si="3"/>
        <v/>
      </c>
      <c r="F96" s="39">
        <f>IF(E96="",0,+COUNTIF('賃上げ後（時給）'!$E$6:$E$1006,E96))</f>
        <v>0</v>
      </c>
      <c r="G96" s="41" t="str">
        <f t="shared" si="4"/>
        <v/>
      </c>
      <c r="H96" s="51"/>
      <c r="I96" s="42" t="str">
        <f t="shared" si="5"/>
        <v/>
      </c>
      <c r="J96" s="84"/>
      <c r="K96" s="85"/>
    </row>
    <row r="97" spans="2:11" ht="24.75" customHeight="1">
      <c r="B97" s="18">
        <v>92</v>
      </c>
      <c r="C97" s="43"/>
      <c r="D97" s="40"/>
      <c r="E97" s="38" t="str">
        <f t="shared" si="3"/>
        <v/>
      </c>
      <c r="F97" s="39">
        <f>IF(E97="",0,+COUNTIF('賃上げ後（時給）'!$E$6:$E$1006,E97))</f>
        <v>0</v>
      </c>
      <c r="G97" s="41" t="str">
        <f t="shared" si="4"/>
        <v/>
      </c>
      <c r="H97" s="51"/>
      <c r="I97" s="42" t="str">
        <f t="shared" si="5"/>
        <v/>
      </c>
      <c r="J97" s="84"/>
      <c r="K97" s="85"/>
    </row>
    <row r="98" spans="2:11" ht="24.75" customHeight="1">
      <c r="B98" s="18">
        <v>93</v>
      </c>
      <c r="C98" s="43"/>
      <c r="D98" s="40"/>
      <c r="E98" s="38" t="str">
        <f t="shared" si="3"/>
        <v/>
      </c>
      <c r="F98" s="39">
        <f>IF(E98="",0,+COUNTIF('賃上げ後（時給）'!$E$6:$E$1006,E98))</f>
        <v>0</v>
      </c>
      <c r="G98" s="41" t="str">
        <f t="shared" si="4"/>
        <v/>
      </c>
      <c r="H98" s="51"/>
      <c r="I98" s="42" t="str">
        <f t="shared" si="5"/>
        <v/>
      </c>
      <c r="J98" s="84"/>
      <c r="K98" s="85"/>
    </row>
    <row r="99" spans="2:11" ht="24.75" customHeight="1">
      <c r="B99" s="18">
        <v>94</v>
      </c>
      <c r="C99" s="43"/>
      <c r="D99" s="40"/>
      <c r="E99" s="38" t="str">
        <f t="shared" si="3"/>
        <v/>
      </c>
      <c r="F99" s="39">
        <f>IF(E99="",0,+COUNTIF('賃上げ後（時給）'!$E$6:$E$1006,E99))</f>
        <v>0</v>
      </c>
      <c r="G99" s="41" t="str">
        <f t="shared" si="4"/>
        <v/>
      </c>
      <c r="H99" s="51"/>
      <c r="I99" s="42" t="str">
        <f t="shared" si="5"/>
        <v/>
      </c>
      <c r="J99" s="84"/>
      <c r="K99" s="85"/>
    </row>
    <row r="100" spans="2:11" ht="24.75" customHeight="1">
      <c r="B100" s="18">
        <v>95</v>
      </c>
      <c r="C100" s="43"/>
      <c r="D100" s="40"/>
      <c r="E100" s="38" t="str">
        <f t="shared" si="3"/>
        <v/>
      </c>
      <c r="F100" s="39">
        <f>IF(E100="",0,+COUNTIF('賃上げ後（時給）'!$E$6:$E$1006,E100))</f>
        <v>0</v>
      </c>
      <c r="G100" s="41" t="str">
        <f t="shared" si="4"/>
        <v/>
      </c>
      <c r="H100" s="51"/>
      <c r="I100" s="42" t="str">
        <f t="shared" si="5"/>
        <v/>
      </c>
      <c r="J100" s="84"/>
      <c r="K100" s="85"/>
    </row>
    <row r="101" spans="2:11" ht="24.75" customHeight="1">
      <c r="B101" s="18">
        <v>96</v>
      </c>
      <c r="C101" s="43"/>
      <c r="D101" s="40"/>
      <c r="E101" s="38" t="str">
        <f t="shared" si="3"/>
        <v/>
      </c>
      <c r="F101" s="39">
        <f>IF(E101="",0,+COUNTIF('賃上げ後（時給）'!$E$6:$E$1006,E101))</f>
        <v>0</v>
      </c>
      <c r="G101" s="41" t="str">
        <f t="shared" si="4"/>
        <v/>
      </c>
      <c r="H101" s="51"/>
      <c r="I101" s="42" t="str">
        <f t="shared" si="5"/>
        <v/>
      </c>
      <c r="J101" s="84"/>
      <c r="K101" s="85"/>
    </row>
    <row r="102" spans="2:11" ht="24.75" customHeight="1">
      <c r="B102" s="18">
        <v>97</v>
      </c>
      <c r="C102" s="43"/>
      <c r="D102" s="40"/>
      <c r="E102" s="38" t="str">
        <f t="shared" si="3"/>
        <v/>
      </c>
      <c r="F102" s="39">
        <f>IF(E102="",0,+COUNTIF('賃上げ後（時給）'!$E$6:$E$1006,E102))</f>
        <v>0</v>
      </c>
      <c r="G102" s="41" t="str">
        <f t="shared" si="4"/>
        <v/>
      </c>
      <c r="H102" s="51"/>
      <c r="I102" s="42" t="str">
        <f t="shared" si="5"/>
        <v/>
      </c>
      <c r="J102" s="84"/>
      <c r="K102" s="85"/>
    </row>
    <row r="103" spans="2:11" ht="24.75" customHeight="1">
      <c r="B103" s="18">
        <v>98</v>
      </c>
      <c r="C103" s="43"/>
      <c r="D103" s="40"/>
      <c r="E103" s="38" t="str">
        <f t="shared" si="3"/>
        <v/>
      </c>
      <c r="F103" s="39">
        <f>IF(E103="",0,+COUNTIF('賃上げ後（時給）'!$E$6:$E$1006,E103))</f>
        <v>0</v>
      </c>
      <c r="G103" s="41" t="str">
        <f t="shared" si="4"/>
        <v/>
      </c>
      <c r="H103" s="51"/>
      <c r="I103" s="42" t="str">
        <f t="shared" si="5"/>
        <v/>
      </c>
      <c r="J103" s="84"/>
      <c r="K103" s="85"/>
    </row>
    <row r="104" spans="2:11" ht="24.75" customHeight="1">
      <c r="B104" s="18">
        <v>99</v>
      </c>
      <c r="C104" s="43"/>
      <c r="D104" s="40"/>
      <c r="E104" s="38" t="str">
        <f t="shared" si="3"/>
        <v/>
      </c>
      <c r="F104" s="39">
        <f>IF(E104="",0,+COUNTIF('賃上げ後（時給）'!$E$6:$E$1006,E104))</f>
        <v>0</v>
      </c>
      <c r="G104" s="41" t="str">
        <f t="shared" si="4"/>
        <v/>
      </c>
      <c r="H104" s="51"/>
      <c r="I104" s="42" t="str">
        <f t="shared" si="5"/>
        <v/>
      </c>
      <c r="J104" s="84"/>
      <c r="K104" s="85"/>
    </row>
    <row r="105" spans="2:11" ht="24.75" customHeight="1">
      <c r="B105" s="18">
        <v>100</v>
      </c>
      <c r="C105" s="43"/>
      <c r="D105" s="40"/>
      <c r="E105" s="38" t="str">
        <f t="shared" si="3"/>
        <v/>
      </c>
      <c r="F105" s="39">
        <f>IF(E105="",0,+COUNTIF('賃上げ後（時給）'!$E$6:$E$1006,E105))</f>
        <v>0</v>
      </c>
      <c r="G105" s="41" t="str">
        <f t="shared" si="4"/>
        <v/>
      </c>
      <c r="H105" s="51"/>
      <c r="I105" s="42" t="str">
        <f t="shared" si="5"/>
        <v/>
      </c>
      <c r="J105" s="84"/>
      <c r="K105" s="85"/>
    </row>
    <row r="106" spans="2:11" ht="24.75" customHeight="1">
      <c r="B106" s="18">
        <v>101</v>
      </c>
      <c r="C106" s="43"/>
      <c r="D106" s="40"/>
      <c r="E106" s="38" t="str">
        <f t="shared" si="3"/>
        <v/>
      </c>
      <c r="F106" s="39">
        <f>IF(E106="",0,+COUNTIF('賃上げ後（時給）'!$E$6:$E$1006,E106))</f>
        <v>0</v>
      </c>
      <c r="G106" s="41" t="str">
        <f t="shared" si="4"/>
        <v/>
      </c>
      <c r="H106" s="51"/>
      <c r="I106" s="42" t="str">
        <f t="shared" si="5"/>
        <v/>
      </c>
      <c r="J106" s="84"/>
      <c r="K106" s="85"/>
    </row>
    <row r="107" spans="2:11" ht="24.75" customHeight="1">
      <c r="B107" s="18">
        <v>102</v>
      </c>
      <c r="C107" s="43"/>
      <c r="D107" s="40"/>
      <c r="E107" s="38" t="str">
        <f t="shared" si="3"/>
        <v/>
      </c>
      <c r="F107" s="39">
        <f>IF(E107="",0,+COUNTIF('賃上げ後（時給）'!$E$6:$E$1006,E107))</f>
        <v>0</v>
      </c>
      <c r="G107" s="41" t="str">
        <f t="shared" si="4"/>
        <v/>
      </c>
      <c r="H107" s="51"/>
      <c r="I107" s="42" t="str">
        <f t="shared" si="5"/>
        <v/>
      </c>
      <c r="J107" s="84"/>
      <c r="K107" s="85"/>
    </row>
    <row r="108" spans="2:11" ht="24.75" customHeight="1">
      <c r="B108" s="18">
        <v>103</v>
      </c>
      <c r="C108" s="43"/>
      <c r="D108" s="40"/>
      <c r="E108" s="38" t="str">
        <f t="shared" si="3"/>
        <v/>
      </c>
      <c r="F108" s="39">
        <f>IF(E108="",0,+COUNTIF('賃上げ後（時給）'!$E$6:$E$1006,E108))</f>
        <v>0</v>
      </c>
      <c r="G108" s="41" t="str">
        <f t="shared" si="4"/>
        <v/>
      </c>
      <c r="H108" s="51"/>
      <c r="I108" s="42" t="str">
        <f t="shared" si="5"/>
        <v/>
      </c>
      <c r="J108" s="84"/>
      <c r="K108" s="85"/>
    </row>
    <row r="109" spans="2:11" ht="24.75" customHeight="1">
      <c r="B109" s="18">
        <v>104</v>
      </c>
      <c r="C109" s="43"/>
      <c r="D109" s="40"/>
      <c r="E109" s="38" t="str">
        <f t="shared" si="3"/>
        <v/>
      </c>
      <c r="F109" s="39">
        <f>IF(E109="",0,+COUNTIF('賃上げ後（時給）'!$E$6:$E$1006,E109))</f>
        <v>0</v>
      </c>
      <c r="G109" s="41" t="str">
        <f t="shared" si="4"/>
        <v/>
      </c>
      <c r="H109" s="51"/>
      <c r="I109" s="42" t="str">
        <f t="shared" si="5"/>
        <v/>
      </c>
      <c r="J109" s="84"/>
      <c r="K109" s="85"/>
    </row>
    <row r="110" spans="2:11" ht="24.75" customHeight="1">
      <c r="B110" s="18">
        <v>105</v>
      </c>
      <c r="C110" s="43"/>
      <c r="D110" s="40"/>
      <c r="E110" s="38" t="str">
        <f t="shared" si="3"/>
        <v/>
      </c>
      <c r="F110" s="39">
        <f>IF(E110="",0,+COUNTIF('賃上げ後（時給）'!$E$6:$E$1006,E110))</f>
        <v>0</v>
      </c>
      <c r="G110" s="41" t="str">
        <f t="shared" si="4"/>
        <v/>
      </c>
      <c r="H110" s="51"/>
      <c r="I110" s="42" t="str">
        <f t="shared" si="5"/>
        <v/>
      </c>
      <c r="J110" s="84"/>
      <c r="K110" s="85"/>
    </row>
    <row r="111" spans="2:11" ht="24.75" customHeight="1">
      <c r="B111" s="18">
        <v>106</v>
      </c>
      <c r="C111" s="43"/>
      <c r="D111" s="40"/>
      <c r="E111" s="38" t="str">
        <f t="shared" si="3"/>
        <v/>
      </c>
      <c r="F111" s="39">
        <f>IF(E111="",0,+COUNTIF('賃上げ後（時給）'!$E$6:$E$1006,E111))</f>
        <v>0</v>
      </c>
      <c r="G111" s="41" t="str">
        <f t="shared" si="4"/>
        <v/>
      </c>
      <c r="H111" s="51"/>
      <c r="I111" s="42" t="str">
        <f t="shared" si="5"/>
        <v/>
      </c>
      <c r="J111" s="84"/>
      <c r="K111" s="85"/>
    </row>
    <row r="112" spans="2:11" ht="24.75" customHeight="1">
      <c r="B112" s="18">
        <v>107</v>
      </c>
      <c r="C112" s="43"/>
      <c r="D112" s="40"/>
      <c r="E112" s="38" t="str">
        <f t="shared" si="3"/>
        <v/>
      </c>
      <c r="F112" s="39">
        <f>IF(E112="",0,+COUNTIF('賃上げ後（時給）'!$E$6:$E$1006,E112))</f>
        <v>0</v>
      </c>
      <c r="G112" s="41" t="str">
        <f t="shared" si="4"/>
        <v/>
      </c>
      <c r="H112" s="51"/>
      <c r="I112" s="42" t="str">
        <f t="shared" si="5"/>
        <v/>
      </c>
      <c r="J112" s="84"/>
      <c r="K112" s="85"/>
    </row>
    <row r="113" spans="2:11" ht="24.75" customHeight="1">
      <c r="B113" s="18">
        <v>108</v>
      </c>
      <c r="C113" s="43"/>
      <c r="D113" s="40"/>
      <c r="E113" s="38" t="str">
        <f t="shared" si="3"/>
        <v/>
      </c>
      <c r="F113" s="39">
        <f>IF(E113="",0,+COUNTIF('賃上げ後（時給）'!$E$6:$E$1006,E113))</f>
        <v>0</v>
      </c>
      <c r="G113" s="41" t="str">
        <f t="shared" si="4"/>
        <v/>
      </c>
      <c r="H113" s="51"/>
      <c r="I113" s="42" t="str">
        <f t="shared" si="5"/>
        <v/>
      </c>
      <c r="J113" s="84"/>
      <c r="K113" s="85"/>
    </row>
    <row r="114" spans="2:11" ht="24.75" customHeight="1">
      <c r="B114" s="18">
        <v>109</v>
      </c>
      <c r="C114" s="43"/>
      <c r="D114" s="40"/>
      <c r="E114" s="38" t="str">
        <f t="shared" si="3"/>
        <v/>
      </c>
      <c r="F114" s="39">
        <f>IF(E114="",0,+COUNTIF('賃上げ後（時給）'!$E$6:$E$1006,E114))</f>
        <v>0</v>
      </c>
      <c r="G114" s="41" t="str">
        <f t="shared" si="4"/>
        <v/>
      </c>
      <c r="H114" s="51"/>
      <c r="I114" s="42" t="str">
        <f t="shared" si="5"/>
        <v/>
      </c>
      <c r="J114" s="84"/>
      <c r="K114" s="85"/>
    </row>
    <row r="115" spans="2:11" ht="24.75" customHeight="1">
      <c r="B115" s="18">
        <v>110</v>
      </c>
      <c r="C115" s="43"/>
      <c r="D115" s="40"/>
      <c r="E115" s="38" t="str">
        <f t="shared" si="3"/>
        <v/>
      </c>
      <c r="F115" s="39">
        <f>IF(E115="",0,+COUNTIF('賃上げ後（時給）'!$E$6:$E$1006,E115))</f>
        <v>0</v>
      </c>
      <c r="G115" s="41" t="str">
        <f t="shared" si="4"/>
        <v/>
      </c>
      <c r="H115" s="51"/>
      <c r="I115" s="42" t="str">
        <f t="shared" si="5"/>
        <v/>
      </c>
      <c r="J115" s="84"/>
      <c r="K115" s="85"/>
    </row>
    <row r="116" spans="2:11" ht="24.75" customHeight="1">
      <c r="B116" s="18">
        <v>111</v>
      </c>
      <c r="C116" s="43"/>
      <c r="D116" s="40"/>
      <c r="E116" s="38" t="str">
        <f t="shared" si="3"/>
        <v/>
      </c>
      <c r="F116" s="39">
        <f>IF(E116="",0,+COUNTIF('賃上げ後（時給）'!$E$6:$E$1006,E116))</f>
        <v>0</v>
      </c>
      <c r="G116" s="41" t="str">
        <f t="shared" si="4"/>
        <v/>
      </c>
      <c r="H116" s="51"/>
      <c r="I116" s="42" t="str">
        <f t="shared" si="5"/>
        <v/>
      </c>
      <c r="J116" s="84"/>
      <c r="K116" s="85"/>
    </row>
    <row r="117" spans="2:11" ht="24.75" customHeight="1">
      <c r="B117" s="18">
        <v>112</v>
      </c>
      <c r="C117" s="43"/>
      <c r="D117" s="40"/>
      <c r="E117" s="38" t="str">
        <f t="shared" si="3"/>
        <v/>
      </c>
      <c r="F117" s="39">
        <f>IF(E117="",0,+COUNTIF('賃上げ後（時給）'!$E$6:$E$1006,E117))</f>
        <v>0</v>
      </c>
      <c r="G117" s="41" t="str">
        <f t="shared" si="4"/>
        <v/>
      </c>
      <c r="H117" s="51"/>
      <c r="I117" s="42" t="str">
        <f t="shared" si="5"/>
        <v/>
      </c>
      <c r="J117" s="84"/>
      <c r="K117" s="85"/>
    </row>
    <row r="118" spans="2:11" ht="24.75" customHeight="1">
      <c r="B118" s="18">
        <v>113</v>
      </c>
      <c r="C118" s="43"/>
      <c r="D118" s="40"/>
      <c r="E118" s="38" t="str">
        <f t="shared" si="3"/>
        <v/>
      </c>
      <c r="F118" s="39">
        <f>IF(E118="",0,+COUNTIF('賃上げ後（時給）'!$E$6:$E$1006,E118))</f>
        <v>0</v>
      </c>
      <c r="G118" s="41" t="str">
        <f t="shared" si="4"/>
        <v/>
      </c>
      <c r="H118" s="51"/>
      <c r="I118" s="42" t="str">
        <f t="shared" si="5"/>
        <v/>
      </c>
      <c r="J118" s="84"/>
      <c r="K118" s="85"/>
    </row>
    <row r="119" spans="2:11" ht="24.75" customHeight="1">
      <c r="B119" s="18">
        <v>114</v>
      </c>
      <c r="C119" s="43"/>
      <c r="D119" s="40"/>
      <c r="E119" s="38" t="str">
        <f t="shared" si="3"/>
        <v/>
      </c>
      <c r="F119" s="39">
        <f>IF(E119="",0,+COUNTIF('賃上げ後（時給）'!$E$6:$E$1006,E119))</f>
        <v>0</v>
      </c>
      <c r="G119" s="41" t="str">
        <f t="shared" si="4"/>
        <v/>
      </c>
      <c r="H119" s="51"/>
      <c r="I119" s="42" t="str">
        <f t="shared" si="5"/>
        <v/>
      </c>
      <c r="J119" s="84"/>
      <c r="K119" s="85"/>
    </row>
    <row r="120" spans="2:11" ht="24.75" customHeight="1">
      <c r="B120" s="18">
        <v>115</v>
      </c>
      <c r="C120" s="43"/>
      <c r="D120" s="40"/>
      <c r="E120" s="38" t="str">
        <f t="shared" si="3"/>
        <v/>
      </c>
      <c r="F120" s="39">
        <f>IF(E120="",0,+COUNTIF('賃上げ後（時給）'!$E$6:$E$1006,E120))</f>
        <v>0</v>
      </c>
      <c r="G120" s="41" t="str">
        <f t="shared" si="4"/>
        <v/>
      </c>
      <c r="H120" s="51"/>
      <c r="I120" s="42" t="str">
        <f t="shared" si="5"/>
        <v/>
      </c>
      <c r="J120" s="84"/>
      <c r="K120" s="85"/>
    </row>
    <row r="121" spans="2:11" ht="24.75" customHeight="1">
      <c r="B121" s="18">
        <v>116</v>
      </c>
      <c r="C121" s="43"/>
      <c r="D121" s="40"/>
      <c r="E121" s="38" t="str">
        <f t="shared" si="3"/>
        <v/>
      </c>
      <c r="F121" s="39">
        <f>IF(E121="",0,+COUNTIF('賃上げ後（時給）'!$E$6:$E$1006,E121))</f>
        <v>0</v>
      </c>
      <c r="G121" s="41" t="str">
        <f t="shared" si="4"/>
        <v/>
      </c>
      <c r="H121" s="51"/>
      <c r="I121" s="42" t="str">
        <f t="shared" si="5"/>
        <v/>
      </c>
      <c r="J121" s="84"/>
      <c r="K121" s="85"/>
    </row>
    <row r="122" spans="2:11" ht="24.75" customHeight="1">
      <c r="B122" s="18">
        <v>117</v>
      </c>
      <c r="C122" s="43"/>
      <c r="D122" s="40"/>
      <c r="E122" s="38" t="str">
        <f t="shared" si="3"/>
        <v/>
      </c>
      <c r="F122" s="39">
        <f>IF(E122="",0,+COUNTIF('賃上げ後（時給）'!$E$6:$E$1006,E122))</f>
        <v>0</v>
      </c>
      <c r="G122" s="41" t="str">
        <f t="shared" si="4"/>
        <v/>
      </c>
      <c r="H122" s="51"/>
      <c r="I122" s="42" t="str">
        <f t="shared" si="5"/>
        <v/>
      </c>
      <c r="J122" s="84"/>
      <c r="K122" s="85"/>
    </row>
    <row r="123" spans="2:11" ht="24.75" customHeight="1">
      <c r="B123" s="18">
        <v>118</v>
      </c>
      <c r="C123" s="43"/>
      <c r="D123" s="40"/>
      <c r="E123" s="38" t="str">
        <f t="shared" si="3"/>
        <v/>
      </c>
      <c r="F123" s="39">
        <f>IF(E123="",0,+COUNTIF('賃上げ後（時給）'!$E$6:$E$1006,E123))</f>
        <v>0</v>
      </c>
      <c r="G123" s="41" t="str">
        <f t="shared" si="4"/>
        <v/>
      </c>
      <c r="H123" s="51"/>
      <c r="I123" s="42" t="str">
        <f t="shared" si="5"/>
        <v/>
      </c>
      <c r="J123" s="84"/>
      <c r="K123" s="85"/>
    </row>
    <row r="124" spans="2:11" ht="24.75" customHeight="1">
      <c r="B124" s="18">
        <v>119</v>
      </c>
      <c r="C124" s="43"/>
      <c r="D124" s="40"/>
      <c r="E124" s="38" t="str">
        <f t="shared" si="3"/>
        <v/>
      </c>
      <c r="F124" s="39">
        <f>IF(E124="",0,+COUNTIF('賃上げ後（時給）'!$E$6:$E$1006,E124))</f>
        <v>0</v>
      </c>
      <c r="G124" s="41" t="str">
        <f t="shared" si="4"/>
        <v/>
      </c>
      <c r="H124" s="51"/>
      <c r="I124" s="42" t="str">
        <f t="shared" si="5"/>
        <v/>
      </c>
      <c r="J124" s="84"/>
      <c r="K124" s="85"/>
    </row>
    <row r="125" spans="2:11" ht="24.75" customHeight="1">
      <c r="B125" s="18">
        <v>120</v>
      </c>
      <c r="C125" s="43"/>
      <c r="D125" s="40"/>
      <c r="E125" s="38" t="str">
        <f t="shared" si="3"/>
        <v/>
      </c>
      <c r="F125" s="39">
        <f>IF(E125="",0,+COUNTIF('賃上げ後（時給）'!$E$6:$E$1006,E125))</f>
        <v>0</v>
      </c>
      <c r="G125" s="41" t="str">
        <f t="shared" si="4"/>
        <v/>
      </c>
      <c r="H125" s="51"/>
      <c r="I125" s="42" t="str">
        <f t="shared" si="5"/>
        <v/>
      </c>
      <c r="J125" s="84"/>
      <c r="K125" s="85"/>
    </row>
    <row r="126" spans="2:11" ht="24.75" customHeight="1">
      <c r="B126" s="18">
        <v>121</v>
      </c>
      <c r="C126" s="43"/>
      <c r="D126" s="40"/>
      <c r="E126" s="38" t="str">
        <f t="shared" si="3"/>
        <v/>
      </c>
      <c r="F126" s="39">
        <f>IF(E126="",0,+COUNTIF('賃上げ後（時給）'!$E$6:$E$1006,E126))</f>
        <v>0</v>
      </c>
      <c r="G126" s="41" t="str">
        <f t="shared" si="4"/>
        <v/>
      </c>
      <c r="H126" s="51"/>
      <c r="I126" s="42" t="str">
        <f t="shared" si="5"/>
        <v/>
      </c>
      <c r="J126" s="84"/>
      <c r="K126" s="85"/>
    </row>
    <row r="127" spans="2:11" ht="24.75" customHeight="1">
      <c r="B127" s="18">
        <v>122</v>
      </c>
      <c r="C127" s="43"/>
      <c r="D127" s="40"/>
      <c r="E127" s="38" t="str">
        <f t="shared" si="3"/>
        <v/>
      </c>
      <c r="F127" s="39">
        <f>IF(E127="",0,+COUNTIF('賃上げ後（時給）'!$E$6:$E$1006,E127))</f>
        <v>0</v>
      </c>
      <c r="G127" s="41" t="str">
        <f t="shared" si="4"/>
        <v/>
      </c>
      <c r="H127" s="51"/>
      <c r="I127" s="42" t="str">
        <f t="shared" si="5"/>
        <v/>
      </c>
      <c r="J127" s="84"/>
      <c r="K127" s="85"/>
    </row>
    <row r="128" spans="2:11" ht="24.75" customHeight="1">
      <c r="B128" s="18">
        <v>123</v>
      </c>
      <c r="C128" s="43"/>
      <c r="D128" s="40"/>
      <c r="E128" s="38" t="str">
        <f t="shared" si="3"/>
        <v/>
      </c>
      <c r="F128" s="39">
        <f>IF(E128="",0,+COUNTIF('賃上げ後（時給）'!$E$6:$E$1006,E128))</f>
        <v>0</v>
      </c>
      <c r="G128" s="41" t="str">
        <f t="shared" si="4"/>
        <v/>
      </c>
      <c r="H128" s="51"/>
      <c r="I128" s="42" t="str">
        <f t="shared" si="5"/>
        <v/>
      </c>
      <c r="J128" s="84"/>
      <c r="K128" s="85"/>
    </row>
    <row r="129" spans="2:11" ht="24.75" customHeight="1">
      <c r="B129" s="18">
        <v>124</v>
      </c>
      <c r="C129" s="43"/>
      <c r="D129" s="40"/>
      <c r="E129" s="38" t="str">
        <f t="shared" si="3"/>
        <v/>
      </c>
      <c r="F129" s="39">
        <f>IF(E129="",0,+COUNTIF('賃上げ後（時給）'!$E$6:$E$1006,E129))</f>
        <v>0</v>
      </c>
      <c r="G129" s="41" t="str">
        <f t="shared" si="4"/>
        <v/>
      </c>
      <c r="H129" s="51"/>
      <c r="I129" s="42" t="str">
        <f t="shared" si="5"/>
        <v/>
      </c>
      <c r="J129" s="84"/>
      <c r="K129" s="85"/>
    </row>
    <row r="130" spans="2:11" ht="24.75" customHeight="1">
      <c r="B130" s="18">
        <v>125</v>
      </c>
      <c r="C130" s="43"/>
      <c r="D130" s="40"/>
      <c r="E130" s="38" t="str">
        <f t="shared" si="3"/>
        <v/>
      </c>
      <c r="F130" s="39">
        <f>IF(E130="",0,+COUNTIF('賃上げ後（時給）'!$E$6:$E$1006,E130))</f>
        <v>0</v>
      </c>
      <c r="G130" s="41" t="str">
        <f t="shared" si="4"/>
        <v/>
      </c>
      <c r="H130" s="51"/>
      <c r="I130" s="42" t="str">
        <f t="shared" si="5"/>
        <v/>
      </c>
      <c r="J130" s="84"/>
      <c r="K130" s="85"/>
    </row>
    <row r="131" spans="2:11" ht="24.75" customHeight="1">
      <c r="B131" s="18">
        <v>126</v>
      </c>
      <c r="C131" s="43"/>
      <c r="D131" s="40"/>
      <c r="E131" s="38" t="str">
        <f t="shared" si="3"/>
        <v/>
      </c>
      <c r="F131" s="39">
        <f>IF(E131="",0,+COUNTIF('賃上げ後（時給）'!$E$6:$E$1006,E131))</f>
        <v>0</v>
      </c>
      <c r="G131" s="41" t="str">
        <f t="shared" si="4"/>
        <v/>
      </c>
      <c r="H131" s="51"/>
      <c r="I131" s="42" t="str">
        <f t="shared" si="5"/>
        <v/>
      </c>
      <c r="J131" s="84"/>
      <c r="K131" s="85"/>
    </row>
    <row r="132" spans="2:11" ht="24.75" customHeight="1">
      <c r="B132" s="18">
        <v>127</v>
      </c>
      <c r="C132" s="43"/>
      <c r="D132" s="40"/>
      <c r="E132" s="38" t="str">
        <f t="shared" si="3"/>
        <v/>
      </c>
      <c r="F132" s="39">
        <f>IF(E132="",0,+COUNTIF('賃上げ後（時給）'!$E$6:$E$1006,E132))</f>
        <v>0</v>
      </c>
      <c r="G132" s="41" t="str">
        <f t="shared" si="4"/>
        <v/>
      </c>
      <c r="H132" s="51"/>
      <c r="I132" s="42" t="str">
        <f t="shared" si="5"/>
        <v/>
      </c>
      <c r="J132" s="84"/>
      <c r="K132" s="85"/>
    </row>
    <row r="133" spans="2:11" ht="24.75" customHeight="1">
      <c r="B133" s="18">
        <v>128</v>
      </c>
      <c r="C133" s="43"/>
      <c r="D133" s="40"/>
      <c r="E133" s="38" t="str">
        <f t="shared" si="3"/>
        <v/>
      </c>
      <c r="F133" s="39">
        <f>IF(E133="",0,+COUNTIF('賃上げ後（時給）'!$E$6:$E$1006,E133))</f>
        <v>0</v>
      </c>
      <c r="G133" s="41" t="str">
        <f t="shared" si="4"/>
        <v/>
      </c>
      <c r="H133" s="51"/>
      <c r="I133" s="42" t="str">
        <f t="shared" si="5"/>
        <v/>
      </c>
      <c r="J133" s="84"/>
      <c r="K133" s="85"/>
    </row>
    <row r="134" spans="2:11" ht="24.75" customHeight="1">
      <c r="B134" s="18">
        <v>129</v>
      </c>
      <c r="C134" s="43"/>
      <c r="D134" s="40"/>
      <c r="E134" s="38" t="str">
        <f t="shared" ref="E134:E197" si="6">SUBSTITUTE(SUBSTITUTE(C134,"　","")," ","")</f>
        <v/>
      </c>
      <c r="F134" s="39">
        <f>IF(E134="",0,+COUNTIF('賃上げ後（時給）'!$E$6:$E$1006,E134))</f>
        <v>0</v>
      </c>
      <c r="G134" s="41" t="str">
        <f t="shared" ref="G134:G197" si="7">IF(C134="","",+IF(OR(F134&lt;1,D134="",J134="◎"),"除外","対象"))</f>
        <v/>
      </c>
      <c r="H134" s="51"/>
      <c r="I134" s="42" t="str">
        <f t="shared" ref="I134:I197" si="8">IF(C134="","",+IF(G134="対象",H134,0))</f>
        <v/>
      </c>
      <c r="J134" s="84"/>
      <c r="K134" s="85"/>
    </row>
    <row r="135" spans="2:11" ht="24.75" customHeight="1">
      <c r="B135" s="18">
        <v>130</v>
      </c>
      <c r="C135" s="43"/>
      <c r="D135" s="40"/>
      <c r="E135" s="38" t="str">
        <f t="shared" si="6"/>
        <v/>
      </c>
      <c r="F135" s="39">
        <f>IF(E135="",0,+COUNTIF('賃上げ後（時給）'!$E$6:$E$1006,E135))</f>
        <v>0</v>
      </c>
      <c r="G135" s="41" t="str">
        <f t="shared" si="7"/>
        <v/>
      </c>
      <c r="H135" s="51"/>
      <c r="I135" s="42" t="str">
        <f t="shared" si="8"/>
        <v/>
      </c>
      <c r="J135" s="84"/>
      <c r="K135" s="85"/>
    </row>
    <row r="136" spans="2:11" ht="24.75" customHeight="1">
      <c r="B136" s="18">
        <v>131</v>
      </c>
      <c r="C136" s="43"/>
      <c r="D136" s="40"/>
      <c r="E136" s="38" t="str">
        <f t="shared" si="6"/>
        <v/>
      </c>
      <c r="F136" s="39">
        <f>IF(E136="",0,+COUNTIF('賃上げ後（時給）'!$E$6:$E$1006,E136))</f>
        <v>0</v>
      </c>
      <c r="G136" s="41" t="str">
        <f t="shared" si="7"/>
        <v/>
      </c>
      <c r="H136" s="51"/>
      <c r="I136" s="42" t="str">
        <f t="shared" si="8"/>
        <v/>
      </c>
      <c r="J136" s="84"/>
      <c r="K136" s="85"/>
    </row>
    <row r="137" spans="2:11" ht="24.75" customHeight="1">
      <c r="B137" s="18">
        <v>132</v>
      </c>
      <c r="C137" s="43"/>
      <c r="D137" s="40"/>
      <c r="E137" s="38" t="str">
        <f t="shared" si="6"/>
        <v/>
      </c>
      <c r="F137" s="39">
        <f>IF(E137="",0,+COUNTIF('賃上げ後（時給）'!$E$6:$E$1006,E137))</f>
        <v>0</v>
      </c>
      <c r="G137" s="41" t="str">
        <f t="shared" si="7"/>
        <v/>
      </c>
      <c r="H137" s="51"/>
      <c r="I137" s="42" t="str">
        <f t="shared" si="8"/>
        <v/>
      </c>
      <c r="J137" s="84"/>
      <c r="K137" s="85"/>
    </row>
    <row r="138" spans="2:11" ht="24.75" customHeight="1">
      <c r="B138" s="18">
        <v>133</v>
      </c>
      <c r="C138" s="43"/>
      <c r="D138" s="40"/>
      <c r="E138" s="38" t="str">
        <f t="shared" si="6"/>
        <v/>
      </c>
      <c r="F138" s="39">
        <f>IF(E138="",0,+COUNTIF('賃上げ後（時給）'!$E$6:$E$1006,E138))</f>
        <v>0</v>
      </c>
      <c r="G138" s="41" t="str">
        <f t="shared" si="7"/>
        <v/>
      </c>
      <c r="H138" s="51"/>
      <c r="I138" s="42" t="str">
        <f t="shared" si="8"/>
        <v/>
      </c>
      <c r="J138" s="84"/>
      <c r="K138" s="85"/>
    </row>
    <row r="139" spans="2:11" ht="24.75" customHeight="1">
      <c r="B139" s="18">
        <v>134</v>
      </c>
      <c r="C139" s="43"/>
      <c r="D139" s="40"/>
      <c r="E139" s="38" t="str">
        <f t="shared" si="6"/>
        <v/>
      </c>
      <c r="F139" s="39">
        <f>IF(E139="",0,+COUNTIF('賃上げ後（時給）'!$E$6:$E$1006,E139))</f>
        <v>0</v>
      </c>
      <c r="G139" s="41" t="str">
        <f t="shared" si="7"/>
        <v/>
      </c>
      <c r="H139" s="51"/>
      <c r="I139" s="42" t="str">
        <f t="shared" si="8"/>
        <v/>
      </c>
      <c r="J139" s="84"/>
      <c r="K139" s="85"/>
    </row>
    <row r="140" spans="2:11" ht="24.75" customHeight="1">
      <c r="B140" s="18">
        <v>135</v>
      </c>
      <c r="C140" s="43"/>
      <c r="D140" s="40"/>
      <c r="E140" s="38" t="str">
        <f t="shared" si="6"/>
        <v/>
      </c>
      <c r="F140" s="39">
        <f>IF(E140="",0,+COUNTIF('賃上げ後（時給）'!$E$6:$E$1006,E140))</f>
        <v>0</v>
      </c>
      <c r="G140" s="41" t="str">
        <f t="shared" si="7"/>
        <v/>
      </c>
      <c r="H140" s="51"/>
      <c r="I140" s="42" t="str">
        <f t="shared" si="8"/>
        <v/>
      </c>
      <c r="J140" s="84"/>
      <c r="K140" s="85"/>
    </row>
    <row r="141" spans="2:11" ht="24.75" customHeight="1">
      <c r="B141" s="18">
        <v>136</v>
      </c>
      <c r="C141" s="43"/>
      <c r="D141" s="40"/>
      <c r="E141" s="38" t="str">
        <f t="shared" si="6"/>
        <v/>
      </c>
      <c r="F141" s="39">
        <f>IF(E141="",0,+COUNTIF('賃上げ後（時給）'!$E$6:$E$1006,E141))</f>
        <v>0</v>
      </c>
      <c r="G141" s="41" t="str">
        <f t="shared" si="7"/>
        <v/>
      </c>
      <c r="H141" s="51"/>
      <c r="I141" s="42" t="str">
        <f t="shared" si="8"/>
        <v/>
      </c>
      <c r="J141" s="84"/>
      <c r="K141" s="85"/>
    </row>
    <row r="142" spans="2:11" ht="24.75" customHeight="1">
      <c r="B142" s="18">
        <v>137</v>
      </c>
      <c r="C142" s="43"/>
      <c r="D142" s="40"/>
      <c r="E142" s="38" t="str">
        <f t="shared" si="6"/>
        <v/>
      </c>
      <c r="F142" s="39">
        <f>IF(E142="",0,+COUNTIF('賃上げ後（時給）'!$E$6:$E$1006,E142))</f>
        <v>0</v>
      </c>
      <c r="G142" s="41" t="str">
        <f t="shared" si="7"/>
        <v/>
      </c>
      <c r="H142" s="51"/>
      <c r="I142" s="42" t="str">
        <f t="shared" si="8"/>
        <v/>
      </c>
      <c r="J142" s="84"/>
      <c r="K142" s="85"/>
    </row>
    <row r="143" spans="2:11" ht="24.75" customHeight="1">
      <c r="B143" s="18">
        <v>138</v>
      </c>
      <c r="C143" s="43"/>
      <c r="D143" s="40"/>
      <c r="E143" s="38" t="str">
        <f t="shared" si="6"/>
        <v/>
      </c>
      <c r="F143" s="39">
        <f>IF(E143="",0,+COUNTIF('賃上げ後（時給）'!$E$6:$E$1006,E143))</f>
        <v>0</v>
      </c>
      <c r="G143" s="41" t="str">
        <f t="shared" si="7"/>
        <v/>
      </c>
      <c r="H143" s="51"/>
      <c r="I143" s="42" t="str">
        <f t="shared" si="8"/>
        <v/>
      </c>
      <c r="J143" s="84"/>
      <c r="K143" s="85"/>
    </row>
    <row r="144" spans="2:11" ht="24.75" customHeight="1">
      <c r="B144" s="18">
        <v>139</v>
      </c>
      <c r="C144" s="43"/>
      <c r="D144" s="40"/>
      <c r="E144" s="38" t="str">
        <f t="shared" si="6"/>
        <v/>
      </c>
      <c r="F144" s="39">
        <f>IF(E144="",0,+COUNTIF('賃上げ後（時給）'!$E$6:$E$1006,E144))</f>
        <v>0</v>
      </c>
      <c r="G144" s="41" t="str">
        <f t="shared" si="7"/>
        <v/>
      </c>
      <c r="H144" s="51"/>
      <c r="I144" s="42" t="str">
        <f t="shared" si="8"/>
        <v/>
      </c>
      <c r="J144" s="84"/>
      <c r="K144" s="85"/>
    </row>
    <row r="145" spans="2:11" ht="24.75" customHeight="1">
      <c r="B145" s="18">
        <v>140</v>
      </c>
      <c r="C145" s="43"/>
      <c r="D145" s="40"/>
      <c r="E145" s="38" t="str">
        <f t="shared" si="6"/>
        <v/>
      </c>
      <c r="F145" s="39">
        <f>IF(E145="",0,+COUNTIF('賃上げ後（時給）'!$E$6:$E$1006,E145))</f>
        <v>0</v>
      </c>
      <c r="G145" s="41" t="str">
        <f t="shared" si="7"/>
        <v/>
      </c>
      <c r="H145" s="51"/>
      <c r="I145" s="42" t="str">
        <f t="shared" si="8"/>
        <v/>
      </c>
      <c r="J145" s="84"/>
      <c r="K145" s="85"/>
    </row>
    <row r="146" spans="2:11" ht="24.75" customHeight="1">
      <c r="B146" s="18">
        <v>141</v>
      </c>
      <c r="C146" s="43"/>
      <c r="D146" s="40"/>
      <c r="E146" s="38" t="str">
        <f t="shared" si="6"/>
        <v/>
      </c>
      <c r="F146" s="39">
        <f>IF(E146="",0,+COUNTIF('賃上げ後（時給）'!$E$6:$E$1006,E146))</f>
        <v>0</v>
      </c>
      <c r="G146" s="41" t="str">
        <f t="shared" si="7"/>
        <v/>
      </c>
      <c r="H146" s="51"/>
      <c r="I146" s="42" t="str">
        <f t="shared" si="8"/>
        <v/>
      </c>
      <c r="J146" s="84"/>
      <c r="K146" s="85"/>
    </row>
    <row r="147" spans="2:11" ht="24.75" customHeight="1">
      <c r="B147" s="18">
        <v>142</v>
      </c>
      <c r="C147" s="43"/>
      <c r="D147" s="40"/>
      <c r="E147" s="38" t="str">
        <f t="shared" si="6"/>
        <v/>
      </c>
      <c r="F147" s="39">
        <f>IF(E147="",0,+COUNTIF('賃上げ後（時給）'!$E$6:$E$1006,E147))</f>
        <v>0</v>
      </c>
      <c r="G147" s="41" t="str">
        <f t="shared" si="7"/>
        <v/>
      </c>
      <c r="H147" s="51"/>
      <c r="I147" s="42" t="str">
        <f t="shared" si="8"/>
        <v/>
      </c>
      <c r="J147" s="84"/>
      <c r="K147" s="85"/>
    </row>
    <row r="148" spans="2:11" ht="24.75" customHeight="1">
      <c r="B148" s="18">
        <v>143</v>
      </c>
      <c r="C148" s="43"/>
      <c r="D148" s="40"/>
      <c r="E148" s="38" t="str">
        <f t="shared" si="6"/>
        <v/>
      </c>
      <c r="F148" s="39">
        <f>IF(E148="",0,+COUNTIF('賃上げ後（時給）'!$E$6:$E$1006,E148))</f>
        <v>0</v>
      </c>
      <c r="G148" s="41" t="str">
        <f t="shared" si="7"/>
        <v/>
      </c>
      <c r="H148" s="51"/>
      <c r="I148" s="42" t="str">
        <f t="shared" si="8"/>
        <v/>
      </c>
      <c r="J148" s="84"/>
      <c r="K148" s="85"/>
    </row>
    <row r="149" spans="2:11" ht="24.75" customHeight="1">
      <c r="B149" s="18">
        <v>144</v>
      </c>
      <c r="C149" s="43"/>
      <c r="D149" s="40"/>
      <c r="E149" s="38" t="str">
        <f t="shared" si="6"/>
        <v/>
      </c>
      <c r="F149" s="39">
        <f>IF(E149="",0,+COUNTIF('賃上げ後（時給）'!$E$6:$E$1006,E149))</f>
        <v>0</v>
      </c>
      <c r="G149" s="41" t="str">
        <f t="shared" si="7"/>
        <v/>
      </c>
      <c r="H149" s="51"/>
      <c r="I149" s="42" t="str">
        <f t="shared" si="8"/>
        <v/>
      </c>
      <c r="J149" s="84"/>
      <c r="K149" s="85"/>
    </row>
    <row r="150" spans="2:11" ht="24.75" customHeight="1">
      <c r="B150" s="18">
        <v>145</v>
      </c>
      <c r="C150" s="43"/>
      <c r="D150" s="40"/>
      <c r="E150" s="38" t="str">
        <f t="shared" si="6"/>
        <v/>
      </c>
      <c r="F150" s="39">
        <f>IF(E150="",0,+COUNTIF('賃上げ後（時給）'!$E$6:$E$1006,E150))</f>
        <v>0</v>
      </c>
      <c r="G150" s="41" t="str">
        <f t="shared" si="7"/>
        <v/>
      </c>
      <c r="H150" s="51"/>
      <c r="I150" s="42" t="str">
        <f t="shared" si="8"/>
        <v/>
      </c>
      <c r="J150" s="84"/>
      <c r="K150" s="85"/>
    </row>
    <row r="151" spans="2:11" ht="24.75" customHeight="1">
      <c r="B151" s="18">
        <v>146</v>
      </c>
      <c r="C151" s="43"/>
      <c r="D151" s="40"/>
      <c r="E151" s="38" t="str">
        <f t="shared" si="6"/>
        <v/>
      </c>
      <c r="F151" s="39">
        <f>IF(E151="",0,+COUNTIF('賃上げ後（時給）'!$E$6:$E$1006,E151))</f>
        <v>0</v>
      </c>
      <c r="G151" s="41" t="str">
        <f t="shared" si="7"/>
        <v/>
      </c>
      <c r="H151" s="51"/>
      <c r="I151" s="42" t="str">
        <f t="shared" si="8"/>
        <v/>
      </c>
      <c r="J151" s="84"/>
      <c r="K151" s="85"/>
    </row>
    <row r="152" spans="2:11" ht="24.75" customHeight="1">
      <c r="B152" s="18">
        <v>147</v>
      </c>
      <c r="C152" s="43"/>
      <c r="D152" s="40"/>
      <c r="E152" s="38" t="str">
        <f t="shared" si="6"/>
        <v/>
      </c>
      <c r="F152" s="39">
        <f>IF(E152="",0,+COUNTIF('賃上げ後（時給）'!$E$6:$E$1006,E152))</f>
        <v>0</v>
      </c>
      <c r="G152" s="41" t="str">
        <f t="shared" si="7"/>
        <v/>
      </c>
      <c r="H152" s="51"/>
      <c r="I152" s="42" t="str">
        <f t="shared" si="8"/>
        <v/>
      </c>
      <c r="J152" s="84"/>
      <c r="K152" s="85"/>
    </row>
    <row r="153" spans="2:11" ht="24.75" customHeight="1">
      <c r="B153" s="18">
        <v>148</v>
      </c>
      <c r="C153" s="43"/>
      <c r="D153" s="40"/>
      <c r="E153" s="38" t="str">
        <f t="shared" si="6"/>
        <v/>
      </c>
      <c r="F153" s="39">
        <f>IF(E153="",0,+COUNTIF('賃上げ後（時給）'!$E$6:$E$1006,E153))</f>
        <v>0</v>
      </c>
      <c r="G153" s="41" t="str">
        <f t="shared" si="7"/>
        <v/>
      </c>
      <c r="H153" s="51"/>
      <c r="I153" s="42" t="str">
        <f t="shared" si="8"/>
        <v/>
      </c>
      <c r="J153" s="84"/>
      <c r="K153" s="85"/>
    </row>
    <row r="154" spans="2:11" ht="24.75" customHeight="1">
      <c r="B154" s="18">
        <v>149</v>
      </c>
      <c r="C154" s="43"/>
      <c r="D154" s="40"/>
      <c r="E154" s="38" t="str">
        <f t="shared" si="6"/>
        <v/>
      </c>
      <c r="F154" s="39">
        <f>IF(E154="",0,+COUNTIF('賃上げ後（時給）'!$E$6:$E$1006,E154))</f>
        <v>0</v>
      </c>
      <c r="G154" s="41" t="str">
        <f t="shared" si="7"/>
        <v/>
      </c>
      <c r="H154" s="51"/>
      <c r="I154" s="42" t="str">
        <f t="shared" si="8"/>
        <v/>
      </c>
      <c r="J154" s="84"/>
      <c r="K154" s="85"/>
    </row>
    <row r="155" spans="2:11" ht="24.75" customHeight="1">
      <c r="B155" s="18">
        <v>150</v>
      </c>
      <c r="C155" s="43"/>
      <c r="D155" s="40"/>
      <c r="E155" s="38" t="str">
        <f t="shared" si="6"/>
        <v/>
      </c>
      <c r="F155" s="39">
        <f>IF(E155="",0,+COUNTIF('賃上げ後（時給）'!$E$6:$E$1006,E155))</f>
        <v>0</v>
      </c>
      <c r="G155" s="41" t="str">
        <f t="shared" si="7"/>
        <v/>
      </c>
      <c r="H155" s="51"/>
      <c r="I155" s="42" t="str">
        <f t="shared" si="8"/>
        <v/>
      </c>
      <c r="J155" s="84"/>
      <c r="K155" s="85"/>
    </row>
    <row r="156" spans="2:11" ht="24.75" customHeight="1">
      <c r="B156" s="18">
        <v>151</v>
      </c>
      <c r="C156" s="43"/>
      <c r="D156" s="40"/>
      <c r="E156" s="38" t="str">
        <f t="shared" si="6"/>
        <v/>
      </c>
      <c r="F156" s="39">
        <f>IF(E156="",0,+COUNTIF('賃上げ後（時給）'!$E$6:$E$1006,E156))</f>
        <v>0</v>
      </c>
      <c r="G156" s="41" t="str">
        <f t="shared" si="7"/>
        <v/>
      </c>
      <c r="H156" s="51"/>
      <c r="I156" s="42" t="str">
        <f t="shared" si="8"/>
        <v/>
      </c>
      <c r="J156" s="84"/>
      <c r="K156" s="85"/>
    </row>
    <row r="157" spans="2:11" ht="24.75" customHeight="1">
      <c r="B157" s="18">
        <v>152</v>
      </c>
      <c r="C157" s="43"/>
      <c r="D157" s="40"/>
      <c r="E157" s="38" t="str">
        <f t="shared" si="6"/>
        <v/>
      </c>
      <c r="F157" s="39">
        <f>IF(E157="",0,+COUNTIF('賃上げ後（時給）'!$E$6:$E$1006,E157))</f>
        <v>0</v>
      </c>
      <c r="G157" s="41" t="str">
        <f t="shared" si="7"/>
        <v/>
      </c>
      <c r="H157" s="51"/>
      <c r="I157" s="42" t="str">
        <f t="shared" si="8"/>
        <v/>
      </c>
      <c r="J157" s="84"/>
      <c r="K157" s="85"/>
    </row>
    <row r="158" spans="2:11" ht="24.75" customHeight="1">
      <c r="B158" s="18">
        <v>153</v>
      </c>
      <c r="C158" s="43"/>
      <c r="D158" s="40"/>
      <c r="E158" s="38" t="str">
        <f t="shared" si="6"/>
        <v/>
      </c>
      <c r="F158" s="39">
        <f>IF(E158="",0,+COUNTIF('賃上げ後（時給）'!$E$6:$E$1006,E158))</f>
        <v>0</v>
      </c>
      <c r="G158" s="41" t="str">
        <f t="shared" si="7"/>
        <v/>
      </c>
      <c r="H158" s="51"/>
      <c r="I158" s="42" t="str">
        <f t="shared" si="8"/>
        <v/>
      </c>
      <c r="J158" s="84"/>
      <c r="K158" s="85"/>
    </row>
    <row r="159" spans="2:11" ht="24.75" customHeight="1">
      <c r="B159" s="18">
        <v>154</v>
      </c>
      <c r="C159" s="43"/>
      <c r="D159" s="40"/>
      <c r="E159" s="38" t="str">
        <f t="shared" si="6"/>
        <v/>
      </c>
      <c r="F159" s="39">
        <f>IF(E159="",0,+COUNTIF('賃上げ後（時給）'!$E$6:$E$1006,E159))</f>
        <v>0</v>
      </c>
      <c r="G159" s="41" t="str">
        <f t="shared" si="7"/>
        <v/>
      </c>
      <c r="H159" s="51"/>
      <c r="I159" s="42" t="str">
        <f t="shared" si="8"/>
        <v/>
      </c>
      <c r="J159" s="84"/>
      <c r="K159" s="85"/>
    </row>
    <row r="160" spans="2:11" ht="24.75" customHeight="1">
      <c r="B160" s="18">
        <v>155</v>
      </c>
      <c r="C160" s="43"/>
      <c r="D160" s="40"/>
      <c r="E160" s="38" t="str">
        <f t="shared" si="6"/>
        <v/>
      </c>
      <c r="F160" s="39">
        <f>IF(E160="",0,+COUNTIF('賃上げ後（時給）'!$E$6:$E$1006,E160))</f>
        <v>0</v>
      </c>
      <c r="G160" s="41" t="str">
        <f t="shared" si="7"/>
        <v/>
      </c>
      <c r="H160" s="51"/>
      <c r="I160" s="42" t="str">
        <f t="shared" si="8"/>
        <v/>
      </c>
      <c r="J160" s="84"/>
      <c r="K160" s="85"/>
    </row>
    <row r="161" spans="2:11" ht="24.75" customHeight="1">
      <c r="B161" s="18">
        <v>156</v>
      </c>
      <c r="C161" s="43"/>
      <c r="D161" s="40"/>
      <c r="E161" s="38" t="str">
        <f t="shared" si="6"/>
        <v/>
      </c>
      <c r="F161" s="39">
        <f>IF(E161="",0,+COUNTIF('賃上げ後（時給）'!$E$6:$E$1006,E161))</f>
        <v>0</v>
      </c>
      <c r="G161" s="41" t="str">
        <f t="shared" si="7"/>
        <v/>
      </c>
      <c r="H161" s="51"/>
      <c r="I161" s="42" t="str">
        <f t="shared" si="8"/>
        <v/>
      </c>
      <c r="J161" s="84"/>
      <c r="K161" s="85"/>
    </row>
    <row r="162" spans="2:11" ht="24.75" customHeight="1">
      <c r="B162" s="18">
        <v>157</v>
      </c>
      <c r="C162" s="43"/>
      <c r="D162" s="40"/>
      <c r="E162" s="38" t="str">
        <f t="shared" si="6"/>
        <v/>
      </c>
      <c r="F162" s="39">
        <f>IF(E162="",0,+COUNTIF('賃上げ後（時給）'!$E$6:$E$1006,E162))</f>
        <v>0</v>
      </c>
      <c r="G162" s="41" t="str">
        <f t="shared" si="7"/>
        <v/>
      </c>
      <c r="H162" s="51"/>
      <c r="I162" s="42" t="str">
        <f t="shared" si="8"/>
        <v/>
      </c>
      <c r="J162" s="84"/>
      <c r="K162" s="85"/>
    </row>
    <row r="163" spans="2:11" ht="24.75" customHeight="1">
      <c r="B163" s="18">
        <v>158</v>
      </c>
      <c r="C163" s="43"/>
      <c r="D163" s="40"/>
      <c r="E163" s="38" t="str">
        <f t="shared" si="6"/>
        <v/>
      </c>
      <c r="F163" s="39">
        <f>IF(E163="",0,+COUNTIF('賃上げ後（時給）'!$E$6:$E$1006,E163))</f>
        <v>0</v>
      </c>
      <c r="G163" s="41" t="str">
        <f t="shared" si="7"/>
        <v/>
      </c>
      <c r="H163" s="51"/>
      <c r="I163" s="42" t="str">
        <f t="shared" si="8"/>
        <v/>
      </c>
      <c r="J163" s="84"/>
      <c r="K163" s="85"/>
    </row>
    <row r="164" spans="2:11" ht="24.75" customHeight="1">
      <c r="B164" s="18">
        <v>159</v>
      </c>
      <c r="C164" s="43"/>
      <c r="D164" s="40"/>
      <c r="E164" s="38" t="str">
        <f t="shared" si="6"/>
        <v/>
      </c>
      <c r="F164" s="39">
        <f>IF(E164="",0,+COUNTIF('賃上げ後（時給）'!$E$6:$E$1006,E164))</f>
        <v>0</v>
      </c>
      <c r="G164" s="41" t="str">
        <f t="shared" si="7"/>
        <v/>
      </c>
      <c r="H164" s="51"/>
      <c r="I164" s="42" t="str">
        <f t="shared" si="8"/>
        <v/>
      </c>
      <c r="J164" s="84"/>
      <c r="K164" s="85"/>
    </row>
    <row r="165" spans="2:11" ht="24.75" customHeight="1">
      <c r="B165" s="18">
        <v>160</v>
      </c>
      <c r="C165" s="43"/>
      <c r="D165" s="40"/>
      <c r="E165" s="38" t="str">
        <f t="shared" si="6"/>
        <v/>
      </c>
      <c r="F165" s="39">
        <f>IF(E165="",0,+COUNTIF('賃上げ後（時給）'!$E$6:$E$1006,E165))</f>
        <v>0</v>
      </c>
      <c r="G165" s="41" t="str">
        <f t="shared" si="7"/>
        <v/>
      </c>
      <c r="H165" s="51"/>
      <c r="I165" s="42" t="str">
        <f t="shared" si="8"/>
        <v/>
      </c>
      <c r="J165" s="84"/>
      <c r="K165" s="85"/>
    </row>
    <row r="166" spans="2:11" ht="24.75" customHeight="1">
      <c r="B166" s="18">
        <v>161</v>
      </c>
      <c r="C166" s="43"/>
      <c r="D166" s="40"/>
      <c r="E166" s="38" t="str">
        <f t="shared" si="6"/>
        <v/>
      </c>
      <c r="F166" s="39">
        <f>IF(E166="",0,+COUNTIF('賃上げ後（時給）'!$E$6:$E$1006,E166))</f>
        <v>0</v>
      </c>
      <c r="G166" s="41" t="str">
        <f t="shared" si="7"/>
        <v/>
      </c>
      <c r="H166" s="51"/>
      <c r="I166" s="42" t="str">
        <f t="shared" si="8"/>
        <v/>
      </c>
      <c r="J166" s="84"/>
      <c r="K166" s="85"/>
    </row>
    <row r="167" spans="2:11" ht="24.75" customHeight="1">
      <c r="B167" s="18">
        <v>162</v>
      </c>
      <c r="C167" s="43"/>
      <c r="D167" s="40"/>
      <c r="E167" s="38" t="str">
        <f t="shared" si="6"/>
        <v/>
      </c>
      <c r="F167" s="39">
        <f>IF(E167="",0,+COUNTIF('賃上げ後（時給）'!$E$6:$E$1006,E167))</f>
        <v>0</v>
      </c>
      <c r="G167" s="41" t="str">
        <f t="shared" si="7"/>
        <v/>
      </c>
      <c r="H167" s="51"/>
      <c r="I167" s="42" t="str">
        <f t="shared" si="8"/>
        <v/>
      </c>
      <c r="J167" s="84"/>
      <c r="K167" s="85"/>
    </row>
    <row r="168" spans="2:11" ht="24.75" customHeight="1">
      <c r="B168" s="18">
        <v>163</v>
      </c>
      <c r="C168" s="43"/>
      <c r="D168" s="40"/>
      <c r="E168" s="38" t="str">
        <f t="shared" si="6"/>
        <v/>
      </c>
      <c r="F168" s="39">
        <f>IF(E168="",0,+COUNTIF('賃上げ後（時給）'!$E$6:$E$1006,E168))</f>
        <v>0</v>
      </c>
      <c r="G168" s="41" t="str">
        <f t="shared" si="7"/>
        <v/>
      </c>
      <c r="H168" s="51"/>
      <c r="I168" s="42" t="str">
        <f t="shared" si="8"/>
        <v/>
      </c>
      <c r="J168" s="84"/>
      <c r="K168" s="85"/>
    </row>
    <row r="169" spans="2:11" ht="24.75" customHeight="1">
      <c r="B169" s="18">
        <v>164</v>
      </c>
      <c r="C169" s="43"/>
      <c r="D169" s="40"/>
      <c r="E169" s="38" t="str">
        <f t="shared" si="6"/>
        <v/>
      </c>
      <c r="F169" s="39">
        <f>IF(E169="",0,+COUNTIF('賃上げ後（時給）'!$E$6:$E$1006,E169))</f>
        <v>0</v>
      </c>
      <c r="G169" s="41" t="str">
        <f t="shared" si="7"/>
        <v/>
      </c>
      <c r="H169" s="51"/>
      <c r="I169" s="42" t="str">
        <f t="shared" si="8"/>
        <v/>
      </c>
      <c r="J169" s="84"/>
      <c r="K169" s="85"/>
    </row>
    <row r="170" spans="2:11" ht="24.75" customHeight="1">
      <c r="B170" s="18">
        <v>165</v>
      </c>
      <c r="C170" s="43"/>
      <c r="D170" s="40"/>
      <c r="E170" s="38" t="str">
        <f t="shared" si="6"/>
        <v/>
      </c>
      <c r="F170" s="39">
        <f>IF(E170="",0,+COUNTIF('賃上げ後（時給）'!$E$6:$E$1006,E170))</f>
        <v>0</v>
      </c>
      <c r="G170" s="41" t="str">
        <f t="shared" si="7"/>
        <v/>
      </c>
      <c r="H170" s="51"/>
      <c r="I170" s="42" t="str">
        <f t="shared" si="8"/>
        <v/>
      </c>
      <c r="J170" s="84"/>
      <c r="K170" s="85"/>
    </row>
    <row r="171" spans="2:11" ht="24.75" customHeight="1">
      <c r="B171" s="18">
        <v>166</v>
      </c>
      <c r="C171" s="43"/>
      <c r="D171" s="40"/>
      <c r="E171" s="38" t="str">
        <f t="shared" si="6"/>
        <v/>
      </c>
      <c r="F171" s="39">
        <f>IF(E171="",0,+COUNTIF('賃上げ後（時給）'!$E$6:$E$1006,E171))</f>
        <v>0</v>
      </c>
      <c r="G171" s="41" t="str">
        <f t="shared" si="7"/>
        <v/>
      </c>
      <c r="H171" s="51"/>
      <c r="I171" s="42" t="str">
        <f t="shared" si="8"/>
        <v/>
      </c>
      <c r="J171" s="84"/>
      <c r="K171" s="85"/>
    </row>
    <row r="172" spans="2:11" ht="24.75" customHeight="1">
      <c r="B172" s="18">
        <v>167</v>
      </c>
      <c r="C172" s="43"/>
      <c r="D172" s="40"/>
      <c r="E172" s="38" t="str">
        <f t="shared" si="6"/>
        <v/>
      </c>
      <c r="F172" s="39">
        <f>IF(E172="",0,+COUNTIF('賃上げ後（時給）'!$E$6:$E$1006,E172))</f>
        <v>0</v>
      </c>
      <c r="G172" s="41" t="str">
        <f t="shared" si="7"/>
        <v/>
      </c>
      <c r="H172" s="51"/>
      <c r="I172" s="42" t="str">
        <f t="shared" si="8"/>
        <v/>
      </c>
      <c r="J172" s="84"/>
      <c r="K172" s="85"/>
    </row>
    <row r="173" spans="2:11" ht="24.75" customHeight="1">
      <c r="B173" s="18">
        <v>168</v>
      </c>
      <c r="C173" s="43"/>
      <c r="D173" s="40"/>
      <c r="E173" s="38" t="str">
        <f t="shared" si="6"/>
        <v/>
      </c>
      <c r="F173" s="39">
        <f>IF(E173="",0,+COUNTIF('賃上げ後（時給）'!$E$6:$E$1006,E173))</f>
        <v>0</v>
      </c>
      <c r="G173" s="41" t="str">
        <f t="shared" si="7"/>
        <v/>
      </c>
      <c r="H173" s="51"/>
      <c r="I173" s="42" t="str">
        <f t="shared" si="8"/>
        <v/>
      </c>
      <c r="J173" s="84"/>
      <c r="K173" s="85"/>
    </row>
    <row r="174" spans="2:11" ht="24.75" customHeight="1">
      <c r="B174" s="18">
        <v>169</v>
      </c>
      <c r="C174" s="43"/>
      <c r="D174" s="40"/>
      <c r="E174" s="38" t="str">
        <f t="shared" si="6"/>
        <v/>
      </c>
      <c r="F174" s="39">
        <f>IF(E174="",0,+COUNTIF('賃上げ後（時給）'!$E$6:$E$1006,E174))</f>
        <v>0</v>
      </c>
      <c r="G174" s="41" t="str">
        <f t="shared" si="7"/>
        <v/>
      </c>
      <c r="H174" s="51"/>
      <c r="I174" s="42" t="str">
        <f t="shared" si="8"/>
        <v/>
      </c>
      <c r="J174" s="84"/>
      <c r="K174" s="85"/>
    </row>
    <row r="175" spans="2:11" ht="24.75" customHeight="1">
      <c r="B175" s="18">
        <v>170</v>
      </c>
      <c r="C175" s="43"/>
      <c r="D175" s="40"/>
      <c r="E175" s="38" t="str">
        <f t="shared" si="6"/>
        <v/>
      </c>
      <c r="F175" s="39">
        <f>IF(E175="",0,+COUNTIF('賃上げ後（時給）'!$E$6:$E$1006,E175))</f>
        <v>0</v>
      </c>
      <c r="G175" s="41" t="str">
        <f t="shared" si="7"/>
        <v/>
      </c>
      <c r="H175" s="51"/>
      <c r="I175" s="42" t="str">
        <f t="shared" si="8"/>
        <v/>
      </c>
      <c r="J175" s="84"/>
      <c r="K175" s="85"/>
    </row>
    <row r="176" spans="2:11" ht="24.75" customHeight="1">
      <c r="B176" s="18">
        <v>171</v>
      </c>
      <c r="C176" s="43"/>
      <c r="D176" s="40"/>
      <c r="E176" s="38" t="str">
        <f t="shared" si="6"/>
        <v/>
      </c>
      <c r="F176" s="39">
        <f>IF(E176="",0,+COUNTIF('賃上げ後（時給）'!$E$6:$E$1006,E176))</f>
        <v>0</v>
      </c>
      <c r="G176" s="41" t="str">
        <f t="shared" si="7"/>
        <v/>
      </c>
      <c r="H176" s="51"/>
      <c r="I176" s="42" t="str">
        <f t="shared" si="8"/>
        <v/>
      </c>
      <c r="J176" s="84"/>
      <c r="K176" s="85"/>
    </row>
    <row r="177" spans="2:11" ht="24.75" customHeight="1">
      <c r="B177" s="18">
        <v>172</v>
      </c>
      <c r="C177" s="43"/>
      <c r="D177" s="40"/>
      <c r="E177" s="38" t="str">
        <f t="shared" si="6"/>
        <v/>
      </c>
      <c r="F177" s="39">
        <f>IF(E177="",0,+COUNTIF('賃上げ後（時給）'!$E$6:$E$1006,E177))</f>
        <v>0</v>
      </c>
      <c r="G177" s="41" t="str">
        <f t="shared" si="7"/>
        <v/>
      </c>
      <c r="H177" s="51"/>
      <c r="I177" s="42" t="str">
        <f t="shared" si="8"/>
        <v/>
      </c>
      <c r="J177" s="84"/>
      <c r="K177" s="85"/>
    </row>
    <row r="178" spans="2:11" ht="24.75" customHeight="1">
      <c r="B178" s="18">
        <v>173</v>
      </c>
      <c r="C178" s="43"/>
      <c r="D178" s="40"/>
      <c r="E178" s="38" t="str">
        <f t="shared" si="6"/>
        <v/>
      </c>
      <c r="F178" s="39">
        <f>IF(E178="",0,+COUNTIF('賃上げ後（時給）'!$E$6:$E$1006,E178))</f>
        <v>0</v>
      </c>
      <c r="G178" s="41" t="str">
        <f t="shared" si="7"/>
        <v/>
      </c>
      <c r="H178" s="51"/>
      <c r="I178" s="42" t="str">
        <f t="shared" si="8"/>
        <v/>
      </c>
      <c r="J178" s="84"/>
      <c r="K178" s="85"/>
    </row>
    <row r="179" spans="2:11" ht="24.75" customHeight="1">
      <c r="B179" s="18">
        <v>174</v>
      </c>
      <c r="C179" s="43"/>
      <c r="D179" s="40"/>
      <c r="E179" s="38" t="str">
        <f t="shared" si="6"/>
        <v/>
      </c>
      <c r="F179" s="39">
        <f>IF(E179="",0,+COUNTIF('賃上げ後（時給）'!$E$6:$E$1006,E179))</f>
        <v>0</v>
      </c>
      <c r="G179" s="41" t="str">
        <f t="shared" si="7"/>
        <v/>
      </c>
      <c r="H179" s="51"/>
      <c r="I179" s="42" t="str">
        <f t="shared" si="8"/>
        <v/>
      </c>
      <c r="J179" s="84"/>
      <c r="K179" s="85"/>
    </row>
    <row r="180" spans="2:11" ht="24.75" customHeight="1">
      <c r="B180" s="18">
        <v>175</v>
      </c>
      <c r="C180" s="43"/>
      <c r="D180" s="40"/>
      <c r="E180" s="38" t="str">
        <f t="shared" si="6"/>
        <v/>
      </c>
      <c r="F180" s="39">
        <f>IF(E180="",0,+COUNTIF('賃上げ後（時給）'!$E$6:$E$1006,E180))</f>
        <v>0</v>
      </c>
      <c r="G180" s="41" t="str">
        <f t="shared" si="7"/>
        <v/>
      </c>
      <c r="H180" s="51"/>
      <c r="I180" s="42" t="str">
        <f t="shared" si="8"/>
        <v/>
      </c>
      <c r="J180" s="84"/>
      <c r="K180" s="85"/>
    </row>
    <row r="181" spans="2:11" ht="24.75" customHeight="1">
      <c r="B181" s="18">
        <v>176</v>
      </c>
      <c r="C181" s="43"/>
      <c r="D181" s="40"/>
      <c r="E181" s="38" t="str">
        <f t="shared" si="6"/>
        <v/>
      </c>
      <c r="F181" s="39">
        <f>IF(E181="",0,+COUNTIF('賃上げ後（時給）'!$E$6:$E$1006,E181))</f>
        <v>0</v>
      </c>
      <c r="G181" s="41" t="str">
        <f t="shared" si="7"/>
        <v/>
      </c>
      <c r="H181" s="51"/>
      <c r="I181" s="42" t="str">
        <f t="shared" si="8"/>
        <v/>
      </c>
      <c r="J181" s="84"/>
      <c r="K181" s="85"/>
    </row>
    <row r="182" spans="2:11" ht="24.75" customHeight="1">
      <c r="B182" s="18">
        <v>177</v>
      </c>
      <c r="C182" s="43"/>
      <c r="D182" s="40"/>
      <c r="E182" s="38" t="str">
        <f t="shared" si="6"/>
        <v/>
      </c>
      <c r="F182" s="39">
        <f>IF(E182="",0,+COUNTIF('賃上げ後（時給）'!$E$6:$E$1006,E182))</f>
        <v>0</v>
      </c>
      <c r="G182" s="41" t="str">
        <f t="shared" si="7"/>
        <v/>
      </c>
      <c r="H182" s="51"/>
      <c r="I182" s="42" t="str">
        <f t="shared" si="8"/>
        <v/>
      </c>
      <c r="J182" s="84"/>
      <c r="K182" s="85"/>
    </row>
    <row r="183" spans="2:11" ht="24.75" customHeight="1">
      <c r="B183" s="18">
        <v>178</v>
      </c>
      <c r="C183" s="43"/>
      <c r="D183" s="40"/>
      <c r="E183" s="38" t="str">
        <f t="shared" si="6"/>
        <v/>
      </c>
      <c r="F183" s="39">
        <f>IF(E183="",0,+COUNTIF('賃上げ後（時給）'!$E$6:$E$1006,E183))</f>
        <v>0</v>
      </c>
      <c r="G183" s="41" t="str">
        <f t="shared" si="7"/>
        <v/>
      </c>
      <c r="H183" s="51"/>
      <c r="I183" s="42" t="str">
        <f t="shared" si="8"/>
        <v/>
      </c>
      <c r="J183" s="84"/>
      <c r="K183" s="85"/>
    </row>
    <row r="184" spans="2:11" ht="24.75" customHeight="1">
      <c r="B184" s="18">
        <v>179</v>
      </c>
      <c r="C184" s="43"/>
      <c r="D184" s="40"/>
      <c r="E184" s="38" t="str">
        <f t="shared" si="6"/>
        <v/>
      </c>
      <c r="F184" s="39">
        <f>IF(E184="",0,+COUNTIF('賃上げ後（時給）'!$E$6:$E$1006,E184))</f>
        <v>0</v>
      </c>
      <c r="G184" s="41" t="str">
        <f t="shared" si="7"/>
        <v/>
      </c>
      <c r="H184" s="51"/>
      <c r="I184" s="42" t="str">
        <f t="shared" si="8"/>
        <v/>
      </c>
      <c r="J184" s="84"/>
      <c r="K184" s="85"/>
    </row>
    <row r="185" spans="2:11" ht="24.75" customHeight="1">
      <c r="B185" s="18">
        <v>180</v>
      </c>
      <c r="C185" s="43"/>
      <c r="D185" s="40"/>
      <c r="E185" s="38" t="str">
        <f t="shared" si="6"/>
        <v/>
      </c>
      <c r="F185" s="39">
        <f>IF(E185="",0,+COUNTIF('賃上げ後（時給）'!$E$6:$E$1006,E185))</f>
        <v>0</v>
      </c>
      <c r="G185" s="41" t="str">
        <f t="shared" si="7"/>
        <v/>
      </c>
      <c r="H185" s="51"/>
      <c r="I185" s="42" t="str">
        <f t="shared" si="8"/>
        <v/>
      </c>
      <c r="J185" s="84"/>
      <c r="K185" s="85"/>
    </row>
    <row r="186" spans="2:11" ht="24.75" customHeight="1">
      <c r="B186" s="18">
        <v>181</v>
      </c>
      <c r="C186" s="43"/>
      <c r="D186" s="40"/>
      <c r="E186" s="38" t="str">
        <f t="shared" si="6"/>
        <v/>
      </c>
      <c r="F186" s="39">
        <f>IF(E186="",0,+COUNTIF('賃上げ後（時給）'!$E$6:$E$1006,E186))</f>
        <v>0</v>
      </c>
      <c r="G186" s="41" t="str">
        <f t="shared" si="7"/>
        <v/>
      </c>
      <c r="H186" s="51"/>
      <c r="I186" s="42" t="str">
        <f t="shared" si="8"/>
        <v/>
      </c>
      <c r="J186" s="84"/>
      <c r="K186" s="85"/>
    </row>
    <row r="187" spans="2:11" ht="24.75" customHeight="1">
      <c r="B187" s="18">
        <v>182</v>
      </c>
      <c r="C187" s="43"/>
      <c r="D187" s="40"/>
      <c r="E187" s="38" t="str">
        <f t="shared" si="6"/>
        <v/>
      </c>
      <c r="F187" s="39">
        <f>IF(E187="",0,+COUNTIF('賃上げ後（時給）'!$E$6:$E$1006,E187))</f>
        <v>0</v>
      </c>
      <c r="G187" s="41" t="str">
        <f t="shared" si="7"/>
        <v/>
      </c>
      <c r="H187" s="51"/>
      <c r="I187" s="42" t="str">
        <f t="shared" si="8"/>
        <v/>
      </c>
      <c r="J187" s="84"/>
      <c r="K187" s="85"/>
    </row>
    <row r="188" spans="2:11" ht="24.75" customHeight="1">
      <c r="B188" s="18">
        <v>183</v>
      </c>
      <c r="C188" s="43"/>
      <c r="D188" s="40"/>
      <c r="E188" s="38" t="str">
        <f t="shared" si="6"/>
        <v/>
      </c>
      <c r="F188" s="39">
        <f>IF(E188="",0,+COUNTIF('賃上げ後（時給）'!$E$6:$E$1006,E188))</f>
        <v>0</v>
      </c>
      <c r="G188" s="41" t="str">
        <f t="shared" si="7"/>
        <v/>
      </c>
      <c r="H188" s="51"/>
      <c r="I188" s="42" t="str">
        <f t="shared" si="8"/>
        <v/>
      </c>
      <c r="J188" s="84"/>
      <c r="K188" s="85"/>
    </row>
    <row r="189" spans="2:11" ht="24.75" customHeight="1">
      <c r="B189" s="18">
        <v>184</v>
      </c>
      <c r="C189" s="43"/>
      <c r="D189" s="40"/>
      <c r="E189" s="38" t="str">
        <f t="shared" si="6"/>
        <v/>
      </c>
      <c r="F189" s="39">
        <f>IF(E189="",0,+COUNTIF('賃上げ後（時給）'!$E$6:$E$1006,E189))</f>
        <v>0</v>
      </c>
      <c r="G189" s="41" t="str">
        <f t="shared" si="7"/>
        <v/>
      </c>
      <c r="H189" s="51"/>
      <c r="I189" s="42" t="str">
        <f t="shared" si="8"/>
        <v/>
      </c>
      <c r="J189" s="84"/>
      <c r="K189" s="85"/>
    </row>
    <row r="190" spans="2:11" ht="24.75" customHeight="1">
      <c r="B190" s="18">
        <v>185</v>
      </c>
      <c r="C190" s="43"/>
      <c r="D190" s="40"/>
      <c r="E190" s="38" t="str">
        <f t="shared" si="6"/>
        <v/>
      </c>
      <c r="F190" s="39">
        <f>IF(E190="",0,+COUNTIF('賃上げ後（時給）'!$E$6:$E$1006,E190))</f>
        <v>0</v>
      </c>
      <c r="G190" s="41" t="str">
        <f t="shared" si="7"/>
        <v/>
      </c>
      <c r="H190" s="51"/>
      <c r="I190" s="42" t="str">
        <f t="shared" si="8"/>
        <v/>
      </c>
      <c r="J190" s="84"/>
      <c r="K190" s="85"/>
    </row>
    <row r="191" spans="2:11" ht="24.75" customHeight="1">
      <c r="B191" s="18">
        <v>186</v>
      </c>
      <c r="C191" s="43"/>
      <c r="D191" s="40"/>
      <c r="E191" s="38" t="str">
        <f t="shared" si="6"/>
        <v/>
      </c>
      <c r="F191" s="39">
        <f>IF(E191="",0,+COUNTIF('賃上げ後（時給）'!$E$6:$E$1006,E191))</f>
        <v>0</v>
      </c>
      <c r="G191" s="41" t="str">
        <f t="shared" si="7"/>
        <v/>
      </c>
      <c r="H191" s="51"/>
      <c r="I191" s="42" t="str">
        <f t="shared" si="8"/>
        <v/>
      </c>
      <c r="J191" s="84"/>
      <c r="K191" s="85"/>
    </row>
    <row r="192" spans="2:11" ht="24.75" customHeight="1">
      <c r="B192" s="18">
        <v>187</v>
      </c>
      <c r="C192" s="43"/>
      <c r="D192" s="40"/>
      <c r="E192" s="38" t="str">
        <f t="shared" si="6"/>
        <v/>
      </c>
      <c r="F192" s="39">
        <f>IF(E192="",0,+COUNTIF('賃上げ後（時給）'!$E$6:$E$1006,E192))</f>
        <v>0</v>
      </c>
      <c r="G192" s="41" t="str">
        <f t="shared" si="7"/>
        <v/>
      </c>
      <c r="H192" s="51"/>
      <c r="I192" s="42" t="str">
        <f t="shared" si="8"/>
        <v/>
      </c>
      <c r="J192" s="84"/>
      <c r="K192" s="85"/>
    </row>
    <row r="193" spans="2:11" ht="24.75" customHeight="1">
      <c r="B193" s="18">
        <v>188</v>
      </c>
      <c r="C193" s="43"/>
      <c r="D193" s="40"/>
      <c r="E193" s="38" t="str">
        <f t="shared" si="6"/>
        <v/>
      </c>
      <c r="F193" s="39">
        <f>IF(E193="",0,+COUNTIF('賃上げ後（時給）'!$E$6:$E$1006,E193))</f>
        <v>0</v>
      </c>
      <c r="G193" s="41" t="str">
        <f t="shared" si="7"/>
        <v/>
      </c>
      <c r="H193" s="51"/>
      <c r="I193" s="42" t="str">
        <f t="shared" si="8"/>
        <v/>
      </c>
      <c r="J193" s="84"/>
      <c r="K193" s="85"/>
    </row>
    <row r="194" spans="2:11" ht="24.75" customHeight="1">
      <c r="B194" s="18">
        <v>189</v>
      </c>
      <c r="C194" s="43"/>
      <c r="D194" s="40"/>
      <c r="E194" s="38" t="str">
        <f t="shared" si="6"/>
        <v/>
      </c>
      <c r="F194" s="39">
        <f>IF(E194="",0,+COUNTIF('賃上げ後（時給）'!$E$6:$E$1006,E194))</f>
        <v>0</v>
      </c>
      <c r="G194" s="41" t="str">
        <f t="shared" si="7"/>
        <v/>
      </c>
      <c r="H194" s="51"/>
      <c r="I194" s="42" t="str">
        <f t="shared" si="8"/>
        <v/>
      </c>
      <c r="J194" s="84"/>
      <c r="K194" s="85"/>
    </row>
    <row r="195" spans="2:11" ht="24.75" customHeight="1">
      <c r="B195" s="18">
        <v>190</v>
      </c>
      <c r="C195" s="43"/>
      <c r="D195" s="40"/>
      <c r="E195" s="38" t="str">
        <f t="shared" si="6"/>
        <v/>
      </c>
      <c r="F195" s="39">
        <f>IF(E195="",0,+COUNTIF('賃上げ後（時給）'!$E$6:$E$1006,E195))</f>
        <v>0</v>
      </c>
      <c r="G195" s="41" t="str">
        <f t="shared" si="7"/>
        <v/>
      </c>
      <c r="H195" s="51"/>
      <c r="I195" s="42" t="str">
        <f t="shared" si="8"/>
        <v/>
      </c>
      <c r="J195" s="84"/>
      <c r="K195" s="85"/>
    </row>
    <row r="196" spans="2:11" ht="24.75" customHeight="1">
      <c r="B196" s="18">
        <v>191</v>
      </c>
      <c r="C196" s="43"/>
      <c r="D196" s="40"/>
      <c r="E196" s="38" t="str">
        <f t="shared" si="6"/>
        <v/>
      </c>
      <c r="F196" s="39">
        <f>IF(E196="",0,+COUNTIF('賃上げ後（時給）'!$E$6:$E$1006,E196))</f>
        <v>0</v>
      </c>
      <c r="G196" s="41" t="str">
        <f t="shared" si="7"/>
        <v/>
      </c>
      <c r="H196" s="51"/>
      <c r="I196" s="42" t="str">
        <f t="shared" si="8"/>
        <v/>
      </c>
      <c r="J196" s="84"/>
      <c r="K196" s="85"/>
    </row>
    <row r="197" spans="2:11" ht="24.75" customHeight="1">
      <c r="B197" s="18">
        <v>192</v>
      </c>
      <c r="C197" s="43"/>
      <c r="D197" s="40"/>
      <c r="E197" s="38" t="str">
        <f t="shared" si="6"/>
        <v/>
      </c>
      <c r="F197" s="39">
        <f>IF(E197="",0,+COUNTIF('賃上げ後（時給）'!$E$6:$E$1006,E197))</f>
        <v>0</v>
      </c>
      <c r="G197" s="41" t="str">
        <f t="shared" si="7"/>
        <v/>
      </c>
      <c r="H197" s="51"/>
      <c r="I197" s="42" t="str">
        <f t="shared" si="8"/>
        <v/>
      </c>
      <c r="J197" s="84"/>
      <c r="K197" s="85"/>
    </row>
    <row r="198" spans="2:11" ht="24.75" customHeight="1">
      <c r="B198" s="18">
        <v>193</v>
      </c>
      <c r="C198" s="43"/>
      <c r="D198" s="40"/>
      <c r="E198" s="38" t="str">
        <f t="shared" ref="E198:E261" si="9">SUBSTITUTE(SUBSTITUTE(C198,"　","")," ","")</f>
        <v/>
      </c>
      <c r="F198" s="39">
        <f>IF(E198="",0,+COUNTIF('賃上げ後（時給）'!$E$6:$E$1006,E198))</f>
        <v>0</v>
      </c>
      <c r="G198" s="41" t="str">
        <f t="shared" ref="G198:G261" si="10">IF(C198="","",+IF(OR(F198&lt;1,D198="",J198="◎"),"除外","対象"))</f>
        <v/>
      </c>
      <c r="H198" s="51"/>
      <c r="I198" s="42" t="str">
        <f t="shared" ref="I198:I261" si="11">IF(C198="","",+IF(G198="対象",H198,0))</f>
        <v/>
      </c>
      <c r="J198" s="84"/>
      <c r="K198" s="85"/>
    </row>
    <row r="199" spans="2:11" ht="24.75" customHeight="1">
      <c r="B199" s="18">
        <v>194</v>
      </c>
      <c r="C199" s="43"/>
      <c r="D199" s="40"/>
      <c r="E199" s="38" t="str">
        <f t="shared" si="9"/>
        <v/>
      </c>
      <c r="F199" s="39">
        <f>IF(E199="",0,+COUNTIF('賃上げ後（時給）'!$E$6:$E$1006,E199))</f>
        <v>0</v>
      </c>
      <c r="G199" s="41" t="str">
        <f t="shared" si="10"/>
        <v/>
      </c>
      <c r="H199" s="51"/>
      <c r="I199" s="42" t="str">
        <f t="shared" si="11"/>
        <v/>
      </c>
      <c r="J199" s="84"/>
      <c r="K199" s="85"/>
    </row>
    <row r="200" spans="2:11" ht="24.75" customHeight="1">
      <c r="B200" s="18">
        <v>195</v>
      </c>
      <c r="C200" s="43"/>
      <c r="D200" s="40"/>
      <c r="E200" s="38" t="str">
        <f t="shared" si="9"/>
        <v/>
      </c>
      <c r="F200" s="39">
        <f>IF(E200="",0,+COUNTIF('賃上げ後（時給）'!$E$6:$E$1006,E200))</f>
        <v>0</v>
      </c>
      <c r="G200" s="41" t="str">
        <f t="shared" si="10"/>
        <v/>
      </c>
      <c r="H200" s="51"/>
      <c r="I200" s="42" t="str">
        <f t="shared" si="11"/>
        <v/>
      </c>
      <c r="J200" s="84"/>
      <c r="K200" s="85"/>
    </row>
    <row r="201" spans="2:11" ht="24.75" customHeight="1">
      <c r="B201" s="18">
        <v>196</v>
      </c>
      <c r="C201" s="43"/>
      <c r="D201" s="40"/>
      <c r="E201" s="38" t="str">
        <f t="shared" si="9"/>
        <v/>
      </c>
      <c r="F201" s="39">
        <f>IF(E201="",0,+COUNTIF('賃上げ後（時給）'!$E$6:$E$1006,E201))</f>
        <v>0</v>
      </c>
      <c r="G201" s="41" t="str">
        <f t="shared" si="10"/>
        <v/>
      </c>
      <c r="H201" s="51"/>
      <c r="I201" s="42" t="str">
        <f t="shared" si="11"/>
        <v/>
      </c>
      <c r="J201" s="84"/>
      <c r="K201" s="85"/>
    </row>
    <row r="202" spans="2:11" ht="24.75" customHeight="1">
      <c r="B202" s="18">
        <v>197</v>
      </c>
      <c r="C202" s="43"/>
      <c r="D202" s="40"/>
      <c r="E202" s="38" t="str">
        <f t="shared" si="9"/>
        <v/>
      </c>
      <c r="F202" s="39">
        <f>IF(E202="",0,+COUNTIF('賃上げ後（時給）'!$E$6:$E$1006,E202))</f>
        <v>0</v>
      </c>
      <c r="G202" s="41" t="str">
        <f t="shared" si="10"/>
        <v/>
      </c>
      <c r="H202" s="51"/>
      <c r="I202" s="42" t="str">
        <f t="shared" si="11"/>
        <v/>
      </c>
      <c r="J202" s="84"/>
      <c r="K202" s="85"/>
    </row>
    <row r="203" spans="2:11" ht="24.75" customHeight="1">
      <c r="B203" s="18">
        <v>198</v>
      </c>
      <c r="C203" s="43"/>
      <c r="D203" s="40"/>
      <c r="E203" s="38" t="str">
        <f t="shared" si="9"/>
        <v/>
      </c>
      <c r="F203" s="39">
        <f>IF(E203="",0,+COUNTIF('賃上げ後（時給）'!$E$6:$E$1006,E203))</f>
        <v>0</v>
      </c>
      <c r="G203" s="41" t="str">
        <f t="shared" si="10"/>
        <v/>
      </c>
      <c r="H203" s="51"/>
      <c r="I203" s="42" t="str">
        <f t="shared" si="11"/>
        <v/>
      </c>
      <c r="J203" s="84"/>
      <c r="K203" s="85"/>
    </row>
    <row r="204" spans="2:11" ht="24.75" customHeight="1">
      <c r="B204" s="18">
        <v>199</v>
      </c>
      <c r="C204" s="43"/>
      <c r="D204" s="40"/>
      <c r="E204" s="38" t="str">
        <f t="shared" si="9"/>
        <v/>
      </c>
      <c r="F204" s="39">
        <f>IF(E204="",0,+COUNTIF('賃上げ後（時給）'!$E$6:$E$1006,E204))</f>
        <v>0</v>
      </c>
      <c r="G204" s="41" t="str">
        <f t="shared" si="10"/>
        <v/>
      </c>
      <c r="H204" s="51"/>
      <c r="I204" s="42" t="str">
        <f t="shared" si="11"/>
        <v/>
      </c>
      <c r="J204" s="84"/>
      <c r="K204" s="85"/>
    </row>
    <row r="205" spans="2:11" ht="24.75" customHeight="1">
      <c r="B205" s="18">
        <v>200</v>
      </c>
      <c r="C205" s="43"/>
      <c r="D205" s="40"/>
      <c r="E205" s="38" t="str">
        <f t="shared" si="9"/>
        <v/>
      </c>
      <c r="F205" s="39">
        <f>IF(E205="",0,+COUNTIF('賃上げ後（時給）'!$E$6:$E$1006,E205))</f>
        <v>0</v>
      </c>
      <c r="G205" s="41" t="str">
        <f t="shared" si="10"/>
        <v/>
      </c>
      <c r="H205" s="51"/>
      <c r="I205" s="42" t="str">
        <f t="shared" si="11"/>
        <v/>
      </c>
      <c r="J205" s="84"/>
      <c r="K205" s="85"/>
    </row>
    <row r="206" spans="2:11" ht="24.75" customHeight="1">
      <c r="B206" s="18">
        <v>201</v>
      </c>
      <c r="C206" s="43"/>
      <c r="D206" s="40"/>
      <c r="E206" s="38" t="str">
        <f t="shared" si="9"/>
        <v/>
      </c>
      <c r="F206" s="39">
        <f>IF(E206="",0,+COUNTIF('賃上げ後（時給）'!$E$6:$E$1006,E206))</f>
        <v>0</v>
      </c>
      <c r="G206" s="41" t="str">
        <f t="shared" si="10"/>
        <v/>
      </c>
      <c r="H206" s="51"/>
      <c r="I206" s="42" t="str">
        <f t="shared" si="11"/>
        <v/>
      </c>
      <c r="J206" s="84"/>
      <c r="K206" s="85"/>
    </row>
    <row r="207" spans="2:11" ht="24.75" customHeight="1">
      <c r="B207" s="18">
        <v>202</v>
      </c>
      <c r="C207" s="43"/>
      <c r="D207" s="40"/>
      <c r="E207" s="38" t="str">
        <f t="shared" si="9"/>
        <v/>
      </c>
      <c r="F207" s="39">
        <f>IF(E207="",0,+COUNTIF('賃上げ後（時給）'!$E$6:$E$1006,E207))</f>
        <v>0</v>
      </c>
      <c r="G207" s="41" t="str">
        <f t="shared" si="10"/>
        <v/>
      </c>
      <c r="H207" s="51"/>
      <c r="I207" s="42" t="str">
        <f t="shared" si="11"/>
        <v/>
      </c>
      <c r="J207" s="84"/>
      <c r="K207" s="85"/>
    </row>
    <row r="208" spans="2:11" ht="24.75" customHeight="1">
      <c r="B208" s="18">
        <v>203</v>
      </c>
      <c r="C208" s="43"/>
      <c r="D208" s="40"/>
      <c r="E208" s="38" t="str">
        <f t="shared" si="9"/>
        <v/>
      </c>
      <c r="F208" s="39">
        <f>IF(E208="",0,+COUNTIF('賃上げ後（時給）'!$E$6:$E$1006,E208))</f>
        <v>0</v>
      </c>
      <c r="G208" s="41" t="str">
        <f t="shared" si="10"/>
        <v/>
      </c>
      <c r="H208" s="51"/>
      <c r="I208" s="42" t="str">
        <f t="shared" si="11"/>
        <v/>
      </c>
      <c r="J208" s="84"/>
      <c r="K208" s="85"/>
    </row>
    <row r="209" spans="2:11" ht="24.75" customHeight="1">
      <c r="B209" s="18">
        <v>204</v>
      </c>
      <c r="C209" s="43"/>
      <c r="D209" s="40"/>
      <c r="E209" s="38" t="str">
        <f t="shared" si="9"/>
        <v/>
      </c>
      <c r="F209" s="39">
        <f>IF(E209="",0,+COUNTIF('賃上げ後（時給）'!$E$6:$E$1006,E209))</f>
        <v>0</v>
      </c>
      <c r="G209" s="41" t="str">
        <f t="shared" si="10"/>
        <v/>
      </c>
      <c r="H209" s="51"/>
      <c r="I209" s="42" t="str">
        <f t="shared" si="11"/>
        <v/>
      </c>
      <c r="J209" s="84"/>
      <c r="K209" s="85"/>
    </row>
    <row r="210" spans="2:11" ht="24.75" customHeight="1">
      <c r="B210" s="18">
        <v>205</v>
      </c>
      <c r="C210" s="43"/>
      <c r="D210" s="40"/>
      <c r="E210" s="38" t="str">
        <f t="shared" si="9"/>
        <v/>
      </c>
      <c r="F210" s="39">
        <f>IF(E210="",0,+COUNTIF('賃上げ後（時給）'!$E$6:$E$1006,E210))</f>
        <v>0</v>
      </c>
      <c r="G210" s="41" t="str">
        <f t="shared" si="10"/>
        <v/>
      </c>
      <c r="H210" s="51"/>
      <c r="I210" s="42" t="str">
        <f t="shared" si="11"/>
        <v/>
      </c>
      <c r="J210" s="84"/>
      <c r="K210" s="85"/>
    </row>
    <row r="211" spans="2:11" ht="24.75" customHeight="1">
      <c r="B211" s="18">
        <v>206</v>
      </c>
      <c r="C211" s="43"/>
      <c r="D211" s="40"/>
      <c r="E211" s="38" t="str">
        <f t="shared" si="9"/>
        <v/>
      </c>
      <c r="F211" s="39">
        <f>IF(E211="",0,+COUNTIF('賃上げ後（時給）'!$E$6:$E$1006,E211))</f>
        <v>0</v>
      </c>
      <c r="G211" s="41" t="str">
        <f t="shared" si="10"/>
        <v/>
      </c>
      <c r="H211" s="51"/>
      <c r="I211" s="42" t="str">
        <f t="shared" si="11"/>
        <v/>
      </c>
      <c r="J211" s="84"/>
      <c r="K211" s="85"/>
    </row>
    <row r="212" spans="2:11" ht="24.75" customHeight="1">
      <c r="B212" s="18">
        <v>207</v>
      </c>
      <c r="C212" s="43"/>
      <c r="D212" s="40"/>
      <c r="E212" s="38" t="str">
        <f t="shared" si="9"/>
        <v/>
      </c>
      <c r="F212" s="39">
        <f>IF(E212="",0,+COUNTIF('賃上げ後（時給）'!$E$6:$E$1006,E212))</f>
        <v>0</v>
      </c>
      <c r="G212" s="41" t="str">
        <f t="shared" si="10"/>
        <v/>
      </c>
      <c r="H212" s="51"/>
      <c r="I212" s="42" t="str">
        <f t="shared" si="11"/>
        <v/>
      </c>
      <c r="J212" s="84"/>
      <c r="K212" s="85"/>
    </row>
    <row r="213" spans="2:11" ht="24.75" customHeight="1">
      <c r="B213" s="18">
        <v>208</v>
      </c>
      <c r="C213" s="43"/>
      <c r="D213" s="40"/>
      <c r="E213" s="38" t="str">
        <f t="shared" si="9"/>
        <v/>
      </c>
      <c r="F213" s="39">
        <f>IF(E213="",0,+COUNTIF('賃上げ後（時給）'!$E$6:$E$1006,E213))</f>
        <v>0</v>
      </c>
      <c r="G213" s="41" t="str">
        <f t="shared" si="10"/>
        <v/>
      </c>
      <c r="H213" s="51"/>
      <c r="I213" s="42" t="str">
        <f t="shared" si="11"/>
        <v/>
      </c>
      <c r="J213" s="84"/>
      <c r="K213" s="85"/>
    </row>
    <row r="214" spans="2:11" ht="24.75" customHeight="1">
      <c r="B214" s="18">
        <v>209</v>
      </c>
      <c r="C214" s="43"/>
      <c r="D214" s="40"/>
      <c r="E214" s="38" t="str">
        <f t="shared" si="9"/>
        <v/>
      </c>
      <c r="F214" s="39">
        <f>IF(E214="",0,+COUNTIF('賃上げ後（時給）'!$E$6:$E$1006,E214))</f>
        <v>0</v>
      </c>
      <c r="G214" s="41" t="str">
        <f t="shared" si="10"/>
        <v/>
      </c>
      <c r="H214" s="51"/>
      <c r="I214" s="42" t="str">
        <f t="shared" si="11"/>
        <v/>
      </c>
      <c r="J214" s="84"/>
      <c r="K214" s="85"/>
    </row>
    <row r="215" spans="2:11" ht="24.75" customHeight="1">
      <c r="B215" s="18">
        <v>210</v>
      </c>
      <c r="C215" s="43"/>
      <c r="D215" s="40"/>
      <c r="E215" s="38" t="str">
        <f t="shared" si="9"/>
        <v/>
      </c>
      <c r="F215" s="39">
        <f>IF(E215="",0,+COUNTIF('賃上げ後（時給）'!$E$6:$E$1006,E215))</f>
        <v>0</v>
      </c>
      <c r="G215" s="41" t="str">
        <f t="shared" si="10"/>
        <v/>
      </c>
      <c r="H215" s="51"/>
      <c r="I215" s="42" t="str">
        <f t="shared" si="11"/>
        <v/>
      </c>
      <c r="J215" s="84"/>
      <c r="K215" s="85"/>
    </row>
    <row r="216" spans="2:11" ht="24.75" customHeight="1">
      <c r="B216" s="18">
        <v>211</v>
      </c>
      <c r="C216" s="43"/>
      <c r="D216" s="40"/>
      <c r="E216" s="38" t="str">
        <f t="shared" si="9"/>
        <v/>
      </c>
      <c r="F216" s="39">
        <f>IF(E216="",0,+COUNTIF('賃上げ後（時給）'!$E$6:$E$1006,E216))</f>
        <v>0</v>
      </c>
      <c r="G216" s="41" t="str">
        <f t="shared" si="10"/>
        <v/>
      </c>
      <c r="H216" s="51"/>
      <c r="I216" s="42" t="str">
        <f t="shared" si="11"/>
        <v/>
      </c>
      <c r="J216" s="84"/>
      <c r="K216" s="85"/>
    </row>
    <row r="217" spans="2:11" ht="24.75" customHeight="1">
      <c r="B217" s="18">
        <v>212</v>
      </c>
      <c r="C217" s="43"/>
      <c r="D217" s="40"/>
      <c r="E217" s="38" t="str">
        <f t="shared" si="9"/>
        <v/>
      </c>
      <c r="F217" s="39">
        <f>IF(E217="",0,+COUNTIF('賃上げ後（時給）'!$E$6:$E$1006,E217))</f>
        <v>0</v>
      </c>
      <c r="G217" s="41" t="str">
        <f t="shared" si="10"/>
        <v/>
      </c>
      <c r="H217" s="51"/>
      <c r="I217" s="42" t="str">
        <f t="shared" si="11"/>
        <v/>
      </c>
      <c r="J217" s="84"/>
      <c r="K217" s="85"/>
    </row>
    <row r="218" spans="2:11" ht="24.75" customHeight="1">
      <c r="B218" s="18">
        <v>213</v>
      </c>
      <c r="C218" s="43"/>
      <c r="D218" s="40"/>
      <c r="E218" s="38" t="str">
        <f t="shared" si="9"/>
        <v/>
      </c>
      <c r="F218" s="39">
        <f>IF(E218="",0,+COUNTIF('賃上げ後（時給）'!$E$6:$E$1006,E218))</f>
        <v>0</v>
      </c>
      <c r="G218" s="41" t="str">
        <f t="shared" si="10"/>
        <v/>
      </c>
      <c r="H218" s="51"/>
      <c r="I218" s="42" t="str">
        <f t="shared" si="11"/>
        <v/>
      </c>
      <c r="J218" s="84"/>
      <c r="K218" s="85"/>
    </row>
    <row r="219" spans="2:11" ht="24.75" customHeight="1">
      <c r="B219" s="18">
        <v>214</v>
      </c>
      <c r="C219" s="43"/>
      <c r="D219" s="40"/>
      <c r="E219" s="38" t="str">
        <f t="shared" si="9"/>
        <v/>
      </c>
      <c r="F219" s="39">
        <f>IF(E219="",0,+COUNTIF('賃上げ後（時給）'!$E$6:$E$1006,E219))</f>
        <v>0</v>
      </c>
      <c r="G219" s="41" t="str">
        <f t="shared" si="10"/>
        <v/>
      </c>
      <c r="H219" s="51"/>
      <c r="I219" s="42" t="str">
        <f t="shared" si="11"/>
        <v/>
      </c>
      <c r="J219" s="84"/>
      <c r="K219" s="85"/>
    </row>
    <row r="220" spans="2:11" ht="24.75" customHeight="1">
      <c r="B220" s="18">
        <v>215</v>
      </c>
      <c r="C220" s="43"/>
      <c r="D220" s="40"/>
      <c r="E220" s="38" t="str">
        <f t="shared" si="9"/>
        <v/>
      </c>
      <c r="F220" s="39">
        <f>IF(E220="",0,+COUNTIF('賃上げ後（時給）'!$E$6:$E$1006,E220))</f>
        <v>0</v>
      </c>
      <c r="G220" s="41" t="str">
        <f t="shared" si="10"/>
        <v/>
      </c>
      <c r="H220" s="51"/>
      <c r="I220" s="42" t="str">
        <f t="shared" si="11"/>
        <v/>
      </c>
      <c r="J220" s="84"/>
      <c r="K220" s="85"/>
    </row>
    <row r="221" spans="2:11" ht="24.75" customHeight="1">
      <c r="B221" s="18">
        <v>216</v>
      </c>
      <c r="C221" s="43"/>
      <c r="D221" s="40"/>
      <c r="E221" s="38" t="str">
        <f t="shared" si="9"/>
        <v/>
      </c>
      <c r="F221" s="39">
        <f>IF(E221="",0,+COUNTIF('賃上げ後（時給）'!$E$6:$E$1006,E221))</f>
        <v>0</v>
      </c>
      <c r="G221" s="41" t="str">
        <f t="shared" si="10"/>
        <v/>
      </c>
      <c r="H221" s="51"/>
      <c r="I221" s="42" t="str">
        <f t="shared" si="11"/>
        <v/>
      </c>
      <c r="J221" s="84"/>
      <c r="K221" s="85"/>
    </row>
    <row r="222" spans="2:11" ht="24.75" customHeight="1">
      <c r="B222" s="18">
        <v>217</v>
      </c>
      <c r="C222" s="43"/>
      <c r="D222" s="40"/>
      <c r="E222" s="38" t="str">
        <f t="shared" si="9"/>
        <v/>
      </c>
      <c r="F222" s="39">
        <f>IF(E222="",0,+COUNTIF('賃上げ後（時給）'!$E$6:$E$1006,E222))</f>
        <v>0</v>
      </c>
      <c r="G222" s="41" t="str">
        <f t="shared" si="10"/>
        <v/>
      </c>
      <c r="H222" s="51"/>
      <c r="I222" s="42" t="str">
        <f t="shared" si="11"/>
        <v/>
      </c>
      <c r="J222" s="84"/>
      <c r="K222" s="85"/>
    </row>
    <row r="223" spans="2:11" ht="24.75" customHeight="1">
      <c r="B223" s="18">
        <v>218</v>
      </c>
      <c r="C223" s="43"/>
      <c r="D223" s="40"/>
      <c r="E223" s="38" t="str">
        <f t="shared" si="9"/>
        <v/>
      </c>
      <c r="F223" s="39">
        <f>IF(E223="",0,+COUNTIF('賃上げ後（時給）'!$E$6:$E$1006,E223))</f>
        <v>0</v>
      </c>
      <c r="G223" s="41" t="str">
        <f t="shared" si="10"/>
        <v/>
      </c>
      <c r="H223" s="51"/>
      <c r="I223" s="42" t="str">
        <f t="shared" si="11"/>
        <v/>
      </c>
      <c r="J223" s="84"/>
      <c r="K223" s="85"/>
    </row>
    <row r="224" spans="2:11" ht="24.75" customHeight="1">
      <c r="B224" s="18">
        <v>219</v>
      </c>
      <c r="C224" s="43"/>
      <c r="D224" s="40"/>
      <c r="E224" s="38" t="str">
        <f t="shared" si="9"/>
        <v/>
      </c>
      <c r="F224" s="39">
        <f>IF(E224="",0,+COUNTIF('賃上げ後（時給）'!$E$6:$E$1006,E224))</f>
        <v>0</v>
      </c>
      <c r="G224" s="41" t="str">
        <f t="shared" si="10"/>
        <v/>
      </c>
      <c r="H224" s="51"/>
      <c r="I224" s="42" t="str">
        <f t="shared" si="11"/>
        <v/>
      </c>
      <c r="J224" s="84"/>
      <c r="K224" s="85"/>
    </row>
    <row r="225" spans="2:11" ht="24.75" customHeight="1">
      <c r="B225" s="18">
        <v>220</v>
      </c>
      <c r="C225" s="43"/>
      <c r="D225" s="40"/>
      <c r="E225" s="38" t="str">
        <f t="shared" si="9"/>
        <v/>
      </c>
      <c r="F225" s="39">
        <f>IF(E225="",0,+COUNTIF('賃上げ後（時給）'!$E$6:$E$1006,E225))</f>
        <v>0</v>
      </c>
      <c r="G225" s="41" t="str">
        <f t="shared" si="10"/>
        <v/>
      </c>
      <c r="H225" s="51"/>
      <c r="I225" s="42" t="str">
        <f t="shared" si="11"/>
        <v/>
      </c>
      <c r="J225" s="84"/>
      <c r="K225" s="85"/>
    </row>
    <row r="226" spans="2:11" ht="24.75" customHeight="1">
      <c r="B226" s="18">
        <v>221</v>
      </c>
      <c r="C226" s="43"/>
      <c r="D226" s="40"/>
      <c r="E226" s="38" t="str">
        <f t="shared" si="9"/>
        <v/>
      </c>
      <c r="F226" s="39">
        <f>IF(E226="",0,+COUNTIF('賃上げ後（時給）'!$E$6:$E$1006,E226))</f>
        <v>0</v>
      </c>
      <c r="G226" s="41" t="str">
        <f t="shared" si="10"/>
        <v/>
      </c>
      <c r="H226" s="51"/>
      <c r="I226" s="42" t="str">
        <f t="shared" si="11"/>
        <v/>
      </c>
      <c r="J226" s="84"/>
      <c r="K226" s="85"/>
    </row>
    <row r="227" spans="2:11" ht="24.75" customHeight="1">
      <c r="B227" s="18">
        <v>222</v>
      </c>
      <c r="C227" s="43"/>
      <c r="D227" s="40"/>
      <c r="E227" s="38" t="str">
        <f t="shared" si="9"/>
        <v/>
      </c>
      <c r="F227" s="39">
        <f>IF(E227="",0,+COUNTIF('賃上げ後（時給）'!$E$6:$E$1006,E227))</f>
        <v>0</v>
      </c>
      <c r="G227" s="41" t="str">
        <f t="shared" si="10"/>
        <v/>
      </c>
      <c r="H227" s="51"/>
      <c r="I227" s="42" t="str">
        <f t="shared" si="11"/>
        <v/>
      </c>
      <c r="J227" s="84"/>
      <c r="K227" s="85"/>
    </row>
    <row r="228" spans="2:11" ht="24.75" customHeight="1">
      <c r="B228" s="18">
        <v>223</v>
      </c>
      <c r="C228" s="43"/>
      <c r="D228" s="40"/>
      <c r="E228" s="38" t="str">
        <f t="shared" si="9"/>
        <v/>
      </c>
      <c r="F228" s="39">
        <f>IF(E228="",0,+COUNTIF('賃上げ後（時給）'!$E$6:$E$1006,E228))</f>
        <v>0</v>
      </c>
      <c r="G228" s="41" t="str">
        <f t="shared" si="10"/>
        <v/>
      </c>
      <c r="H228" s="51"/>
      <c r="I228" s="42" t="str">
        <f t="shared" si="11"/>
        <v/>
      </c>
      <c r="J228" s="84"/>
      <c r="K228" s="85"/>
    </row>
    <row r="229" spans="2:11" ht="24.75" customHeight="1">
      <c r="B229" s="18">
        <v>224</v>
      </c>
      <c r="C229" s="43"/>
      <c r="D229" s="40"/>
      <c r="E229" s="38" t="str">
        <f t="shared" si="9"/>
        <v/>
      </c>
      <c r="F229" s="39">
        <f>IF(E229="",0,+COUNTIF('賃上げ後（時給）'!$E$6:$E$1006,E229))</f>
        <v>0</v>
      </c>
      <c r="G229" s="41" t="str">
        <f t="shared" si="10"/>
        <v/>
      </c>
      <c r="H229" s="51"/>
      <c r="I229" s="42" t="str">
        <f t="shared" si="11"/>
        <v/>
      </c>
      <c r="J229" s="84"/>
      <c r="K229" s="85"/>
    </row>
    <row r="230" spans="2:11" ht="24.75" customHeight="1">
      <c r="B230" s="18">
        <v>225</v>
      </c>
      <c r="C230" s="43"/>
      <c r="D230" s="40"/>
      <c r="E230" s="38" t="str">
        <f t="shared" si="9"/>
        <v/>
      </c>
      <c r="F230" s="39">
        <f>IF(E230="",0,+COUNTIF('賃上げ後（時給）'!$E$6:$E$1006,E230))</f>
        <v>0</v>
      </c>
      <c r="G230" s="41" t="str">
        <f t="shared" si="10"/>
        <v/>
      </c>
      <c r="H230" s="51"/>
      <c r="I230" s="42" t="str">
        <f t="shared" si="11"/>
        <v/>
      </c>
      <c r="J230" s="84"/>
      <c r="K230" s="85"/>
    </row>
    <row r="231" spans="2:11" ht="24.75" customHeight="1">
      <c r="B231" s="18">
        <v>226</v>
      </c>
      <c r="C231" s="43"/>
      <c r="D231" s="40"/>
      <c r="E231" s="38" t="str">
        <f t="shared" si="9"/>
        <v/>
      </c>
      <c r="F231" s="39">
        <f>IF(E231="",0,+COUNTIF('賃上げ後（時給）'!$E$6:$E$1006,E231))</f>
        <v>0</v>
      </c>
      <c r="G231" s="41" t="str">
        <f t="shared" si="10"/>
        <v/>
      </c>
      <c r="H231" s="51"/>
      <c r="I231" s="42" t="str">
        <f t="shared" si="11"/>
        <v/>
      </c>
      <c r="J231" s="84"/>
      <c r="K231" s="85"/>
    </row>
    <row r="232" spans="2:11" ht="24.75" customHeight="1">
      <c r="B232" s="18">
        <v>227</v>
      </c>
      <c r="C232" s="43"/>
      <c r="D232" s="40"/>
      <c r="E232" s="38" t="str">
        <f t="shared" si="9"/>
        <v/>
      </c>
      <c r="F232" s="39">
        <f>IF(E232="",0,+COUNTIF('賃上げ後（時給）'!$E$6:$E$1006,E232))</f>
        <v>0</v>
      </c>
      <c r="G232" s="41" t="str">
        <f t="shared" si="10"/>
        <v/>
      </c>
      <c r="H232" s="51"/>
      <c r="I232" s="42" t="str">
        <f t="shared" si="11"/>
        <v/>
      </c>
      <c r="J232" s="84"/>
      <c r="K232" s="85"/>
    </row>
    <row r="233" spans="2:11" ht="24.75" customHeight="1">
      <c r="B233" s="18">
        <v>228</v>
      </c>
      <c r="C233" s="43"/>
      <c r="D233" s="40"/>
      <c r="E233" s="38" t="str">
        <f t="shared" si="9"/>
        <v/>
      </c>
      <c r="F233" s="39">
        <f>IF(E233="",0,+COUNTIF('賃上げ後（時給）'!$E$6:$E$1006,E233))</f>
        <v>0</v>
      </c>
      <c r="G233" s="41" t="str">
        <f t="shared" si="10"/>
        <v/>
      </c>
      <c r="H233" s="51"/>
      <c r="I233" s="42" t="str">
        <f t="shared" si="11"/>
        <v/>
      </c>
      <c r="J233" s="84"/>
      <c r="K233" s="85"/>
    </row>
    <row r="234" spans="2:11" ht="24.75" customHeight="1">
      <c r="B234" s="18">
        <v>229</v>
      </c>
      <c r="C234" s="43"/>
      <c r="D234" s="40"/>
      <c r="E234" s="38" t="str">
        <f t="shared" si="9"/>
        <v/>
      </c>
      <c r="F234" s="39">
        <f>IF(E234="",0,+COUNTIF('賃上げ後（時給）'!$E$6:$E$1006,E234))</f>
        <v>0</v>
      </c>
      <c r="G234" s="41" t="str">
        <f t="shared" si="10"/>
        <v/>
      </c>
      <c r="H234" s="51"/>
      <c r="I234" s="42" t="str">
        <f t="shared" si="11"/>
        <v/>
      </c>
      <c r="J234" s="84"/>
      <c r="K234" s="85"/>
    </row>
    <row r="235" spans="2:11" ht="24.75" customHeight="1">
      <c r="B235" s="18">
        <v>230</v>
      </c>
      <c r="C235" s="43"/>
      <c r="D235" s="40"/>
      <c r="E235" s="38" t="str">
        <f t="shared" si="9"/>
        <v/>
      </c>
      <c r="F235" s="39">
        <f>IF(E235="",0,+COUNTIF('賃上げ後（時給）'!$E$6:$E$1006,E235))</f>
        <v>0</v>
      </c>
      <c r="G235" s="41" t="str">
        <f t="shared" si="10"/>
        <v/>
      </c>
      <c r="H235" s="51"/>
      <c r="I235" s="42" t="str">
        <f t="shared" si="11"/>
        <v/>
      </c>
      <c r="J235" s="84"/>
      <c r="K235" s="85"/>
    </row>
    <row r="236" spans="2:11" ht="24.75" customHeight="1">
      <c r="B236" s="18">
        <v>231</v>
      </c>
      <c r="C236" s="43"/>
      <c r="D236" s="40"/>
      <c r="E236" s="38" t="str">
        <f t="shared" si="9"/>
        <v/>
      </c>
      <c r="F236" s="39">
        <f>IF(E236="",0,+COUNTIF('賃上げ後（時給）'!$E$6:$E$1006,E236))</f>
        <v>0</v>
      </c>
      <c r="G236" s="41" t="str">
        <f t="shared" si="10"/>
        <v/>
      </c>
      <c r="H236" s="51"/>
      <c r="I236" s="42" t="str">
        <f t="shared" si="11"/>
        <v/>
      </c>
      <c r="J236" s="84"/>
      <c r="K236" s="85"/>
    </row>
    <row r="237" spans="2:11" ht="24.75" customHeight="1">
      <c r="B237" s="18">
        <v>232</v>
      </c>
      <c r="C237" s="43"/>
      <c r="D237" s="40"/>
      <c r="E237" s="38" t="str">
        <f t="shared" si="9"/>
        <v/>
      </c>
      <c r="F237" s="39">
        <f>IF(E237="",0,+COUNTIF('賃上げ後（時給）'!$E$6:$E$1006,E237))</f>
        <v>0</v>
      </c>
      <c r="G237" s="41" t="str">
        <f t="shared" si="10"/>
        <v/>
      </c>
      <c r="H237" s="51"/>
      <c r="I237" s="42" t="str">
        <f t="shared" si="11"/>
        <v/>
      </c>
      <c r="J237" s="84"/>
      <c r="K237" s="85"/>
    </row>
    <row r="238" spans="2:11" ht="24.75" customHeight="1">
      <c r="B238" s="18">
        <v>233</v>
      </c>
      <c r="C238" s="43"/>
      <c r="D238" s="40"/>
      <c r="E238" s="38" t="str">
        <f t="shared" si="9"/>
        <v/>
      </c>
      <c r="F238" s="39">
        <f>IF(E238="",0,+COUNTIF('賃上げ後（時給）'!$E$6:$E$1006,E238))</f>
        <v>0</v>
      </c>
      <c r="G238" s="41" t="str">
        <f t="shared" si="10"/>
        <v/>
      </c>
      <c r="H238" s="51"/>
      <c r="I238" s="42" t="str">
        <f t="shared" si="11"/>
        <v/>
      </c>
      <c r="J238" s="84"/>
      <c r="K238" s="85"/>
    </row>
    <row r="239" spans="2:11" ht="24.75" customHeight="1">
      <c r="B239" s="18">
        <v>234</v>
      </c>
      <c r="C239" s="43"/>
      <c r="D239" s="40"/>
      <c r="E239" s="38" t="str">
        <f t="shared" si="9"/>
        <v/>
      </c>
      <c r="F239" s="39">
        <f>IF(E239="",0,+COUNTIF('賃上げ後（時給）'!$E$6:$E$1006,E239))</f>
        <v>0</v>
      </c>
      <c r="G239" s="41" t="str">
        <f t="shared" si="10"/>
        <v/>
      </c>
      <c r="H239" s="51"/>
      <c r="I239" s="42" t="str">
        <f t="shared" si="11"/>
        <v/>
      </c>
      <c r="J239" s="84"/>
      <c r="K239" s="85"/>
    </row>
    <row r="240" spans="2:11" ht="24.75" customHeight="1">
      <c r="B240" s="18">
        <v>235</v>
      </c>
      <c r="C240" s="43"/>
      <c r="D240" s="40"/>
      <c r="E240" s="38" t="str">
        <f t="shared" si="9"/>
        <v/>
      </c>
      <c r="F240" s="39">
        <f>IF(E240="",0,+COUNTIF('賃上げ後（時給）'!$E$6:$E$1006,E240))</f>
        <v>0</v>
      </c>
      <c r="G240" s="41" t="str">
        <f t="shared" si="10"/>
        <v/>
      </c>
      <c r="H240" s="51"/>
      <c r="I240" s="42" t="str">
        <f t="shared" si="11"/>
        <v/>
      </c>
      <c r="J240" s="84"/>
      <c r="K240" s="85"/>
    </row>
    <row r="241" spans="2:11" ht="24.75" customHeight="1">
      <c r="B241" s="18">
        <v>236</v>
      </c>
      <c r="C241" s="43"/>
      <c r="D241" s="40"/>
      <c r="E241" s="38" t="str">
        <f t="shared" si="9"/>
        <v/>
      </c>
      <c r="F241" s="39">
        <f>IF(E241="",0,+COUNTIF('賃上げ後（時給）'!$E$6:$E$1006,E241))</f>
        <v>0</v>
      </c>
      <c r="G241" s="41" t="str">
        <f t="shared" si="10"/>
        <v/>
      </c>
      <c r="H241" s="51"/>
      <c r="I241" s="42" t="str">
        <f t="shared" si="11"/>
        <v/>
      </c>
      <c r="J241" s="84"/>
      <c r="K241" s="85"/>
    </row>
    <row r="242" spans="2:11" ht="24.75" customHeight="1">
      <c r="B242" s="18">
        <v>237</v>
      </c>
      <c r="C242" s="43"/>
      <c r="D242" s="40"/>
      <c r="E242" s="38" t="str">
        <f t="shared" si="9"/>
        <v/>
      </c>
      <c r="F242" s="39">
        <f>IF(E242="",0,+COUNTIF('賃上げ後（時給）'!$E$6:$E$1006,E242))</f>
        <v>0</v>
      </c>
      <c r="G242" s="41" t="str">
        <f t="shared" si="10"/>
        <v/>
      </c>
      <c r="H242" s="51"/>
      <c r="I242" s="42" t="str">
        <f t="shared" si="11"/>
        <v/>
      </c>
      <c r="J242" s="84"/>
      <c r="K242" s="85"/>
    </row>
    <row r="243" spans="2:11" ht="24.75" customHeight="1">
      <c r="B243" s="18">
        <v>238</v>
      </c>
      <c r="C243" s="43"/>
      <c r="D243" s="40"/>
      <c r="E243" s="38" t="str">
        <f t="shared" si="9"/>
        <v/>
      </c>
      <c r="F243" s="39">
        <f>IF(E243="",0,+COUNTIF('賃上げ後（時給）'!$E$6:$E$1006,E243))</f>
        <v>0</v>
      </c>
      <c r="G243" s="41" t="str">
        <f t="shared" si="10"/>
        <v/>
      </c>
      <c r="H243" s="51"/>
      <c r="I243" s="42" t="str">
        <f t="shared" si="11"/>
        <v/>
      </c>
      <c r="J243" s="84"/>
      <c r="K243" s="85"/>
    </row>
    <row r="244" spans="2:11" ht="24.75" customHeight="1">
      <c r="B244" s="18">
        <v>239</v>
      </c>
      <c r="C244" s="43"/>
      <c r="D244" s="40"/>
      <c r="E244" s="38" t="str">
        <f t="shared" si="9"/>
        <v/>
      </c>
      <c r="F244" s="39">
        <f>IF(E244="",0,+COUNTIF('賃上げ後（時給）'!$E$6:$E$1006,E244))</f>
        <v>0</v>
      </c>
      <c r="G244" s="41" t="str">
        <f t="shared" si="10"/>
        <v/>
      </c>
      <c r="H244" s="51"/>
      <c r="I244" s="42" t="str">
        <f t="shared" si="11"/>
        <v/>
      </c>
      <c r="J244" s="84"/>
      <c r="K244" s="85"/>
    </row>
    <row r="245" spans="2:11" ht="24.75" customHeight="1">
      <c r="B245" s="18">
        <v>240</v>
      </c>
      <c r="C245" s="43"/>
      <c r="D245" s="40"/>
      <c r="E245" s="38" t="str">
        <f t="shared" si="9"/>
        <v/>
      </c>
      <c r="F245" s="39">
        <f>IF(E245="",0,+COUNTIF('賃上げ後（時給）'!$E$6:$E$1006,E245))</f>
        <v>0</v>
      </c>
      <c r="G245" s="41" t="str">
        <f t="shared" si="10"/>
        <v/>
      </c>
      <c r="H245" s="51"/>
      <c r="I245" s="42" t="str">
        <f t="shared" si="11"/>
        <v/>
      </c>
      <c r="J245" s="84"/>
      <c r="K245" s="85"/>
    </row>
    <row r="246" spans="2:11" ht="24.75" customHeight="1">
      <c r="B246" s="18">
        <v>241</v>
      </c>
      <c r="C246" s="43"/>
      <c r="D246" s="40"/>
      <c r="E246" s="38" t="str">
        <f t="shared" si="9"/>
        <v/>
      </c>
      <c r="F246" s="39">
        <f>IF(E246="",0,+COUNTIF('賃上げ後（時給）'!$E$6:$E$1006,E246))</f>
        <v>0</v>
      </c>
      <c r="G246" s="41" t="str">
        <f t="shared" si="10"/>
        <v/>
      </c>
      <c r="H246" s="51"/>
      <c r="I246" s="42" t="str">
        <f t="shared" si="11"/>
        <v/>
      </c>
      <c r="J246" s="84"/>
      <c r="K246" s="85"/>
    </row>
    <row r="247" spans="2:11" ht="24.75" customHeight="1">
      <c r="B247" s="18">
        <v>242</v>
      </c>
      <c r="C247" s="43"/>
      <c r="D247" s="40"/>
      <c r="E247" s="38" t="str">
        <f t="shared" si="9"/>
        <v/>
      </c>
      <c r="F247" s="39">
        <f>IF(E247="",0,+COUNTIF('賃上げ後（時給）'!$E$6:$E$1006,E247))</f>
        <v>0</v>
      </c>
      <c r="G247" s="41" t="str">
        <f t="shared" si="10"/>
        <v/>
      </c>
      <c r="H247" s="51"/>
      <c r="I247" s="42" t="str">
        <f t="shared" si="11"/>
        <v/>
      </c>
      <c r="J247" s="84"/>
      <c r="K247" s="85"/>
    </row>
    <row r="248" spans="2:11" ht="24.75" customHeight="1">
      <c r="B248" s="18">
        <v>243</v>
      </c>
      <c r="C248" s="43"/>
      <c r="D248" s="40"/>
      <c r="E248" s="38" t="str">
        <f t="shared" si="9"/>
        <v/>
      </c>
      <c r="F248" s="39">
        <f>IF(E248="",0,+COUNTIF('賃上げ後（時給）'!$E$6:$E$1006,E248))</f>
        <v>0</v>
      </c>
      <c r="G248" s="41" t="str">
        <f t="shared" si="10"/>
        <v/>
      </c>
      <c r="H248" s="51"/>
      <c r="I248" s="42" t="str">
        <f t="shared" si="11"/>
        <v/>
      </c>
      <c r="J248" s="84"/>
      <c r="K248" s="85"/>
    </row>
    <row r="249" spans="2:11" ht="24.75" customHeight="1">
      <c r="B249" s="18">
        <v>244</v>
      </c>
      <c r="C249" s="43"/>
      <c r="D249" s="40"/>
      <c r="E249" s="38" t="str">
        <f t="shared" si="9"/>
        <v/>
      </c>
      <c r="F249" s="39">
        <f>IF(E249="",0,+COUNTIF('賃上げ後（時給）'!$E$6:$E$1006,E249))</f>
        <v>0</v>
      </c>
      <c r="G249" s="41" t="str">
        <f t="shared" si="10"/>
        <v/>
      </c>
      <c r="H249" s="51"/>
      <c r="I249" s="42" t="str">
        <f t="shared" si="11"/>
        <v/>
      </c>
      <c r="J249" s="84"/>
      <c r="K249" s="85"/>
    </row>
    <row r="250" spans="2:11" ht="24.75" customHeight="1">
      <c r="B250" s="18">
        <v>245</v>
      </c>
      <c r="C250" s="43"/>
      <c r="D250" s="40"/>
      <c r="E250" s="38" t="str">
        <f t="shared" si="9"/>
        <v/>
      </c>
      <c r="F250" s="39">
        <f>IF(E250="",0,+COUNTIF('賃上げ後（時給）'!$E$6:$E$1006,E250))</f>
        <v>0</v>
      </c>
      <c r="G250" s="41" t="str">
        <f t="shared" si="10"/>
        <v/>
      </c>
      <c r="H250" s="51"/>
      <c r="I250" s="42" t="str">
        <f t="shared" si="11"/>
        <v/>
      </c>
      <c r="J250" s="84"/>
      <c r="K250" s="85"/>
    </row>
    <row r="251" spans="2:11" ht="24.75" customHeight="1">
      <c r="B251" s="18">
        <v>246</v>
      </c>
      <c r="C251" s="43"/>
      <c r="D251" s="40"/>
      <c r="E251" s="38" t="str">
        <f t="shared" si="9"/>
        <v/>
      </c>
      <c r="F251" s="39">
        <f>IF(E251="",0,+COUNTIF('賃上げ後（時給）'!$E$6:$E$1006,E251))</f>
        <v>0</v>
      </c>
      <c r="G251" s="41" t="str">
        <f t="shared" si="10"/>
        <v/>
      </c>
      <c r="H251" s="51"/>
      <c r="I251" s="42" t="str">
        <f t="shared" si="11"/>
        <v/>
      </c>
      <c r="J251" s="84"/>
      <c r="K251" s="85"/>
    </row>
    <row r="252" spans="2:11" ht="24.75" customHeight="1">
      <c r="B252" s="18">
        <v>247</v>
      </c>
      <c r="C252" s="43"/>
      <c r="D252" s="40"/>
      <c r="E252" s="38" t="str">
        <f t="shared" si="9"/>
        <v/>
      </c>
      <c r="F252" s="39">
        <f>IF(E252="",0,+COUNTIF('賃上げ後（時給）'!$E$6:$E$1006,E252))</f>
        <v>0</v>
      </c>
      <c r="G252" s="41" t="str">
        <f t="shared" si="10"/>
        <v/>
      </c>
      <c r="H252" s="51"/>
      <c r="I252" s="42" t="str">
        <f t="shared" si="11"/>
        <v/>
      </c>
      <c r="J252" s="84"/>
      <c r="K252" s="85"/>
    </row>
    <row r="253" spans="2:11" ht="24.75" customHeight="1">
      <c r="B253" s="18">
        <v>248</v>
      </c>
      <c r="C253" s="43"/>
      <c r="D253" s="40"/>
      <c r="E253" s="38" t="str">
        <f t="shared" si="9"/>
        <v/>
      </c>
      <c r="F253" s="39">
        <f>IF(E253="",0,+COUNTIF('賃上げ後（時給）'!$E$6:$E$1006,E253))</f>
        <v>0</v>
      </c>
      <c r="G253" s="41" t="str">
        <f t="shared" si="10"/>
        <v/>
      </c>
      <c r="H253" s="51"/>
      <c r="I253" s="42" t="str">
        <f t="shared" si="11"/>
        <v/>
      </c>
      <c r="J253" s="84"/>
      <c r="K253" s="85"/>
    </row>
    <row r="254" spans="2:11" ht="24.75" customHeight="1">
      <c r="B254" s="18">
        <v>249</v>
      </c>
      <c r="C254" s="43"/>
      <c r="D254" s="40"/>
      <c r="E254" s="38" t="str">
        <f t="shared" si="9"/>
        <v/>
      </c>
      <c r="F254" s="39">
        <f>IF(E254="",0,+COUNTIF('賃上げ後（時給）'!$E$6:$E$1006,E254))</f>
        <v>0</v>
      </c>
      <c r="G254" s="41" t="str">
        <f t="shared" si="10"/>
        <v/>
      </c>
      <c r="H254" s="51"/>
      <c r="I254" s="42" t="str">
        <f t="shared" si="11"/>
        <v/>
      </c>
      <c r="J254" s="84"/>
      <c r="K254" s="85"/>
    </row>
    <row r="255" spans="2:11" ht="24.75" customHeight="1">
      <c r="B255" s="18">
        <v>250</v>
      </c>
      <c r="C255" s="43"/>
      <c r="D255" s="40"/>
      <c r="E255" s="38" t="str">
        <f t="shared" si="9"/>
        <v/>
      </c>
      <c r="F255" s="39">
        <f>IF(E255="",0,+COUNTIF('賃上げ後（時給）'!$E$6:$E$1006,E255))</f>
        <v>0</v>
      </c>
      <c r="G255" s="41" t="str">
        <f t="shared" si="10"/>
        <v/>
      </c>
      <c r="H255" s="51"/>
      <c r="I255" s="42" t="str">
        <f t="shared" si="11"/>
        <v/>
      </c>
      <c r="J255" s="84"/>
      <c r="K255" s="85"/>
    </row>
    <row r="256" spans="2:11" ht="24.75" customHeight="1">
      <c r="B256" s="18">
        <v>251</v>
      </c>
      <c r="C256" s="43"/>
      <c r="D256" s="40"/>
      <c r="E256" s="38" t="str">
        <f t="shared" si="9"/>
        <v/>
      </c>
      <c r="F256" s="39">
        <f>IF(E256="",0,+COUNTIF('賃上げ後（時給）'!$E$6:$E$1006,E256))</f>
        <v>0</v>
      </c>
      <c r="G256" s="41" t="str">
        <f t="shared" si="10"/>
        <v/>
      </c>
      <c r="H256" s="51"/>
      <c r="I256" s="42" t="str">
        <f t="shared" si="11"/>
        <v/>
      </c>
      <c r="J256" s="84"/>
      <c r="K256" s="85"/>
    </row>
    <row r="257" spans="2:11" ht="24.75" customHeight="1">
      <c r="B257" s="18">
        <v>252</v>
      </c>
      <c r="C257" s="43"/>
      <c r="D257" s="40"/>
      <c r="E257" s="38" t="str">
        <f t="shared" si="9"/>
        <v/>
      </c>
      <c r="F257" s="39">
        <f>IF(E257="",0,+COUNTIF('賃上げ後（時給）'!$E$6:$E$1006,E257))</f>
        <v>0</v>
      </c>
      <c r="G257" s="41" t="str">
        <f t="shared" si="10"/>
        <v/>
      </c>
      <c r="H257" s="51"/>
      <c r="I257" s="42" t="str">
        <f t="shared" si="11"/>
        <v/>
      </c>
      <c r="J257" s="84"/>
      <c r="K257" s="85"/>
    </row>
    <row r="258" spans="2:11" ht="24.75" customHeight="1">
      <c r="B258" s="18">
        <v>253</v>
      </c>
      <c r="C258" s="43"/>
      <c r="D258" s="40"/>
      <c r="E258" s="38" t="str">
        <f t="shared" si="9"/>
        <v/>
      </c>
      <c r="F258" s="39">
        <f>IF(E258="",0,+COUNTIF('賃上げ後（時給）'!$E$6:$E$1006,E258))</f>
        <v>0</v>
      </c>
      <c r="G258" s="41" t="str">
        <f t="shared" si="10"/>
        <v/>
      </c>
      <c r="H258" s="51"/>
      <c r="I258" s="42" t="str">
        <f t="shared" si="11"/>
        <v/>
      </c>
      <c r="J258" s="84"/>
      <c r="K258" s="85"/>
    </row>
    <row r="259" spans="2:11" ht="24.75" customHeight="1">
      <c r="B259" s="18">
        <v>254</v>
      </c>
      <c r="C259" s="43"/>
      <c r="D259" s="40"/>
      <c r="E259" s="38" t="str">
        <f t="shared" si="9"/>
        <v/>
      </c>
      <c r="F259" s="39">
        <f>IF(E259="",0,+COUNTIF('賃上げ後（時給）'!$E$6:$E$1006,E259))</f>
        <v>0</v>
      </c>
      <c r="G259" s="41" t="str">
        <f t="shared" si="10"/>
        <v/>
      </c>
      <c r="H259" s="51"/>
      <c r="I259" s="42" t="str">
        <f t="shared" si="11"/>
        <v/>
      </c>
      <c r="J259" s="84"/>
      <c r="K259" s="85"/>
    </row>
    <row r="260" spans="2:11" ht="24.75" customHeight="1">
      <c r="B260" s="18">
        <v>255</v>
      </c>
      <c r="C260" s="43"/>
      <c r="D260" s="40"/>
      <c r="E260" s="38" t="str">
        <f t="shared" si="9"/>
        <v/>
      </c>
      <c r="F260" s="39">
        <f>IF(E260="",0,+COUNTIF('賃上げ後（時給）'!$E$6:$E$1006,E260))</f>
        <v>0</v>
      </c>
      <c r="G260" s="41" t="str">
        <f t="shared" si="10"/>
        <v/>
      </c>
      <c r="H260" s="51"/>
      <c r="I260" s="42" t="str">
        <f t="shared" si="11"/>
        <v/>
      </c>
      <c r="J260" s="84"/>
      <c r="K260" s="85"/>
    </row>
    <row r="261" spans="2:11" ht="24.75" customHeight="1">
      <c r="B261" s="18">
        <v>256</v>
      </c>
      <c r="C261" s="43"/>
      <c r="D261" s="40"/>
      <c r="E261" s="38" t="str">
        <f t="shared" si="9"/>
        <v/>
      </c>
      <c r="F261" s="39">
        <f>IF(E261="",0,+COUNTIF('賃上げ後（時給）'!$E$6:$E$1006,E261))</f>
        <v>0</v>
      </c>
      <c r="G261" s="41" t="str">
        <f t="shared" si="10"/>
        <v/>
      </c>
      <c r="H261" s="51"/>
      <c r="I261" s="42" t="str">
        <f t="shared" si="11"/>
        <v/>
      </c>
      <c r="J261" s="84"/>
      <c r="K261" s="85"/>
    </row>
    <row r="262" spans="2:11" ht="24.75" customHeight="1">
      <c r="B262" s="18">
        <v>257</v>
      </c>
      <c r="C262" s="43"/>
      <c r="D262" s="40"/>
      <c r="E262" s="38" t="str">
        <f t="shared" ref="E262:E325" si="12">SUBSTITUTE(SUBSTITUTE(C262,"　","")," ","")</f>
        <v/>
      </c>
      <c r="F262" s="39">
        <f>IF(E262="",0,+COUNTIF('賃上げ後（時給）'!$E$6:$E$1006,E262))</f>
        <v>0</v>
      </c>
      <c r="G262" s="41" t="str">
        <f t="shared" ref="G262:G325" si="13">IF(C262="","",+IF(OR(F262&lt;1,D262="",J262="◎"),"除外","対象"))</f>
        <v/>
      </c>
      <c r="H262" s="51"/>
      <c r="I262" s="42" t="str">
        <f t="shared" ref="I262:I325" si="14">IF(C262="","",+IF(G262="対象",H262,0))</f>
        <v/>
      </c>
      <c r="J262" s="84"/>
      <c r="K262" s="85"/>
    </row>
    <row r="263" spans="2:11" ht="24.75" customHeight="1">
      <c r="B263" s="18">
        <v>258</v>
      </c>
      <c r="C263" s="43"/>
      <c r="D263" s="40"/>
      <c r="E263" s="38" t="str">
        <f t="shared" si="12"/>
        <v/>
      </c>
      <c r="F263" s="39">
        <f>IF(E263="",0,+COUNTIF('賃上げ後（時給）'!$E$6:$E$1006,E263))</f>
        <v>0</v>
      </c>
      <c r="G263" s="41" t="str">
        <f t="shared" si="13"/>
        <v/>
      </c>
      <c r="H263" s="51"/>
      <c r="I263" s="42" t="str">
        <f t="shared" si="14"/>
        <v/>
      </c>
      <c r="J263" s="84"/>
      <c r="K263" s="85"/>
    </row>
    <row r="264" spans="2:11" ht="24.75" customHeight="1">
      <c r="B264" s="18">
        <v>259</v>
      </c>
      <c r="C264" s="43"/>
      <c r="D264" s="40"/>
      <c r="E264" s="38" t="str">
        <f t="shared" si="12"/>
        <v/>
      </c>
      <c r="F264" s="39">
        <f>IF(E264="",0,+COUNTIF('賃上げ後（時給）'!$E$6:$E$1006,E264))</f>
        <v>0</v>
      </c>
      <c r="G264" s="41" t="str">
        <f t="shared" si="13"/>
        <v/>
      </c>
      <c r="H264" s="51"/>
      <c r="I264" s="42" t="str">
        <f t="shared" si="14"/>
        <v/>
      </c>
      <c r="J264" s="84"/>
      <c r="K264" s="85"/>
    </row>
    <row r="265" spans="2:11" ht="24.75" customHeight="1">
      <c r="B265" s="18">
        <v>260</v>
      </c>
      <c r="C265" s="43"/>
      <c r="D265" s="40"/>
      <c r="E265" s="38" t="str">
        <f t="shared" si="12"/>
        <v/>
      </c>
      <c r="F265" s="39">
        <f>IF(E265="",0,+COUNTIF('賃上げ後（時給）'!$E$6:$E$1006,E265))</f>
        <v>0</v>
      </c>
      <c r="G265" s="41" t="str">
        <f t="shared" si="13"/>
        <v/>
      </c>
      <c r="H265" s="51"/>
      <c r="I265" s="42" t="str">
        <f t="shared" si="14"/>
        <v/>
      </c>
      <c r="J265" s="84"/>
      <c r="K265" s="85"/>
    </row>
    <row r="266" spans="2:11" ht="24.75" customHeight="1">
      <c r="B266" s="18">
        <v>261</v>
      </c>
      <c r="C266" s="43"/>
      <c r="D266" s="40"/>
      <c r="E266" s="38" t="str">
        <f t="shared" si="12"/>
        <v/>
      </c>
      <c r="F266" s="39">
        <f>IF(E266="",0,+COUNTIF('賃上げ後（時給）'!$E$6:$E$1006,E266))</f>
        <v>0</v>
      </c>
      <c r="G266" s="41" t="str">
        <f t="shared" si="13"/>
        <v/>
      </c>
      <c r="H266" s="51"/>
      <c r="I266" s="42" t="str">
        <f t="shared" si="14"/>
        <v/>
      </c>
      <c r="J266" s="84"/>
      <c r="K266" s="85"/>
    </row>
    <row r="267" spans="2:11" ht="24.75" customHeight="1">
      <c r="B267" s="18">
        <v>262</v>
      </c>
      <c r="C267" s="43"/>
      <c r="D267" s="40"/>
      <c r="E267" s="38" t="str">
        <f t="shared" si="12"/>
        <v/>
      </c>
      <c r="F267" s="39">
        <f>IF(E267="",0,+COUNTIF('賃上げ後（時給）'!$E$6:$E$1006,E267))</f>
        <v>0</v>
      </c>
      <c r="G267" s="41" t="str">
        <f t="shared" si="13"/>
        <v/>
      </c>
      <c r="H267" s="51"/>
      <c r="I267" s="42" t="str">
        <f t="shared" si="14"/>
        <v/>
      </c>
      <c r="J267" s="84"/>
      <c r="K267" s="85"/>
    </row>
    <row r="268" spans="2:11" ht="24.75" customHeight="1">
      <c r="B268" s="18">
        <v>263</v>
      </c>
      <c r="C268" s="43"/>
      <c r="D268" s="40"/>
      <c r="E268" s="38" t="str">
        <f t="shared" si="12"/>
        <v/>
      </c>
      <c r="F268" s="39">
        <f>IF(E268="",0,+COUNTIF('賃上げ後（時給）'!$E$6:$E$1006,E268))</f>
        <v>0</v>
      </c>
      <c r="G268" s="41" t="str">
        <f t="shared" si="13"/>
        <v/>
      </c>
      <c r="H268" s="51"/>
      <c r="I268" s="42" t="str">
        <f t="shared" si="14"/>
        <v/>
      </c>
      <c r="J268" s="84"/>
      <c r="K268" s="85"/>
    </row>
    <row r="269" spans="2:11" ht="24.75" customHeight="1">
      <c r="B269" s="18">
        <v>264</v>
      </c>
      <c r="C269" s="43"/>
      <c r="D269" s="40"/>
      <c r="E269" s="38" t="str">
        <f t="shared" si="12"/>
        <v/>
      </c>
      <c r="F269" s="39">
        <f>IF(E269="",0,+COUNTIF('賃上げ後（時給）'!$E$6:$E$1006,E269))</f>
        <v>0</v>
      </c>
      <c r="G269" s="41" t="str">
        <f t="shared" si="13"/>
        <v/>
      </c>
      <c r="H269" s="51"/>
      <c r="I269" s="42" t="str">
        <f t="shared" si="14"/>
        <v/>
      </c>
      <c r="J269" s="84"/>
      <c r="K269" s="85"/>
    </row>
    <row r="270" spans="2:11" ht="24.75" customHeight="1">
      <c r="B270" s="18">
        <v>265</v>
      </c>
      <c r="C270" s="43"/>
      <c r="D270" s="40"/>
      <c r="E270" s="38" t="str">
        <f t="shared" si="12"/>
        <v/>
      </c>
      <c r="F270" s="39">
        <f>IF(E270="",0,+COUNTIF('賃上げ後（時給）'!$E$6:$E$1006,E270))</f>
        <v>0</v>
      </c>
      <c r="G270" s="41" t="str">
        <f t="shared" si="13"/>
        <v/>
      </c>
      <c r="H270" s="51"/>
      <c r="I270" s="42" t="str">
        <f t="shared" si="14"/>
        <v/>
      </c>
      <c r="J270" s="84"/>
      <c r="K270" s="85"/>
    </row>
    <row r="271" spans="2:11" ht="24.75" customHeight="1">
      <c r="B271" s="18">
        <v>266</v>
      </c>
      <c r="C271" s="43"/>
      <c r="D271" s="40"/>
      <c r="E271" s="38" t="str">
        <f t="shared" si="12"/>
        <v/>
      </c>
      <c r="F271" s="39">
        <f>IF(E271="",0,+COUNTIF('賃上げ後（時給）'!$E$6:$E$1006,E271))</f>
        <v>0</v>
      </c>
      <c r="G271" s="41" t="str">
        <f t="shared" si="13"/>
        <v/>
      </c>
      <c r="H271" s="51"/>
      <c r="I271" s="42" t="str">
        <f t="shared" si="14"/>
        <v/>
      </c>
      <c r="J271" s="84"/>
      <c r="K271" s="85"/>
    </row>
    <row r="272" spans="2:11" ht="24.75" customHeight="1">
      <c r="B272" s="18">
        <v>267</v>
      </c>
      <c r="C272" s="43"/>
      <c r="D272" s="40"/>
      <c r="E272" s="38" t="str">
        <f t="shared" si="12"/>
        <v/>
      </c>
      <c r="F272" s="39">
        <f>IF(E272="",0,+COUNTIF('賃上げ後（時給）'!$E$6:$E$1006,E272))</f>
        <v>0</v>
      </c>
      <c r="G272" s="41" t="str">
        <f t="shared" si="13"/>
        <v/>
      </c>
      <c r="H272" s="51"/>
      <c r="I272" s="42" t="str">
        <f t="shared" si="14"/>
        <v/>
      </c>
      <c r="J272" s="84"/>
      <c r="K272" s="85"/>
    </row>
    <row r="273" spans="2:11" ht="24.75" customHeight="1">
      <c r="B273" s="18">
        <v>268</v>
      </c>
      <c r="C273" s="43"/>
      <c r="D273" s="40"/>
      <c r="E273" s="38" t="str">
        <f t="shared" si="12"/>
        <v/>
      </c>
      <c r="F273" s="39">
        <f>IF(E273="",0,+COUNTIF('賃上げ後（時給）'!$E$6:$E$1006,E273))</f>
        <v>0</v>
      </c>
      <c r="G273" s="41" t="str">
        <f t="shared" si="13"/>
        <v/>
      </c>
      <c r="H273" s="51"/>
      <c r="I273" s="42" t="str">
        <f t="shared" si="14"/>
        <v/>
      </c>
      <c r="J273" s="84"/>
      <c r="K273" s="85"/>
    </row>
    <row r="274" spans="2:11" ht="24.75" customHeight="1">
      <c r="B274" s="18">
        <v>269</v>
      </c>
      <c r="C274" s="43"/>
      <c r="D274" s="40"/>
      <c r="E274" s="38" t="str">
        <f t="shared" si="12"/>
        <v/>
      </c>
      <c r="F274" s="39">
        <f>IF(E274="",0,+COUNTIF('賃上げ後（時給）'!$E$6:$E$1006,E274))</f>
        <v>0</v>
      </c>
      <c r="G274" s="41" t="str">
        <f t="shared" si="13"/>
        <v/>
      </c>
      <c r="H274" s="51"/>
      <c r="I274" s="42" t="str">
        <f t="shared" si="14"/>
        <v/>
      </c>
      <c r="J274" s="84"/>
      <c r="K274" s="85"/>
    </row>
    <row r="275" spans="2:11" ht="24.75" customHeight="1">
      <c r="B275" s="18">
        <v>270</v>
      </c>
      <c r="C275" s="43"/>
      <c r="D275" s="40"/>
      <c r="E275" s="38" t="str">
        <f t="shared" si="12"/>
        <v/>
      </c>
      <c r="F275" s="39">
        <f>IF(E275="",0,+COUNTIF('賃上げ後（時給）'!$E$6:$E$1006,E275))</f>
        <v>0</v>
      </c>
      <c r="G275" s="41" t="str">
        <f t="shared" si="13"/>
        <v/>
      </c>
      <c r="H275" s="51"/>
      <c r="I275" s="42" t="str">
        <f t="shared" si="14"/>
        <v/>
      </c>
      <c r="J275" s="84"/>
      <c r="K275" s="85"/>
    </row>
    <row r="276" spans="2:11" ht="24.75" customHeight="1">
      <c r="B276" s="18">
        <v>271</v>
      </c>
      <c r="C276" s="43"/>
      <c r="D276" s="40"/>
      <c r="E276" s="38" t="str">
        <f t="shared" si="12"/>
        <v/>
      </c>
      <c r="F276" s="39">
        <f>IF(E276="",0,+COUNTIF('賃上げ後（時給）'!$E$6:$E$1006,E276))</f>
        <v>0</v>
      </c>
      <c r="G276" s="41" t="str">
        <f t="shared" si="13"/>
        <v/>
      </c>
      <c r="H276" s="51"/>
      <c r="I276" s="42" t="str">
        <f t="shared" si="14"/>
        <v/>
      </c>
      <c r="J276" s="84"/>
      <c r="K276" s="85"/>
    </row>
    <row r="277" spans="2:11" ht="24.75" customHeight="1">
      <c r="B277" s="18">
        <v>272</v>
      </c>
      <c r="C277" s="43"/>
      <c r="D277" s="40"/>
      <c r="E277" s="38" t="str">
        <f t="shared" si="12"/>
        <v/>
      </c>
      <c r="F277" s="39">
        <f>IF(E277="",0,+COUNTIF('賃上げ後（時給）'!$E$6:$E$1006,E277))</f>
        <v>0</v>
      </c>
      <c r="G277" s="41" t="str">
        <f t="shared" si="13"/>
        <v/>
      </c>
      <c r="H277" s="51"/>
      <c r="I277" s="42" t="str">
        <f t="shared" si="14"/>
        <v/>
      </c>
      <c r="J277" s="84"/>
      <c r="K277" s="85"/>
    </row>
    <row r="278" spans="2:11" ht="24.75" customHeight="1">
      <c r="B278" s="18">
        <v>273</v>
      </c>
      <c r="C278" s="43"/>
      <c r="D278" s="40"/>
      <c r="E278" s="38" t="str">
        <f t="shared" si="12"/>
        <v/>
      </c>
      <c r="F278" s="39">
        <f>IF(E278="",0,+COUNTIF('賃上げ後（時給）'!$E$6:$E$1006,E278))</f>
        <v>0</v>
      </c>
      <c r="G278" s="41" t="str">
        <f t="shared" si="13"/>
        <v/>
      </c>
      <c r="H278" s="51"/>
      <c r="I278" s="42" t="str">
        <f t="shared" si="14"/>
        <v/>
      </c>
      <c r="J278" s="84"/>
      <c r="K278" s="85"/>
    </row>
    <row r="279" spans="2:11" ht="24.75" customHeight="1">
      <c r="B279" s="18">
        <v>274</v>
      </c>
      <c r="C279" s="43"/>
      <c r="D279" s="40"/>
      <c r="E279" s="38" t="str">
        <f t="shared" si="12"/>
        <v/>
      </c>
      <c r="F279" s="39">
        <f>IF(E279="",0,+COUNTIF('賃上げ後（時給）'!$E$6:$E$1006,E279))</f>
        <v>0</v>
      </c>
      <c r="G279" s="41" t="str">
        <f t="shared" si="13"/>
        <v/>
      </c>
      <c r="H279" s="51"/>
      <c r="I279" s="42" t="str">
        <f t="shared" si="14"/>
        <v/>
      </c>
      <c r="J279" s="84"/>
      <c r="K279" s="85"/>
    </row>
    <row r="280" spans="2:11" ht="24.75" customHeight="1">
      <c r="B280" s="18">
        <v>275</v>
      </c>
      <c r="C280" s="43"/>
      <c r="D280" s="40"/>
      <c r="E280" s="38" t="str">
        <f t="shared" si="12"/>
        <v/>
      </c>
      <c r="F280" s="39">
        <f>IF(E280="",0,+COUNTIF('賃上げ後（時給）'!$E$6:$E$1006,E280))</f>
        <v>0</v>
      </c>
      <c r="G280" s="41" t="str">
        <f t="shared" si="13"/>
        <v/>
      </c>
      <c r="H280" s="51"/>
      <c r="I280" s="42" t="str">
        <f t="shared" si="14"/>
        <v/>
      </c>
      <c r="J280" s="84"/>
      <c r="K280" s="85"/>
    </row>
    <row r="281" spans="2:11" ht="24.75" customHeight="1">
      <c r="B281" s="18">
        <v>276</v>
      </c>
      <c r="C281" s="43"/>
      <c r="D281" s="40"/>
      <c r="E281" s="38" t="str">
        <f t="shared" si="12"/>
        <v/>
      </c>
      <c r="F281" s="39">
        <f>IF(E281="",0,+COUNTIF('賃上げ後（時給）'!$E$6:$E$1006,E281))</f>
        <v>0</v>
      </c>
      <c r="G281" s="41" t="str">
        <f t="shared" si="13"/>
        <v/>
      </c>
      <c r="H281" s="51"/>
      <c r="I281" s="42" t="str">
        <f t="shared" si="14"/>
        <v/>
      </c>
      <c r="J281" s="84"/>
      <c r="K281" s="85"/>
    </row>
    <row r="282" spans="2:11" ht="24.75" customHeight="1">
      <c r="B282" s="18">
        <v>277</v>
      </c>
      <c r="C282" s="43"/>
      <c r="D282" s="40"/>
      <c r="E282" s="38" t="str">
        <f t="shared" si="12"/>
        <v/>
      </c>
      <c r="F282" s="39">
        <f>IF(E282="",0,+COUNTIF('賃上げ後（時給）'!$E$6:$E$1006,E282))</f>
        <v>0</v>
      </c>
      <c r="G282" s="41" t="str">
        <f t="shared" si="13"/>
        <v/>
      </c>
      <c r="H282" s="51"/>
      <c r="I282" s="42" t="str">
        <f t="shared" si="14"/>
        <v/>
      </c>
      <c r="J282" s="84"/>
      <c r="K282" s="85"/>
    </row>
    <row r="283" spans="2:11" ht="24.75" customHeight="1">
      <c r="B283" s="18">
        <v>278</v>
      </c>
      <c r="C283" s="43"/>
      <c r="D283" s="40"/>
      <c r="E283" s="38" t="str">
        <f t="shared" si="12"/>
        <v/>
      </c>
      <c r="F283" s="39">
        <f>IF(E283="",0,+COUNTIF('賃上げ後（時給）'!$E$6:$E$1006,E283))</f>
        <v>0</v>
      </c>
      <c r="G283" s="41" t="str">
        <f t="shared" si="13"/>
        <v/>
      </c>
      <c r="H283" s="51"/>
      <c r="I283" s="42" t="str">
        <f t="shared" si="14"/>
        <v/>
      </c>
      <c r="J283" s="84"/>
      <c r="K283" s="85"/>
    </row>
    <row r="284" spans="2:11" ht="24.75" customHeight="1">
      <c r="B284" s="18">
        <v>279</v>
      </c>
      <c r="C284" s="43"/>
      <c r="D284" s="40"/>
      <c r="E284" s="38" t="str">
        <f t="shared" si="12"/>
        <v/>
      </c>
      <c r="F284" s="39">
        <f>IF(E284="",0,+COUNTIF('賃上げ後（時給）'!$E$6:$E$1006,E284))</f>
        <v>0</v>
      </c>
      <c r="G284" s="41" t="str">
        <f t="shared" si="13"/>
        <v/>
      </c>
      <c r="H284" s="51"/>
      <c r="I284" s="42" t="str">
        <f t="shared" si="14"/>
        <v/>
      </c>
      <c r="J284" s="84"/>
      <c r="K284" s="85"/>
    </row>
    <row r="285" spans="2:11" ht="24.75" customHeight="1">
      <c r="B285" s="18">
        <v>280</v>
      </c>
      <c r="C285" s="43"/>
      <c r="D285" s="40"/>
      <c r="E285" s="38" t="str">
        <f t="shared" si="12"/>
        <v/>
      </c>
      <c r="F285" s="39">
        <f>IF(E285="",0,+COUNTIF('賃上げ後（時給）'!$E$6:$E$1006,E285))</f>
        <v>0</v>
      </c>
      <c r="G285" s="41" t="str">
        <f t="shared" si="13"/>
        <v/>
      </c>
      <c r="H285" s="51"/>
      <c r="I285" s="42" t="str">
        <f t="shared" si="14"/>
        <v/>
      </c>
      <c r="J285" s="84"/>
      <c r="K285" s="85"/>
    </row>
    <row r="286" spans="2:11" ht="24.75" customHeight="1">
      <c r="B286" s="18">
        <v>281</v>
      </c>
      <c r="C286" s="43"/>
      <c r="D286" s="40"/>
      <c r="E286" s="38" t="str">
        <f t="shared" si="12"/>
        <v/>
      </c>
      <c r="F286" s="39">
        <f>IF(E286="",0,+COUNTIF('賃上げ後（時給）'!$E$6:$E$1006,E286))</f>
        <v>0</v>
      </c>
      <c r="G286" s="41" t="str">
        <f t="shared" si="13"/>
        <v/>
      </c>
      <c r="H286" s="51"/>
      <c r="I286" s="42" t="str">
        <f t="shared" si="14"/>
        <v/>
      </c>
      <c r="J286" s="84"/>
      <c r="K286" s="85"/>
    </row>
    <row r="287" spans="2:11" ht="24.75" customHeight="1">
      <c r="B287" s="18">
        <v>282</v>
      </c>
      <c r="C287" s="43"/>
      <c r="D287" s="40"/>
      <c r="E287" s="38" t="str">
        <f t="shared" si="12"/>
        <v/>
      </c>
      <c r="F287" s="39">
        <f>IF(E287="",0,+COUNTIF('賃上げ後（時給）'!$E$6:$E$1006,E287))</f>
        <v>0</v>
      </c>
      <c r="G287" s="41" t="str">
        <f t="shared" si="13"/>
        <v/>
      </c>
      <c r="H287" s="51"/>
      <c r="I287" s="42" t="str">
        <f t="shared" si="14"/>
        <v/>
      </c>
      <c r="J287" s="84"/>
      <c r="K287" s="85"/>
    </row>
    <row r="288" spans="2:11" ht="24.75" customHeight="1">
      <c r="B288" s="18">
        <v>283</v>
      </c>
      <c r="C288" s="43"/>
      <c r="D288" s="40"/>
      <c r="E288" s="38" t="str">
        <f t="shared" si="12"/>
        <v/>
      </c>
      <c r="F288" s="39">
        <f>IF(E288="",0,+COUNTIF('賃上げ後（時給）'!$E$6:$E$1006,E288))</f>
        <v>0</v>
      </c>
      <c r="G288" s="41" t="str">
        <f t="shared" si="13"/>
        <v/>
      </c>
      <c r="H288" s="51"/>
      <c r="I288" s="42" t="str">
        <f t="shared" si="14"/>
        <v/>
      </c>
      <c r="J288" s="84"/>
      <c r="K288" s="85"/>
    </row>
    <row r="289" spans="2:11" ht="24.75" customHeight="1">
      <c r="B289" s="18">
        <v>284</v>
      </c>
      <c r="C289" s="43"/>
      <c r="D289" s="40"/>
      <c r="E289" s="38" t="str">
        <f t="shared" si="12"/>
        <v/>
      </c>
      <c r="F289" s="39">
        <f>IF(E289="",0,+COUNTIF('賃上げ後（時給）'!$E$6:$E$1006,E289))</f>
        <v>0</v>
      </c>
      <c r="G289" s="41" t="str">
        <f t="shared" si="13"/>
        <v/>
      </c>
      <c r="H289" s="51"/>
      <c r="I289" s="42" t="str">
        <f t="shared" si="14"/>
        <v/>
      </c>
      <c r="J289" s="84"/>
      <c r="K289" s="85"/>
    </row>
    <row r="290" spans="2:11" ht="24.75" customHeight="1">
      <c r="B290" s="18">
        <v>285</v>
      </c>
      <c r="C290" s="43"/>
      <c r="D290" s="40"/>
      <c r="E290" s="38" t="str">
        <f t="shared" si="12"/>
        <v/>
      </c>
      <c r="F290" s="39">
        <f>IF(E290="",0,+COUNTIF('賃上げ後（時給）'!$E$6:$E$1006,E290))</f>
        <v>0</v>
      </c>
      <c r="G290" s="41" t="str">
        <f t="shared" si="13"/>
        <v/>
      </c>
      <c r="H290" s="51"/>
      <c r="I290" s="42" t="str">
        <f t="shared" si="14"/>
        <v/>
      </c>
      <c r="J290" s="84"/>
      <c r="K290" s="85"/>
    </row>
    <row r="291" spans="2:11" ht="24.75" customHeight="1">
      <c r="B291" s="18">
        <v>286</v>
      </c>
      <c r="C291" s="43"/>
      <c r="D291" s="40"/>
      <c r="E291" s="38" t="str">
        <f t="shared" si="12"/>
        <v/>
      </c>
      <c r="F291" s="39">
        <f>IF(E291="",0,+COUNTIF('賃上げ後（時給）'!$E$6:$E$1006,E291))</f>
        <v>0</v>
      </c>
      <c r="G291" s="41" t="str">
        <f t="shared" si="13"/>
        <v/>
      </c>
      <c r="H291" s="51"/>
      <c r="I291" s="42" t="str">
        <f t="shared" si="14"/>
        <v/>
      </c>
      <c r="J291" s="84"/>
      <c r="K291" s="85"/>
    </row>
    <row r="292" spans="2:11" ht="24.75" customHeight="1">
      <c r="B292" s="18">
        <v>287</v>
      </c>
      <c r="C292" s="43"/>
      <c r="D292" s="40"/>
      <c r="E292" s="38" t="str">
        <f t="shared" si="12"/>
        <v/>
      </c>
      <c r="F292" s="39">
        <f>IF(E292="",0,+COUNTIF('賃上げ後（時給）'!$E$6:$E$1006,E292))</f>
        <v>0</v>
      </c>
      <c r="G292" s="41" t="str">
        <f t="shared" si="13"/>
        <v/>
      </c>
      <c r="H292" s="51"/>
      <c r="I292" s="42" t="str">
        <f t="shared" si="14"/>
        <v/>
      </c>
      <c r="J292" s="84"/>
      <c r="K292" s="85"/>
    </row>
    <row r="293" spans="2:11" ht="24.75" customHeight="1">
      <c r="B293" s="18">
        <v>288</v>
      </c>
      <c r="C293" s="43"/>
      <c r="D293" s="40"/>
      <c r="E293" s="38" t="str">
        <f t="shared" si="12"/>
        <v/>
      </c>
      <c r="F293" s="39">
        <f>IF(E293="",0,+COUNTIF('賃上げ後（時給）'!$E$6:$E$1006,E293))</f>
        <v>0</v>
      </c>
      <c r="G293" s="41" t="str">
        <f t="shared" si="13"/>
        <v/>
      </c>
      <c r="H293" s="51"/>
      <c r="I293" s="42" t="str">
        <f t="shared" si="14"/>
        <v/>
      </c>
      <c r="J293" s="84"/>
      <c r="K293" s="85"/>
    </row>
    <row r="294" spans="2:11" ht="24.75" customHeight="1">
      <c r="B294" s="18">
        <v>289</v>
      </c>
      <c r="C294" s="43"/>
      <c r="D294" s="40"/>
      <c r="E294" s="38" t="str">
        <f t="shared" si="12"/>
        <v/>
      </c>
      <c r="F294" s="39">
        <f>IF(E294="",0,+COUNTIF('賃上げ後（時給）'!$E$6:$E$1006,E294))</f>
        <v>0</v>
      </c>
      <c r="G294" s="41" t="str">
        <f t="shared" si="13"/>
        <v/>
      </c>
      <c r="H294" s="51"/>
      <c r="I294" s="42" t="str">
        <f t="shared" si="14"/>
        <v/>
      </c>
      <c r="J294" s="84"/>
      <c r="K294" s="85"/>
    </row>
    <row r="295" spans="2:11" ht="24.75" customHeight="1">
      <c r="B295" s="18">
        <v>290</v>
      </c>
      <c r="C295" s="43"/>
      <c r="D295" s="40"/>
      <c r="E295" s="38" t="str">
        <f t="shared" si="12"/>
        <v/>
      </c>
      <c r="F295" s="39">
        <f>IF(E295="",0,+COUNTIF('賃上げ後（時給）'!$E$6:$E$1006,E295))</f>
        <v>0</v>
      </c>
      <c r="G295" s="41" t="str">
        <f t="shared" si="13"/>
        <v/>
      </c>
      <c r="H295" s="51"/>
      <c r="I295" s="42" t="str">
        <f t="shared" si="14"/>
        <v/>
      </c>
      <c r="J295" s="84"/>
      <c r="K295" s="85"/>
    </row>
    <row r="296" spans="2:11" ht="24.75" customHeight="1">
      <c r="B296" s="18">
        <v>291</v>
      </c>
      <c r="C296" s="43"/>
      <c r="D296" s="40"/>
      <c r="E296" s="38" t="str">
        <f t="shared" si="12"/>
        <v/>
      </c>
      <c r="F296" s="39">
        <f>IF(E296="",0,+COUNTIF('賃上げ後（時給）'!$E$6:$E$1006,E296))</f>
        <v>0</v>
      </c>
      <c r="G296" s="41" t="str">
        <f t="shared" si="13"/>
        <v/>
      </c>
      <c r="H296" s="51"/>
      <c r="I296" s="42" t="str">
        <f t="shared" si="14"/>
        <v/>
      </c>
      <c r="J296" s="84"/>
      <c r="K296" s="85"/>
    </row>
    <row r="297" spans="2:11" ht="24.75" customHeight="1">
      <c r="B297" s="18">
        <v>292</v>
      </c>
      <c r="C297" s="43"/>
      <c r="D297" s="40"/>
      <c r="E297" s="38" t="str">
        <f t="shared" si="12"/>
        <v/>
      </c>
      <c r="F297" s="39">
        <f>IF(E297="",0,+COUNTIF('賃上げ後（時給）'!$E$6:$E$1006,E297))</f>
        <v>0</v>
      </c>
      <c r="G297" s="41" t="str">
        <f t="shared" si="13"/>
        <v/>
      </c>
      <c r="H297" s="51"/>
      <c r="I297" s="42" t="str">
        <f t="shared" si="14"/>
        <v/>
      </c>
      <c r="J297" s="84"/>
      <c r="K297" s="85"/>
    </row>
    <row r="298" spans="2:11" ht="24.75" customHeight="1">
      <c r="B298" s="18">
        <v>293</v>
      </c>
      <c r="C298" s="43"/>
      <c r="D298" s="40"/>
      <c r="E298" s="38" t="str">
        <f t="shared" si="12"/>
        <v/>
      </c>
      <c r="F298" s="39">
        <f>IF(E298="",0,+COUNTIF('賃上げ後（時給）'!$E$6:$E$1006,E298))</f>
        <v>0</v>
      </c>
      <c r="G298" s="41" t="str">
        <f t="shared" si="13"/>
        <v/>
      </c>
      <c r="H298" s="51"/>
      <c r="I298" s="42" t="str">
        <f t="shared" si="14"/>
        <v/>
      </c>
      <c r="J298" s="84"/>
      <c r="K298" s="85"/>
    </row>
    <row r="299" spans="2:11" ht="24.75" customHeight="1">
      <c r="B299" s="18">
        <v>294</v>
      </c>
      <c r="C299" s="43"/>
      <c r="D299" s="40"/>
      <c r="E299" s="38" t="str">
        <f t="shared" si="12"/>
        <v/>
      </c>
      <c r="F299" s="39">
        <f>IF(E299="",0,+COUNTIF('賃上げ後（時給）'!$E$6:$E$1006,E299))</f>
        <v>0</v>
      </c>
      <c r="G299" s="41" t="str">
        <f t="shared" si="13"/>
        <v/>
      </c>
      <c r="H299" s="51"/>
      <c r="I299" s="42" t="str">
        <f t="shared" si="14"/>
        <v/>
      </c>
      <c r="J299" s="84"/>
      <c r="K299" s="85"/>
    </row>
    <row r="300" spans="2:11" ht="24.75" customHeight="1">
      <c r="B300" s="18">
        <v>295</v>
      </c>
      <c r="C300" s="43"/>
      <c r="D300" s="40"/>
      <c r="E300" s="38" t="str">
        <f t="shared" si="12"/>
        <v/>
      </c>
      <c r="F300" s="39">
        <f>IF(E300="",0,+COUNTIF('賃上げ後（時給）'!$E$6:$E$1006,E300))</f>
        <v>0</v>
      </c>
      <c r="G300" s="41" t="str">
        <f t="shared" si="13"/>
        <v/>
      </c>
      <c r="H300" s="51"/>
      <c r="I300" s="42" t="str">
        <f t="shared" si="14"/>
        <v/>
      </c>
      <c r="J300" s="84"/>
      <c r="K300" s="85"/>
    </row>
    <row r="301" spans="2:11" ht="24.75" customHeight="1">
      <c r="B301" s="18">
        <v>296</v>
      </c>
      <c r="C301" s="43"/>
      <c r="D301" s="40"/>
      <c r="E301" s="38" t="str">
        <f t="shared" si="12"/>
        <v/>
      </c>
      <c r="F301" s="39">
        <f>IF(E301="",0,+COUNTIF('賃上げ後（時給）'!$E$6:$E$1006,E301))</f>
        <v>0</v>
      </c>
      <c r="G301" s="41" t="str">
        <f t="shared" si="13"/>
        <v/>
      </c>
      <c r="H301" s="51"/>
      <c r="I301" s="42" t="str">
        <f t="shared" si="14"/>
        <v/>
      </c>
      <c r="J301" s="84"/>
      <c r="K301" s="85"/>
    </row>
    <row r="302" spans="2:11" ht="24.75" customHeight="1">
      <c r="B302" s="18">
        <v>297</v>
      </c>
      <c r="C302" s="43"/>
      <c r="D302" s="40"/>
      <c r="E302" s="38" t="str">
        <f t="shared" si="12"/>
        <v/>
      </c>
      <c r="F302" s="39">
        <f>IF(E302="",0,+COUNTIF('賃上げ後（時給）'!$E$6:$E$1006,E302))</f>
        <v>0</v>
      </c>
      <c r="G302" s="41" t="str">
        <f t="shared" si="13"/>
        <v/>
      </c>
      <c r="H302" s="51"/>
      <c r="I302" s="42" t="str">
        <f t="shared" si="14"/>
        <v/>
      </c>
      <c r="J302" s="84"/>
      <c r="K302" s="85"/>
    </row>
    <row r="303" spans="2:11" ht="24.75" customHeight="1">
      <c r="B303" s="18">
        <v>298</v>
      </c>
      <c r="C303" s="43"/>
      <c r="D303" s="40"/>
      <c r="E303" s="38" t="str">
        <f t="shared" si="12"/>
        <v/>
      </c>
      <c r="F303" s="39">
        <f>IF(E303="",0,+COUNTIF('賃上げ後（時給）'!$E$6:$E$1006,E303))</f>
        <v>0</v>
      </c>
      <c r="G303" s="41" t="str">
        <f t="shared" si="13"/>
        <v/>
      </c>
      <c r="H303" s="51"/>
      <c r="I303" s="42" t="str">
        <f t="shared" si="14"/>
        <v/>
      </c>
      <c r="J303" s="84"/>
      <c r="K303" s="85"/>
    </row>
    <row r="304" spans="2:11" ht="24.75" customHeight="1">
      <c r="B304" s="18">
        <v>299</v>
      </c>
      <c r="C304" s="43"/>
      <c r="D304" s="40"/>
      <c r="E304" s="38" t="str">
        <f t="shared" si="12"/>
        <v/>
      </c>
      <c r="F304" s="39">
        <f>IF(E304="",0,+COUNTIF('賃上げ後（時給）'!$E$6:$E$1006,E304))</f>
        <v>0</v>
      </c>
      <c r="G304" s="41" t="str">
        <f t="shared" si="13"/>
        <v/>
      </c>
      <c r="H304" s="51"/>
      <c r="I304" s="42" t="str">
        <f t="shared" si="14"/>
        <v/>
      </c>
      <c r="J304" s="84"/>
      <c r="K304" s="85"/>
    </row>
    <row r="305" spans="2:11" ht="24.75" customHeight="1">
      <c r="B305" s="18">
        <v>300</v>
      </c>
      <c r="C305" s="43"/>
      <c r="D305" s="40"/>
      <c r="E305" s="38" t="str">
        <f t="shared" si="12"/>
        <v/>
      </c>
      <c r="F305" s="39">
        <f>IF(E305="",0,+COUNTIF('賃上げ後（時給）'!$E$6:$E$1006,E305))</f>
        <v>0</v>
      </c>
      <c r="G305" s="41" t="str">
        <f t="shared" si="13"/>
        <v/>
      </c>
      <c r="H305" s="51"/>
      <c r="I305" s="42" t="str">
        <f t="shared" si="14"/>
        <v/>
      </c>
      <c r="J305" s="84"/>
      <c r="K305" s="85"/>
    </row>
    <row r="306" spans="2:11" ht="24.75" customHeight="1">
      <c r="B306" s="18">
        <v>301</v>
      </c>
      <c r="C306" s="43"/>
      <c r="D306" s="40"/>
      <c r="E306" s="38" t="str">
        <f t="shared" si="12"/>
        <v/>
      </c>
      <c r="F306" s="39">
        <f>IF(E306="",0,+COUNTIF('賃上げ後（時給）'!$E$6:$E$1006,E306))</f>
        <v>0</v>
      </c>
      <c r="G306" s="41" t="str">
        <f t="shared" si="13"/>
        <v/>
      </c>
      <c r="H306" s="51"/>
      <c r="I306" s="42" t="str">
        <f t="shared" si="14"/>
        <v/>
      </c>
      <c r="J306" s="84"/>
      <c r="K306" s="85"/>
    </row>
    <row r="307" spans="2:11" ht="24.75" customHeight="1">
      <c r="B307" s="18">
        <v>302</v>
      </c>
      <c r="C307" s="43"/>
      <c r="D307" s="40"/>
      <c r="E307" s="38" t="str">
        <f t="shared" si="12"/>
        <v/>
      </c>
      <c r="F307" s="39">
        <f>IF(E307="",0,+COUNTIF('賃上げ後（時給）'!$E$6:$E$1006,E307))</f>
        <v>0</v>
      </c>
      <c r="G307" s="41" t="str">
        <f t="shared" si="13"/>
        <v/>
      </c>
      <c r="H307" s="51"/>
      <c r="I307" s="42" t="str">
        <f t="shared" si="14"/>
        <v/>
      </c>
      <c r="J307" s="84"/>
      <c r="K307" s="85"/>
    </row>
    <row r="308" spans="2:11" ht="24.75" customHeight="1">
      <c r="B308" s="18">
        <v>303</v>
      </c>
      <c r="C308" s="43"/>
      <c r="D308" s="40"/>
      <c r="E308" s="38" t="str">
        <f t="shared" si="12"/>
        <v/>
      </c>
      <c r="F308" s="39">
        <f>IF(E308="",0,+COUNTIF('賃上げ後（時給）'!$E$6:$E$1006,E308))</f>
        <v>0</v>
      </c>
      <c r="G308" s="41" t="str">
        <f t="shared" si="13"/>
        <v/>
      </c>
      <c r="H308" s="51"/>
      <c r="I308" s="42" t="str">
        <f t="shared" si="14"/>
        <v/>
      </c>
      <c r="J308" s="84"/>
      <c r="K308" s="85"/>
    </row>
    <row r="309" spans="2:11" ht="24.75" customHeight="1">
      <c r="B309" s="18">
        <v>304</v>
      </c>
      <c r="C309" s="43"/>
      <c r="D309" s="40"/>
      <c r="E309" s="38" t="str">
        <f t="shared" si="12"/>
        <v/>
      </c>
      <c r="F309" s="39">
        <f>IF(E309="",0,+COUNTIF('賃上げ後（時給）'!$E$6:$E$1006,E309))</f>
        <v>0</v>
      </c>
      <c r="G309" s="41" t="str">
        <f t="shared" si="13"/>
        <v/>
      </c>
      <c r="H309" s="51"/>
      <c r="I309" s="42" t="str">
        <f t="shared" si="14"/>
        <v/>
      </c>
      <c r="J309" s="84"/>
      <c r="K309" s="85"/>
    </row>
    <row r="310" spans="2:11" ht="24.75" customHeight="1">
      <c r="B310" s="18">
        <v>305</v>
      </c>
      <c r="C310" s="43"/>
      <c r="D310" s="40"/>
      <c r="E310" s="38" t="str">
        <f t="shared" si="12"/>
        <v/>
      </c>
      <c r="F310" s="39">
        <f>IF(E310="",0,+COUNTIF('賃上げ後（時給）'!$E$6:$E$1006,E310))</f>
        <v>0</v>
      </c>
      <c r="G310" s="41" t="str">
        <f t="shared" si="13"/>
        <v/>
      </c>
      <c r="H310" s="51"/>
      <c r="I310" s="42" t="str">
        <f t="shared" si="14"/>
        <v/>
      </c>
      <c r="J310" s="84"/>
      <c r="K310" s="85"/>
    </row>
    <row r="311" spans="2:11" ht="24.75" customHeight="1">
      <c r="B311" s="18">
        <v>306</v>
      </c>
      <c r="C311" s="43"/>
      <c r="D311" s="40"/>
      <c r="E311" s="38" t="str">
        <f t="shared" si="12"/>
        <v/>
      </c>
      <c r="F311" s="39">
        <f>IF(E311="",0,+COUNTIF('賃上げ後（時給）'!$E$6:$E$1006,E311))</f>
        <v>0</v>
      </c>
      <c r="G311" s="41" t="str">
        <f t="shared" si="13"/>
        <v/>
      </c>
      <c r="H311" s="51"/>
      <c r="I311" s="42" t="str">
        <f t="shared" si="14"/>
        <v/>
      </c>
      <c r="J311" s="84"/>
      <c r="K311" s="85"/>
    </row>
    <row r="312" spans="2:11" ht="24.75" customHeight="1">
      <c r="B312" s="18">
        <v>307</v>
      </c>
      <c r="C312" s="43"/>
      <c r="D312" s="40"/>
      <c r="E312" s="38" t="str">
        <f t="shared" si="12"/>
        <v/>
      </c>
      <c r="F312" s="39">
        <f>IF(E312="",0,+COUNTIF('賃上げ後（時給）'!$E$6:$E$1006,E312))</f>
        <v>0</v>
      </c>
      <c r="G312" s="41" t="str">
        <f t="shared" si="13"/>
        <v/>
      </c>
      <c r="H312" s="51"/>
      <c r="I312" s="42" t="str">
        <f t="shared" si="14"/>
        <v/>
      </c>
      <c r="J312" s="84"/>
      <c r="K312" s="85"/>
    </row>
    <row r="313" spans="2:11" ht="24.75" customHeight="1">
      <c r="B313" s="18">
        <v>308</v>
      </c>
      <c r="C313" s="43"/>
      <c r="D313" s="40"/>
      <c r="E313" s="38" t="str">
        <f t="shared" si="12"/>
        <v/>
      </c>
      <c r="F313" s="39">
        <f>IF(E313="",0,+COUNTIF('賃上げ後（時給）'!$E$6:$E$1006,E313))</f>
        <v>0</v>
      </c>
      <c r="G313" s="41" t="str">
        <f t="shared" si="13"/>
        <v/>
      </c>
      <c r="H313" s="51"/>
      <c r="I313" s="42" t="str">
        <f t="shared" si="14"/>
        <v/>
      </c>
      <c r="J313" s="84"/>
      <c r="K313" s="85"/>
    </row>
    <row r="314" spans="2:11" ht="24.75" customHeight="1">
      <c r="B314" s="18">
        <v>309</v>
      </c>
      <c r="C314" s="43"/>
      <c r="D314" s="40"/>
      <c r="E314" s="38" t="str">
        <f t="shared" si="12"/>
        <v/>
      </c>
      <c r="F314" s="39">
        <f>IF(E314="",0,+COUNTIF('賃上げ後（時給）'!$E$6:$E$1006,E314))</f>
        <v>0</v>
      </c>
      <c r="G314" s="41" t="str">
        <f t="shared" si="13"/>
        <v/>
      </c>
      <c r="H314" s="51"/>
      <c r="I314" s="42" t="str">
        <f t="shared" si="14"/>
        <v/>
      </c>
      <c r="J314" s="84"/>
      <c r="K314" s="85"/>
    </row>
    <row r="315" spans="2:11" ht="24.75" customHeight="1">
      <c r="B315" s="18">
        <v>310</v>
      </c>
      <c r="C315" s="43"/>
      <c r="D315" s="40"/>
      <c r="E315" s="38" t="str">
        <f t="shared" si="12"/>
        <v/>
      </c>
      <c r="F315" s="39">
        <f>IF(E315="",0,+COUNTIF('賃上げ後（時給）'!$E$6:$E$1006,E315))</f>
        <v>0</v>
      </c>
      <c r="G315" s="41" t="str">
        <f t="shared" si="13"/>
        <v/>
      </c>
      <c r="H315" s="51"/>
      <c r="I315" s="42" t="str">
        <f t="shared" si="14"/>
        <v/>
      </c>
      <c r="J315" s="84"/>
      <c r="K315" s="85"/>
    </row>
    <row r="316" spans="2:11" ht="24.75" customHeight="1">
      <c r="B316" s="18">
        <v>311</v>
      </c>
      <c r="C316" s="43"/>
      <c r="D316" s="40"/>
      <c r="E316" s="38" t="str">
        <f t="shared" si="12"/>
        <v/>
      </c>
      <c r="F316" s="39">
        <f>IF(E316="",0,+COUNTIF('賃上げ後（時給）'!$E$6:$E$1006,E316))</f>
        <v>0</v>
      </c>
      <c r="G316" s="41" t="str">
        <f t="shared" si="13"/>
        <v/>
      </c>
      <c r="H316" s="51"/>
      <c r="I316" s="42" t="str">
        <f t="shared" si="14"/>
        <v/>
      </c>
      <c r="J316" s="84"/>
      <c r="K316" s="85"/>
    </row>
    <row r="317" spans="2:11" ht="24.75" customHeight="1">
      <c r="B317" s="18">
        <v>312</v>
      </c>
      <c r="C317" s="43"/>
      <c r="D317" s="40"/>
      <c r="E317" s="38" t="str">
        <f t="shared" si="12"/>
        <v/>
      </c>
      <c r="F317" s="39">
        <f>IF(E317="",0,+COUNTIF('賃上げ後（時給）'!$E$6:$E$1006,E317))</f>
        <v>0</v>
      </c>
      <c r="G317" s="41" t="str">
        <f t="shared" si="13"/>
        <v/>
      </c>
      <c r="H317" s="51"/>
      <c r="I317" s="42" t="str">
        <f t="shared" si="14"/>
        <v/>
      </c>
      <c r="J317" s="84"/>
      <c r="K317" s="85"/>
    </row>
    <row r="318" spans="2:11" ht="24.75" customHeight="1">
      <c r="B318" s="18">
        <v>313</v>
      </c>
      <c r="C318" s="43"/>
      <c r="D318" s="40"/>
      <c r="E318" s="38" t="str">
        <f t="shared" si="12"/>
        <v/>
      </c>
      <c r="F318" s="39">
        <f>IF(E318="",0,+COUNTIF('賃上げ後（時給）'!$E$6:$E$1006,E318))</f>
        <v>0</v>
      </c>
      <c r="G318" s="41" t="str">
        <f t="shared" si="13"/>
        <v/>
      </c>
      <c r="H318" s="51"/>
      <c r="I318" s="42" t="str">
        <f t="shared" si="14"/>
        <v/>
      </c>
      <c r="J318" s="84"/>
      <c r="K318" s="85"/>
    </row>
    <row r="319" spans="2:11" ht="24.75" customHeight="1">
      <c r="B319" s="18">
        <v>314</v>
      </c>
      <c r="C319" s="43"/>
      <c r="D319" s="40"/>
      <c r="E319" s="38" t="str">
        <f t="shared" si="12"/>
        <v/>
      </c>
      <c r="F319" s="39">
        <f>IF(E319="",0,+COUNTIF('賃上げ後（時給）'!$E$6:$E$1006,E319))</f>
        <v>0</v>
      </c>
      <c r="G319" s="41" t="str">
        <f t="shared" si="13"/>
        <v/>
      </c>
      <c r="H319" s="51"/>
      <c r="I319" s="42" t="str">
        <f t="shared" si="14"/>
        <v/>
      </c>
      <c r="J319" s="84"/>
      <c r="K319" s="85"/>
    </row>
    <row r="320" spans="2:11" ht="24.75" customHeight="1">
      <c r="B320" s="18">
        <v>315</v>
      </c>
      <c r="C320" s="43"/>
      <c r="D320" s="40"/>
      <c r="E320" s="38" t="str">
        <f t="shared" si="12"/>
        <v/>
      </c>
      <c r="F320" s="39">
        <f>IF(E320="",0,+COUNTIF('賃上げ後（時給）'!$E$6:$E$1006,E320))</f>
        <v>0</v>
      </c>
      <c r="G320" s="41" t="str">
        <f t="shared" si="13"/>
        <v/>
      </c>
      <c r="H320" s="51"/>
      <c r="I320" s="42" t="str">
        <f t="shared" si="14"/>
        <v/>
      </c>
      <c r="J320" s="84"/>
      <c r="K320" s="85"/>
    </row>
    <row r="321" spans="2:11" ht="24.75" customHeight="1">
      <c r="B321" s="18">
        <v>316</v>
      </c>
      <c r="C321" s="43"/>
      <c r="D321" s="40"/>
      <c r="E321" s="38" t="str">
        <f t="shared" si="12"/>
        <v/>
      </c>
      <c r="F321" s="39">
        <f>IF(E321="",0,+COUNTIF('賃上げ後（時給）'!$E$6:$E$1006,E321))</f>
        <v>0</v>
      </c>
      <c r="G321" s="41" t="str">
        <f t="shared" si="13"/>
        <v/>
      </c>
      <c r="H321" s="51"/>
      <c r="I321" s="42" t="str">
        <f t="shared" si="14"/>
        <v/>
      </c>
      <c r="J321" s="84"/>
      <c r="K321" s="85"/>
    </row>
    <row r="322" spans="2:11" ht="24.75" customHeight="1">
      <c r="B322" s="18">
        <v>317</v>
      </c>
      <c r="C322" s="43"/>
      <c r="D322" s="40"/>
      <c r="E322" s="38" t="str">
        <f t="shared" si="12"/>
        <v/>
      </c>
      <c r="F322" s="39">
        <f>IF(E322="",0,+COUNTIF('賃上げ後（時給）'!$E$6:$E$1006,E322))</f>
        <v>0</v>
      </c>
      <c r="G322" s="41" t="str">
        <f t="shared" si="13"/>
        <v/>
      </c>
      <c r="H322" s="51"/>
      <c r="I322" s="42" t="str">
        <f t="shared" si="14"/>
        <v/>
      </c>
      <c r="J322" s="84"/>
      <c r="K322" s="85"/>
    </row>
    <row r="323" spans="2:11" ht="24.75" customHeight="1">
      <c r="B323" s="18">
        <v>318</v>
      </c>
      <c r="C323" s="43"/>
      <c r="D323" s="40"/>
      <c r="E323" s="38" t="str">
        <f t="shared" si="12"/>
        <v/>
      </c>
      <c r="F323" s="39">
        <f>IF(E323="",0,+COUNTIF('賃上げ後（時給）'!$E$6:$E$1006,E323))</f>
        <v>0</v>
      </c>
      <c r="G323" s="41" t="str">
        <f t="shared" si="13"/>
        <v/>
      </c>
      <c r="H323" s="51"/>
      <c r="I323" s="42" t="str">
        <f t="shared" si="14"/>
        <v/>
      </c>
      <c r="J323" s="84"/>
      <c r="K323" s="85"/>
    </row>
    <row r="324" spans="2:11" ht="24.75" customHeight="1">
      <c r="B324" s="18">
        <v>319</v>
      </c>
      <c r="C324" s="43"/>
      <c r="D324" s="40"/>
      <c r="E324" s="38" t="str">
        <f t="shared" si="12"/>
        <v/>
      </c>
      <c r="F324" s="39">
        <f>IF(E324="",0,+COUNTIF('賃上げ後（時給）'!$E$6:$E$1006,E324))</f>
        <v>0</v>
      </c>
      <c r="G324" s="41" t="str">
        <f t="shared" si="13"/>
        <v/>
      </c>
      <c r="H324" s="51"/>
      <c r="I324" s="42" t="str">
        <f t="shared" si="14"/>
        <v/>
      </c>
      <c r="J324" s="84"/>
      <c r="K324" s="85"/>
    </row>
    <row r="325" spans="2:11" ht="24.75" customHeight="1">
      <c r="B325" s="18">
        <v>320</v>
      </c>
      <c r="C325" s="43"/>
      <c r="D325" s="40"/>
      <c r="E325" s="38" t="str">
        <f t="shared" si="12"/>
        <v/>
      </c>
      <c r="F325" s="39">
        <f>IF(E325="",0,+COUNTIF('賃上げ後（時給）'!$E$6:$E$1006,E325))</f>
        <v>0</v>
      </c>
      <c r="G325" s="41" t="str">
        <f t="shared" si="13"/>
        <v/>
      </c>
      <c r="H325" s="51"/>
      <c r="I325" s="42" t="str">
        <f t="shared" si="14"/>
        <v/>
      </c>
      <c r="J325" s="84"/>
      <c r="K325" s="85"/>
    </row>
    <row r="326" spans="2:11" ht="24.75" customHeight="1">
      <c r="B326" s="18">
        <v>321</v>
      </c>
      <c r="C326" s="43"/>
      <c r="D326" s="40"/>
      <c r="E326" s="38" t="str">
        <f t="shared" ref="E326:E389" si="15">SUBSTITUTE(SUBSTITUTE(C326,"　","")," ","")</f>
        <v/>
      </c>
      <c r="F326" s="39">
        <f>IF(E326="",0,+COUNTIF('賃上げ後（時給）'!$E$6:$E$1006,E326))</f>
        <v>0</v>
      </c>
      <c r="G326" s="41" t="str">
        <f t="shared" ref="G326:G389" si="16">IF(C326="","",+IF(OR(F326&lt;1,D326="",J326="◎"),"除外","対象"))</f>
        <v/>
      </c>
      <c r="H326" s="51"/>
      <c r="I326" s="42" t="str">
        <f t="shared" ref="I326:I389" si="17">IF(C326="","",+IF(G326="対象",H326,0))</f>
        <v/>
      </c>
      <c r="J326" s="84"/>
      <c r="K326" s="85"/>
    </row>
    <row r="327" spans="2:11" ht="24.75" customHeight="1">
      <c r="B327" s="18">
        <v>322</v>
      </c>
      <c r="C327" s="43"/>
      <c r="D327" s="40"/>
      <c r="E327" s="38" t="str">
        <f t="shared" si="15"/>
        <v/>
      </c>
      <c r="F327" s="39">
        <f>IF(E327="",0,+COUNTIF('賃上げ後（時給）'!$E$6:$E$1006,E327))</f>
        <v>0</v>
      </c>
      <c r="G327" s="41" t="str">
        <f t="shared" si="16"/>
        <v/>
      </c>
      <c r="H327" s="51"/>
      <c r="I327" s="42" t="str">
        <f t="shared" si="17"/>
        <v/>
      </c>
      <c r="J327" s="84"/>
      <c r="K327" s="85"/>
    </row>
    <row r="328" spans="2:11" ht="24.75" customHeight="1">
      <c r="B328" s="18">
        <v>323</v>
      </c>
      <c r="C328" s="43"/>
      <c r="D328" s="40"/>
      <c r="E328" s="38" t="str">
        <f t="shared" si="15"/>
        <v/>
      </c>
      <c r="F328" s="39">
        <f>IF(E328="",0,+COUNTIF('賃上げ後（時給）'!$E$6:$E$1006,E328))</f>
        <v>0</v>
      </c>
      <c r="G328" s="41" t="str">
        <f t="shared" si="16"/>
        <v/>
      </c>
      <c r="H328" s="51"/>
      <c r="I328" s="42" t="str">
        <f t="shared" si="17"/>
        <v/>
      </c>
      <c r="J328" s="84"/>
      <c r="K328" s="85"/>
    </row>
    <row r="329" spans="2:11" ht="24.75" customHeight="1">
      <c r="B329" s="18">
        <v>324</v>
      </c>
      <c r="C329" s="43"/>
      <c r="D329" s="40"/>
      <c r="E329" s="38" t="str">
        <f t="shared" si="15"/>
        <v/>
      </c>
      <c r="F329" s="39">
        <f>IF(E329="",0,+COUNTIF('賃上げ後（時給）'!$E$6:$E$1006,E329))</f>
        <v>0</v>
      </c>
      <c r="G329" s="41" t="str">
        <f t="shared" si="16"/>
        <v/>
      </c>
      <c r="H329" s="51"/>
      <c r="I329" s="42" t="str">
        <f t="shared" si="17"/>
        <v/>
      </c>
      <c r="J329" s="84"/>
      <c r="K329" s="85"/>
    </row>
    <row r="330" spans="2:11" ht="24.75" customHeight="1">
      <c r="B330" s="18">
        <v>325</v>
      </c>
      <c r="C330" s="43"/>
      <c r="D330" s="40"/>
      <c r="E330" s="38" t="str">
        <f t="shared" si="15"/>
        <v/>
      </c>
      <c r="F330" s="39">
        <f>IF(E330="",0,+COUNTIF('賃上げ後（時給）'!$E$6:$E$1006,E330))</f>
        <v>0</v>
      </c>
      <c r="G330" s="41" t="str">
        <f t="shared" si="16"/>
        <v/>
      </c>
      <c r="H330" s="51"/>
      <c r="I330" s="42" t="str">
        <f t="shared" si="17"/>
        <v/>
      </c>
      <c r="J330" s="84"/>
      <c r="K330" s="85"/>
    </row>
    <row r="331" spans="2:11" ht="24.75" customHeight="1">
      <c r="B331" s="18">
        <v>326</v>
      </c>
      <c r="C331" s="43"/>
      <c r="D331" s="40"/>
      <c r="E331" s="38" t="str">
        <f t="shared" si="15"/>
        <v/>
      </c>
      <c r="F331" s="39">
        <f>IF(E331="",0,+COUNTIF('賃上げ後（時給）'!$E$6:$E$1006,E331))</f>
        <v>0</v>
      </c>
      <c r="G331" s="41" t="str">
        <f t="shared" si="16"/>
        <v/>
      </c>
      <c r="H331" s="51"/>
      <c r="I331" s="42" t="str">
        <f t="shared" si="17"/>
        <v/>
      </c>
      <c r="J331" s="84"/>
      <c r="K331" s="85"/>
    </row>
    <row r="332" spans="2:11" ht="24.75" customHeight="1">
      <c r="B332" s="18">
        <v>327</v>
      </c>
      <c r="C332" s="43"/>
      <c r="D332" s="40"/>
      <c r="E332" s="38" t="str">
        <f t="shared" si="15"/>
        <v/>
      </c>
      <c r="F332" s="39">
        <f>IF(E332="",0,+COUNTIF('賃上げ後（時給）'!$E$6:$E$1006,E332))</f>
        <v>0</v>
      </c>
      <c r="G332" s="41" t="str">
        <f t="shared" si="16"/>
        <v/>
      </c>
      <c r="H332" s="51"/>
      <c r="I332" s="42" t="str">
        <f t="shared" si="17"/>
        <v/>
      </c>
      <c r="J332" s="84"/>
      <c r="K332" s="85"/>
    </row>
    <row r="333" spans="2:11" ht="24.75" customHeight="1">
      <c r="B333" s="18">
        <v>328</v>
      </c>
      <c r="C333" s="43"/>
      <c r="D333" s="40"/>
      <c r="E333" s="38" t="str">
        <f t="shared" si="15"/>
        <v/>
      </c>
      <c r="F333" s="39">
        <f>IF(E333="",0,+COUNTIF('賃上げ後（時給）'!$E$6:$E$1006,E333))</f>
        <v>0</v>
      </c>
      <c r="G333" s="41" t="str">
        <f t="shared" si="16"/>
        <v/>
      </c>
      <c r="H333" s="51"/>
      <c r="I333" s="42" t="str">
        <f t="shared" si="17"/>
        <v/>
      </c>
      <c r="J333" s="84"/>
      <c r="K333" s="85"/>
    </row>
    <row r="334" spans="2:11" ht="24.75" customHeight="1">
      <c r="B334" s="18">
        <v>329</v>
      </c>
      <c r="C334" s="43"/>
      <c r="D334" s="40"/>
      <c r="E334" s="38" t="str">
        <f t="shared" si="15"/>
        <v/>
      </c>
      <c r="F334" s="39">
        <f>IF(E334="",0,+COUNTIF('賃上げ後（時給）'!$E$6:$E$1006,E334))</f>
        <v>0</v>
      </c>
      <c r="G334" s="41" t="str">
        <f t="shared" si="16"/>
        <v/>
      </c>
      <c r="H334" s="51"/>
      <c r="I334" s="42" t="str">
        <f t="shared" si="17"/>
        <v/>
      </c>
      <c r="J334" s="84"/>
      <c r="K334" s="85"/>
    </row>
    <row r="335" spans="2:11" ht="24.75" customHeight="1">
      <c r="B335" s="18">
        <v>330</v>
      </c>
      <c r="C335" s="43"/>
      <c r="D335" s="40"/>
      <c r="E335" s="38" t="str">
        <f t="shared" si="15"/>
        <v/>
      </c>
      <c r="F335" s="39">
        <f>IF(E335="",0,+COUNTIF('賃上げ後（時給）'!$E$6:$E$1006,E335))</f>
        <v>0</v>
      </c>
      <c r="G335" s="41" t="str">
        <f t="shared" si="16"/>
        <v/>
      </c>
      <c r="H335" s="51"/>
      <c r="I335" s="42" t="str">
        <f t="shared" si="17"/>
        <v/>
      </c>
      <c r="J335" s="84"/>
      <c r="K335" s="85"/>
    </row>
    <row r="336" spans="2:11" ht="24.75" customHeight="1">
      <c r="B336" s="18">
        <v>331</v>
      </c>
      <c r="C336" s="43"/>
      <c r="D336" s="40"/>
      <c r="E336" s="38" t="str">
        <f t="shared" si="15"/>
        <v/>
      </c>
      <c r="F336" s="39">
        <f>IF(E336="",0,+COUNTIF('賃上げ後（時給）'!$E$6:$E$1006,E336))</f>
        <v>0</v>
      </c>
      <c r="G336" s="41" t="str">
        <f t="shared" si="16"/>
        <v/>
      </c>
      <c r="H336" s="51"/>
      <c r="I336" s="42" t="str">
        <f t="shared" si="17"/>
        <v/>
      </c>
      <c r="J336" s="84"/>
      <c r="K336" s="85"/>
    </row>
    <row r="337" spans="2:11" ht="24.75" customHeight="1">
      <c r="B337" s="18">
        <v>332</v>
      </c>
      <c r="C337" s="43"/>
      <c r="D337" s="40"/>
      <c r="E337" s="38" t="str">
        <f t="shared" si="15"/>
        <v/>
      </c>
      <c r="F337" s="39">
        <f>IF(E337="",0,+COUNTIF('賃上げ後（時給）'!$E$6:$E$1006,E337))</f>
        <v>0</v>
      </c>
      <c r="G337" s="41" t="str">
        <f t="shared" si="16"/>
        <v/>
      </c>
      <c r="H337" s="51"/>
      <c r="I337" s="42" t="str">
        <f t="shared" si="17"/>
        <v/>
      </c>
      <c r="J337" s="84"/>
      <c r="K337" s="85"/>
    </row>
    <row r="338" spans="2:11" ht="24.75" customHeight="1">
      <c r="B338" s="18">
        <v>333</v>
      </c>
      <c r="C338" s="43"/>
      <c r="D338" s="40"/>
      <c r="E338" s="38" t="str">
        <f t="shared" si="15"/>
        <v/>
      </c>
      <c r="F338" s="39">
        <f>IF(E338="",0,+COUNTIF('賃上げ後（時給）'!$E$6:$E$1006,E338))</f>
        <v>0</v>
      </c>
      <c r="G338" s="41" t="str">
        <f t="shared" si="16"/>
        <v/>
      </c>
      <c r="H338" s="51"/>
      <c r="I338" s="42" t="str">
        <f t="shared" si="17"/>
        <v/>
      </c>
      <c r="J338" s="84"/>
      <c r="K338" s="85"/>
    </row>
    <row r="339" spans="2:11" ht="24.75" customHeight="1">
      <c r="B339" s="18">
        <v>334</v>
      </c>
      <c r="C339" s="43"/>
      <c r="D339" s="40"/>
      <c r="E339" s="38" t="str">
        <f t="shared" si="15"/>
        <v/>
      </c>
      <c r="F339" s="39">
        <f>IF(E339="",0,+COUNTIF('賃上げ後（時給）'!$E$6:$E$1006,E339))</f>
        <v>0</v>
      </c>
      <c r="G339" s="41" t="str">
        <f t="shared" si="16"/>
        <v/>
      </c>
      <c r="H339" s="51"/>
      <c r="I339" s="42" t="str">
        <f t="shared" si="17"/>
        <v/>
      </c>
      <c r="J339" s="84"/>
      <c r="K339" s="85"/>
    </row>
    <row r="340" spans="2:11" ht="24.75" customHeight="1">
      <c r="B340" s="18">
        <v>335</v>
      </c>
      <c r="C340" s="43"/>
      <c r="D340" s="40"/>
      <c r="E340" s="38" t="str">
        <f t="shared" si="15"/>
        <v/>
      </c>
      <c r="F340" s="39">
        <f>IF(E340="",0,+COUNTIF('賃上げ後（時給）'!$E$6:$E$1006,E340))</f>
        <v>0</v>
      </c>
      <c r="G340" s="41" t="str">
        <f t="shared" si="16"/>
        <v/>
      </c>
      <c r="H340" s="51"/>
      <c r="I340" s="42" t="str">
        <f t="shared" si="17"/>
        <v/>
      </c>
      <c r="J340" s="84"/>
      <c r="K340" s="85"/>
    </row>
    <row r="341" spans="2:11" ht="24.75" customHeight="1">
      <c r="B341" s="18">
        <v>336</v>
      </c>
      <c r="C341" s="43"/>
      <c r="D341" s="40"/>
      <c r="E341" s="38" t="str">
        <f t="shared" si="15"/>
        <v/>
      </c>
      <c r="F341" s="39">
        <f>IF(E341="",0,+COUNTIF('賃上げ後（時給）'!$E$6:$E$1006,E341))</f>
        <v>0</v>
      </c>
      <c r="G341" s="41" t="str">
        <f t="shared" si="16"/>
        <v/>
      </c>
      <c r="H341" s="51"/>
      <c r="I341" s="42" t="str">
        <f t="shared" si="17"/>
        <v/>
      </c>
      <c r="J341" s="84"/>
      <c r="K341" s="85"/>
    </row>
    <row r="342" spans="2:11" ht="24.75" customHeight="1">
      <c r="B342" s="18">
        <v>337</v>
      </c>
      <c r="C342" s="43"/>
      <c r="D342" s="40"/>
      <c r="E342" s="38" t="str">
        <f t="shared" si="15"/>
        <v/>
      </c>
      <c r="F342" s="39">
        <f>IF(E342="",0,+COUNTIF('賃上げ後（時給）'!$E$6:$E$1006,E342))</f>
        <v>0</v>
      </c>
      <c r="G342" s="41" t="str">
        <f t="shared" si="16"/>
        <v/>
      </c>
      <c r="H342" s="51"/>
      <c r="I342" s="42" t="str">
        <f t="shared" si="17"/>
        <v/>
      </c>
      <c r="J342" s="84"/>
      <c r="K342" s="85"/>
    </row>
    <row r="343" spans="2:11" ht="24.75" customHeight="1">
      <c r="B343" s="18">
        <v>338</v>
      </c>
      <c r="C343" s="43"/>
      <c r="D343" s="40"/>
      <c r="E343" s="38" t="str">
        <f t="shared" si="15"/>
        <v/>
      </c>
      <c r="F343" s="39">
        <f>IF(E343="",0,+COUNTIF('賃上げ後（時給）'!$E$6:$E$1006,E343))</f>
        <v>0</v>
      </c>
      <c r="G343" s="41" t="str">
        <f t="shared" si="16"/>
        <v/>
      </c>
      <c r="H343" s="51"/>
      <c r="I343" s="42" t="str">
        <f t="shared" si="17"/>
        <v/>
      </c>
      <c r="J343" s="84"/>
      <c r="K343" s="85"/>
    </row>
    <row r="344" spans="2:11" ht="24.75" customHeight="1">
      <c r="B344" s="18">
        <v>339</v>
      </c>
      <c r="C344" s="43"/>
      <c r="D344" s="40"/>
      <c r="E344" s="38" t="str">
        <f t="shared" si="15"/>
        <v/>
      </c>
      <c r="F344" s="39">
        <f>IF(E344="",0,+COUNTIF('賃上げ後（時給）'!$E$6:$E$1006,E344))</f>
        <v>0</v>
      </c>
      <c r="G344" s="41" t="str">
        <f t="shared" si="16"/>
        <v/>
      </c>
      <c r="H344" s="51"/>
      <c r="I344" s="42" t="str">
        <f t="shared" si="17"/>
        <v/>
      </c>
      <c r="J344" s="84"/>
      <c r="K344" s="85"/>
    </row>
    <row r="345" spans="2:11" ht="24.75" customHeight="1">
      <c r="B345" s="18">
        <v>340</v>
      </c>
      <c r="C345" s="43"/>
      <c r="D345" s="40"/>
      <c r="E345" s="38" t="str">
        <f t="shared" si="15"/>
        <v/>
      </c>
      <c r="F345" s="39">
        <f>IF(E345="",0,+COUNTIF('賃上げ後（時給）'!$E$6:$E$1006,E345))</f>
        <v>0</v>
      </c>
      <c r="G345" s="41" t="str">
        <f t="shared" si="16"/>
        <v/>
      </c>
      <c r="H345" s="51"/>
      <c r="I345" s="42" t="str">
        <f t="shared" si="17"/>
        <v/>
      </c>
      <c r="J345" s="84"/>
      <c r="K345" s="85"/>
    </row>
    <row r="346" spans="2:11" ht="24.75" customHeight="1">
      <c r="B346" s="18">
        <v>341</v>
      </c>
      <c r="C346" s="43"/>
      <c r="D346" s="40"/>
      <c r="E346" s="38" t="str">
        <f t="shared" si="15"/>
        <v/>
      </c>
      <c r="F346" s="39">
        <f>IF(E346="",0,+COUNTIF('賃上げ後（時給）'!$E$6:$E$1006,E346))</f>
        <v>0</v>
      </c>
      <c r="G346" s="41" t="str">
        <f t="shared" si="16"/>
        <v/>
      </c>
      <c r="H346" s="51"/>
      <c r="I346" s="42" t="str">
        <f t="shared" si="17"/>
        <v/>
      </c>
      <c r="J346" s="84"/>
      <c r="K346" s="85"/>
    </row>
    <row r="347" spans="2:11" ht="24.75" customHeight="1">
      <c r="B347" s="18">
        <v>342</v>
      </c>
      <c r="C347" s="43"/>
      <c r="D347" s="40"/>
      <c r="E347" s="38" t="str">
        <f t="shared" si="15"/>
        <v/>
      </c>
      <c r="F347" s="39">
        <f>IF(E347="",0,+COUNTIF('賃上げ後（時給）'!$E$6:$E$1006,E347))</f>
        <v>0</v>
      </c>
      <c r="G347" s="41" t="str">
        <f t="shared" si="16"/>
        <v/>
      </c>
      <c r="H347" s="51"/>
      <c r="I347" s="42" t="str">
        <f t="shared" si="17"/>
        <v/>
      </c>
      <c r="J347" s="84"/>
      <c r="K347" s="85"/>
    </row>
    <row r="348" spans="2:11" ht="24.75" customHeight="1">
      <c r="B348" s="18">
        <v>343</v>
      </c>
      <c r="C348" s="43"/>
      <c r="D348" s="40"/>
      <c r="E348" s="38" t="str">
        <f t="shared" si="15"/>
        <v/>
      </c>
      <c r="F348" s="39">
        <f>IF(E348="",0,+COUNTIF('賃上げ後（時給）'!$E$6:$E$1006,E348))</f>
        <v>0</v>
      </c>
      <c r="G348" s="41" t="str">
        <f t="shared" si="16"/>
        <v/>
      </c>
      <c r="H348" s="51"/>
      <c r="I348" s="42" t="str">
        <f t="shared" si="17"/>
        <v/>
      </c>
      <c r="J348" s="84"/>
      <c r="K348" s="85"/>
    </row>
    <row r="349" spans="2:11" ht="24.75" customHeight="1">
      <c r="B349" s="18">
        <v>344</v>
      </c>
      <c r="C349" s="43"/>
      <c r="D349" s="40"/>
      <c r="E349" s="38" t="str">
        <f t="shared" si="15"/>
        <v/>
      </c>
      <c r="F349" s="39">
        <f>IF(E349="",0,+COUNTIF('賃上げ後（時給）'!$E$6:$E$1006,E349))</f>
        <v>0</v>
      </c>
      <c r="G349" s="41" t="str">
        <f t="shared" si="16"/>
        <v/>
      </c>
      <c r="H349" s="51"/>
      <c r="I349" s="42" t="str">
        <f t="shared" si="17"/>
        <v/>
      </c>
      <c r="J349" s="84"/>
      <c r="K349" s="85"/>
    </row>
    <row r="350" spans="2:11" ht="24.75" customHeight="1">
      <c r="B350" s="18">
        <v>345</v>
      </c>
      <c r="C350" s="43"/>
      <c r="D350" s="40"/>
      <c r="E350" s="38" t="str">
        <f t="shared" si="15"/>
        <v/>
      </c>
      <c r="F350" s="39">
        <f>IF(E350="",0,+COUNTIF('賃上げ後（時給）'!$E$6:$E$1006,E350))</f>
        <v>0</v>
      </c>
      <c r="G350" s="41" t="str">
        <f t="shared" si="16"/>
        <v/>
      </c>
      <c r="H350" s="51"/>
      <c r="I350" s="42" t="str">
        <f t="shared" si="17"/>
        <v/>
      </c>
      <c r="J350" s="84"/>
      <c r="K350" s="85"/>
    </row>
    <row r="351" spans="2:11" ht="24.75" customHeight="1">
      <c r="B351" s="18">
        <v>346</v>
      </c>
      <c r="C351" s="43"/>
      <c r="D351" s="40"/>
      <c r="E351" s="38" t="str">
        <f t="shared" si="15"/>
        <v/>
      </c>
      <c r="F351" s="39">
        <f>IF(E351="",0,+COUNTIF('賃上げ後（時給）'!$E$6:$E$1006,E351))</f>
        <v>0</v>
      </c>
      <c r="G351" s="41" t="str">
        <f t="shared" si="16"/>
        <v/>
      </c>
      <c r="H351" s="51"/>
      <c r="I351" s="42" t="str">
        <f t="shared" si="17"/>
        <v/>
      </c>
      <c r="J351" s="84"/>
      <c r="K351" s="85"/>
    </row>
    <row r="352" spans="2:11" ht="24.75" customHeight="1">
      <c r="B352" s="18">
        <v>347</v>
      </c>
      <c r="C352" s="43"/>
      <c r="D352" s="40"/>
      <c r="E352" s="38" t="str">
        <f t="shared" si="15"/>
        <v/>
      </c>
      <c r="F352" s="39">
        <f>IF(E352="",0,+COUNTIF('賃上げ後（時給）'!$E$6:$E$1006,E352))</f>
        <v>0</v>
      </c>
      <c r="G352" s="41" t="str">
        <f t="shared" si="16"/>
        <v/>
      </c>
      <c r="H352" s="51"/>
      <c r="I352" s="42" t="str">
        <f t="shared" si="17"/>
        <v/>
      </c>
      <c r="J352" s="84"/>
      <c r="K352" s="85"/>
    </row>
    <row r="353" spans="2:11" ht="24.75" customHeight="1">
      <c r="B353" s="18">
        <v>348</v>
      </c>
      <c r="C353" s="43"/>
      <c r="D353" s="40"/>
      <c r="E353" s="38" t="str">
        <f t="shared" si="15"/>
        <v/>
      </c>
      <c r="F353" s="39">
        <f>IF(E353="",0,+COUNTIF('賃上げ後（時給）'!$E$6:$E$1006,E353))</f>
        <v>0</v>
      </c>
      <c r="G353" s="41" t="str">
        <f t="shared" si="16"/>
        <v/>
      </c>
      <c r="H353" s="51"/>
      <c r="I353" s="42" t="str">
        <f t="shared" si="17"/>
        <v/>
      </c>
      <c r="J353" s="84"/>
      <c r="K353" s="85"/>
    </row>
    <row r="354" spans="2:11" ht="24.75" customHeight="1">
      <c r="B354" s="18">
        <v>349</v>
      </c>
      <c r="C354" s="43"/>
      <c r="D354" s="40"/>
      <c r="E354" s="38" t="str">
        <f t="shared" si="15"/>
        <v/>
      </c>
      <c r="F354" s="39">
        <f>IF(E354="",0,+COUNTIF('賃上げ後（時給）'!$E$6:$E$1006,E354))</f>
        <v>0</v>
      </c>
      <c r="G354" s="41" t="str">
        <f t="shared" si="16"/>
        <v/>
      </c>
      <c r="H354" s="51"/>
      <c r="I354" s="42" t="str">
        <f t="shared" si="17"/>
        <v/>
      </c>
      <c r="J354" s="84"/>
      <c r="K354" s="85"/>
    </row>
    <row r="355" spans="2:11" ht="24.75" customHeight="1">
      <c r="B355" s="18">
        <v>350</v>
      </c>
      <c r="C355" s="43"/>
      <c r="D355" s="40"/>
      <c r="E355" s="38" t="str">
        <f t="shared" si="15"/>
        <v/>
      </c>
      <c r="F355" s="39">
        <f>IF(E355="",0,+COUNTIF('賃上げ後（時給）'!$E$6:$E$1006,E355))</f>
        <v>0</v>
      </c>
      <c r="G355" s="41" t="str">
        <f t="shared" si="16"/>
        <v/>
      </c>
      <c r="H355" s="51"/>
      <c r="I355" s="42" t="str">
        <f t="shared" si="17"/>
        <v/>
      </c>
      <c r="J355" s="84"/>
      <c r="K355" s="85"/>
    </row>
    <row r="356" spans="2:11" ht="24.75" customHeight="1">
      <c r="B356" s="18">
        <v>351</v>
      </c>
      <c r="C356" s="43"/>
      <c r="D356" s="40"/>
      <c r="E356" s="38" t="str">
        <f t="shared" si="15"/>
        <v/>
      </c>
      <c r="F356" s="39">
        <f>IF(E356="",0,+COUNTIF('賃上げ後（時給）'!$E$6:$E$1006,E356))</f>
        <v>0</v>
      </c>
      <c r="G356" s="41" t="str">
        <f t="shared" si="16"/>
        <v/>
      </c>
      <c r="H356" s="51"/>
      <c r="I356" s="42" t="str">
        <f t="shared" si="17"/>
        <v/>
      </c>
      <c r="J356" s="84"/>
      <c r="K356" s="85"/>
    </row>
    <row r="357" spans="2:11" ht="24.75" customHeight="1">
      <c r="B357" s="18">
        <v>352</v>
      </c>
      <c r="C357" s="43"/>
      <c r="D357" s="40"/>
      <c r="E357" s="38" t="str">
        <f t="shared" si="15"/>
        <v/>
      </c>
      <c r="F357" s="39">
        <f>IF(E357="",0,+COUNTIF('賃上げ後（時給）'!$E$6:$E$1006,E357))</f>
        <v>0</v>
      </c>
      <c r="G357" s="41" t="str">
        <f t="shared" si="16"/>
        <v/>
      </c>
      <c r="H357" s="51"/>
      <c r="I357" s="42" t="str">
        <f t="shared" si="17"/>
        <v/>
      </c>
      <c r="J357" s="84"/>
      <c r="K357" s="85"/>
    </row>
    <row r="358" spans="2:11" ht="24.75" customHeight="1">
      <c r="B358" s="18">
        <v>353</v>
      </c>
      <c r="C358" s="43"/>
      <c r="D358" s="40"/>
      <c r="E358" s="38" t="str">
        <f t="shared" si="15"/>
        <v/>
      </c>
      <c r="F358" s="39">
        <f>IF(E358="",0,+COUNTIF('賃上げ後（時給）'!$E$6:$E$1006,E358))</f>
        <v>0</v>
      </c>
      <c r="G358" s="41" t="str">
        <f t="shared" si="16"/>
        <v/>
      </c>
      <c r="H358" s="51"/>
      <c r="I358" s="42" t="str">
        <f t="shared" si="17"/>
        <v/>
      </c>
      <c r="J358" s="84"/>
      <c r="K358" s="85"/>
    </row>
    <row r="359" spans="2:11" ht="24.75" customHeight="1">
      <c r="B359" s="18">
        <v>354</v>
      </c>
      <c r="C359" s="43"/>
      <c r="D359" s="40"/>
      <c r="E359" s="38" t="str">
        <f t="shared" si="15"/>
        <v/>
      </c>
      <c r="F359" s="39">
        <f>IF(E359="",0,+COUNTIF('賃上げ後（時給）'!$E$6:$E$1006,E359))</f>
        <v>0</v>
      </c>
      <c r="G359" s="41" t="str">
        <f t="shared" si="16"/>
        <v/>
      </c>
      <c r="H359" s="51"/>
      <c r="I359" s="42" t="str">
        <f t="shared" si="17"/>
        <v/>
      </c>
      <c r="J359" s="84"/>
      <c r="K359" s="85"/>
    </row>
    <row r="360" spans="2:11" ht="24.75" customHeight="1">
      <c r="B360" s="18">
        <v>355</v>
      </c>
      <c r="C360" s="43"/>
      <c r="D360" s="40"/>
      <c r="E360" s="38" t="str">
        <f t="shared" si="15"/>
        <v/>
      </c>
      <c r="F360" s="39">
        <f>IF(E360="",0,+COUNTIF('賃上げ後（時給）'!$E$6:$E$1006,E360))</f>
        <v>0</v>
      </c>
      <c r="G360" s="41" t="str">
        <f t="shared" si="16"/>
        <v/>
      </c>
      <c r="H360" s="51"/>
      <c r="I360" s="42" t="str">
        <f t="shared" si="17"/>
        <v/>
      </c>
      <c r="J360" s="84"/>
      <c r="K360" s="85"/>
    </row>
    <row r="361" spans="2:11" ht="24.75" customHeight="1">
      <c r="B361" s="18">
        <v>356</v>
      </c>
      <c r="C361" s="43"/>
      <c r="D361" s="40"/>
      <c r="E361" s="38" t="str">
        <f t="shared" si="15"/>
        <v/>
      </c>
      <c r="F361" s="39">
        <f>IF(E361="",0,+COUNTIF('賃上げ後（時給）'!$E$6:$E$1006,E361))</f>
        <v>0</v>
      </c>
      <c r="G361" s="41" t="str">
        <f t="shared" si="16"/>
        <v/>
      </c>
      <c r="H361" s="51"/>
      <c r="I361" s="42" t="str">
        <f t="shared" si="17"/>
        <v/>
      </c>
      <c r="J361" s="84"/>
      <c r="K361" s="85"/>
    </row>
    <row r="362" spans="2:11" ht="24.75" customHeight="1">
      <c r="B362" s="18">
        <v>357</v>
      </c>
      <c r="C362" s="43"/>
      <c r="D362" s="40"/>
      <c r="E362" s="38" t="str">
        <f t="shared" si="15"/>
        <v/>
      </c>
      <c r="F362" s="39">
        <f>IF(E362="",0,+COUNTIF('賃上げ後（時給）'!$E$6:$E$1006,E362))</f>
        <v>0</v>
      </c>
      <c r="G362" s="41" t="str">
        <f t="shared" si="16"/>
        <v/>
      </c>
      <c r="H362" s="51"/>
      <c r="I362" s="42" t="str">
        <f t="shared" si="17"/>
        <v/>
      </c>
      <c r="J362" s="84"/>
      <c r="K362" s="85"/>
    </row>
    <row r="363" spans="2:11" ht="24.75" customHeight="1">
      <c r="B363" s="18">
        <v>358</v>
      </c>
      <c r="C363" s="43"/>
      <c r="D363" s="40"/>
      <c r="E363" s="38" t="str">
        <f t="shared" si="15"/>
        <v/>
      </c>
      <c r="F363" s="39">
        <f>IF(E363="",0,+COUNTIF('賃上げ後（時給）'!$E$6:$E$1006,E363))</f>
        <v>0</v>
      </c>
      <c r="G363" s="41" t="str">
        <f t="shared" si="16"/>
        <v/>
      </c>
      <c r="H363" s="51"/>
      <c r="I363" s="42" t="str">
        <f t="shared" si="17"/>
        <v/>
      </c>
      <c r="J363" s="84"/>
      <c r="K363" s="85"/>
    </row>
    <row r="364" spans="2:11" ht="24.75" customHeight="1">
      <c r="B364" s="18">
        <v>359</v>
      </c>
      <c r="C364" s="43"/>
      <c r="D364" s="40"/>
      <c r="E364" s="38" t="str">
        <f t="shared" si="15"/>
        <v/>
      </c>
      <c r="F364" s="39">
        <f>IF(E364="",0,+COUNTIF('賃上げ後（時給）'!$E$6:$E$1006,E364))</f>
        <v>0</v>
      </c>
      <c r="G364" s="41" t="str">
        <f t="shared" si="16"/>
        <v/>
      </c>
      <c r="H364" s="51"/>
      <c r="I364" s="42" t="str">
        <f t="shared" si="17"/>
        <v/>
      </c>
      <c r="J364" s="84"/>
      <c r="K364" s="85"/>
    </row>
    <row r="365" spans="2:11" ht="24.75" customHeight="1">
      <c r="B365" s="18">
        <v>360</v>
      </c>
      <c r="C365" s="43"/>
      <c r="D365" s="40"/>
      <c r="E365" s="38" t="str">
        <f t="shared" si="15"/>
        <v/>
      </c>
      <c r="F365" s="39">
        <f>IF(E365="",0,+COUNTIF('賃上げ後（時給）'!$E$6:$E$1006,E365))</f>
        <v>0</v>
      </c>
      <c r="G365" s="41" t="str">
        <f t="shared" si="16"/>
        <v/>
      </c>
      <c r="H365" s="51"/>
      <c r="I365" s="42" t="str">
        <f t="shared" si="17"/>
        <v/>
      </c>
      <c r="J365" s="84"/>
      <c r="K365" s="85"/>
    </row>
    <row r="366" spans="2:11" ht="24.75" customHeight="1">
      <c r="B366" s="18">
        <v>361</v>
      </c>
      <c r="C366" s="43"/>
      <c r="D366" s="40"/>
      <c r="E366" s="38" t="str">
        <f t="shared" si="15"/>
        <v/>
      </c>
      <c r="F366" s="39">
        <f>IF(E366="",0,+COUNTIF('賃上げ後（時給）'!$E$6:$E$1006,E366))</f>
        <v>0</v>
      </c>
      <c r="G366" s="41" t="str">
        <f t="shared" si="16"/>
        <v/>
      </c>
      <c r="H366" s="51"/>
      <c r="I366" s="42" t="str">
        <f t="shared" si="17"/>
        <v/>
      </c>
      <c r="J366" s="84"/>
      <c r="K366" s="85"/>
    </row>
    <row r="367" spans="2:11" ht="24.75" customHeight="1">
      <c r="B367" s="18">
        <v>362</v>
      </c>
      <c r="C367" s="43"/>
      <c r="D367" s="40"/>
      <c r="E367" s="38" t="str">
        <f t="shared" si="15"/>
        <v/>
      </c>
      <c r="F367" s="39">
        <f>IF(E367="",0,+COUNTIF('賃上げ後（時給）'!$E$6:$E$1006,E367))</f>
        <v>0</v>
      </c>
      <c r="G367" s="41" t="str">
        <f t="shared" si="16"/>
        <v/>
      </c>
      <c r="H367" s="51"/>
      <c r="I367" s="42" t="str">
        <f t="shared" si="17"/>
        <v/>
      </c>
      <c r="J367" s="84"/>
      <c r="K367" s="85"/>
    </row>
    <row r="368" spans="2:11" ht="24.75" customHeight="1">
      <c r="B368" s="18">
        <v>363</v>
      </c>
      <c r="C368" s="43"/>
      <c r="D368" s="40"/>
      <c r="E368" s="38" t="str">
        <f t="shared" si="15"/>
        <v/>
      </c>
      <c r="F368" s="39">
        <f>IF(E368="",0,+COUNTIF('賃上げ後（時給）'!$E$6:$E$1006,E368))</f>
        <v>0</v>
      </c>
      <c r="G368" s="41" t="str">
        <f t="shared" si="16"/>
        <v/>
      </c>
      <c r="H368" s="51"/>
      <c r="I368" s="42" t="str">
        <f t="shared" si="17"/>
        <v/>
      </c>
      <c r="J368" s="84"/>
      <c r="K368" s="85"/>
    </row>
    <row r="369" spans="2:11" ht="24.75" customHeight="1">
      <c r="B369" s="18">
        <v>364</v>
      </c>
      <c r="C369" s="43"/>
      <c r="D369" s="40"/>
      <c r="E369" s="38" t="str">
        <f t="shared" si="15"/>
        <v/>
      </c>
      <c r="F369" s="39">
        <f>IF(E369="",0,+COUNTIF('賃上げ後（時給）'!$E$6:$E$1006,E369))</f>
        <v>0</v>
      </c>
      <c r="G369" s="41" t="str">
        <f t="shared" si="16"/>
        <v/>
      </c>
      <c r="H369" s="51"/>
      <c r="I369" s="42" t="str">
        <f t="shared" si="17"/>
        <v/>
      </c>
      <c r="J369" s="84"/>
      <c r="K369" s="85"/>
    </row>
    <row r="370" spans="2:11" ht="24.75" customHeight="1">
      <c r="B370" s="18">
        <v>365</v>
      </c>
      <c r="C370" s="43"/>
      <c r="D370" s="40"/>
      <c r="E370" s="38" t="str">
        <f t="shared" si="15"/>
        <v/>
      </c>
      <c r="F370" s="39">
        <f>IF(E370="",0,+COUNTIF('賃上げ後（時給）'!$E$6:$E$1006,E370))</f>
        <v>0</v>
      </c>
      <c r="G370" s="41" t="str">
        <f t="shared" si="16"/>
        <v/>
      </c>
      <c r="H370" s="51"/>
      <c r="I370" s="42" t="str">
        <f t="shared" si="17"/>
        <v/>
      </c>
      <c r="J370" s="84"/>
      <c r="K370" s="85"/>
    </row>
    <row r="371" spans="2:11" ht="24.75" customHeight="1">
      <c r="B371" s="18">
        <v>366</v>
      </c>
      <c r="C371" s="43"/>
      <c r="D371" s="40"/>
      <c r="E371" s="38" t="str">
        <f t="shared" si="15"/>
        <v/>
      </c>
      <c r="F371" s="39">
        <f>IF(E371="",0,+COUNTIF('賃上げ後（時給）'!$E$6:$E$1006,E371))</f>
        <v>0</v>
      </c>
      <c r="G371" s="41" t="str">
        <f t="shared" si="16"/>
        <v/>
      </c>
      <c r="H371" s="51"/>
      <c r="I371" s="42" t="str">
        <f t="shared" si="17"/>
        <v/>
      </c>
      <c r="J371" s="84"/>
      <c r="K371" s="85"/>
    </row>
    <row r="372" spans="2:11" ht="24.75" customHeight="1">
      <c r="B372" s="18">
        <v>367</v>
      </c>
      <c r="C372" s="43"/>
      <c r="D372" s="40"/>
      <c r="E372" s="38" t="str">
        <f t="shared" si="15"/>
        <v/>
      </c>
      <c r="F372" s="39">
        <f>IF(E372="",0,+COUNTIF('賃上げ後（時給）'!$E$6:$E$1006,E372))</f>
        <v>0</v>
      </c>
      <c r="G372" s="41" t="str">
        <f t="shared" si="16"/>
        <v/>
      </c>
      <c r="H372" s="51"/>
      <c r="I372" s="42" t="str">
        <f t="shared" si="17"/>
        <v/>
      </c>
      <c r="J372" s="84"/>
      <c r="K372" s="85"/>
    </row>
    <row r="373" spans="2:11" ht="24.75" customHeight="1">
      <c r="B373" s="18">
        <v>368</v>
      </c>
      <c r="C373" s="43"/>
      <c r="D373" s="40"/>
      <c r="E373" s="38" t="str">
        <f t="shared" si="15"/>
        <v/>
      </c>
      <c r="F373" s="39">
        <f>IF(E373="",0,+COUNTIF('賃上げ後（時給）'!$E$6:$E$1006,E373))</f>
        <v>0</v>
      </c>
      <c r="G373" s="41" t="str">
        <f t="shared" si="16"/>
        <v/>
      </c>
      <c r="H373" s="51"/>
      <c r="I373" s="42" t="str">
        <f t="shared" si="17"/>
        <v/>
      </c>
      <c r="J373" s="84"/>
      <c r="K373" s="85"/>
    </row>
    <row r="374" spans="2:11" ht="24.75" customHeight="1">
      <c r="B374" s="18">
        <v>369</v>
      </c>
      <c r="C374" s="43"/>
      <c r="D374" s="40"/>
      <c r="E374" s="38" t="str">
        <f t="shared" si="15"/>
        <v/>
      </c>
      <c r="F374" s="39">
        <f>IF(E374="",0,+COUNTIF('賃上げ後（時給）'!$E$6:$E$1006,E374))</f>
        <v>0</v>
      </c>
      <c r="G374" s="41" t="str">
        <f t="shared" si="16"/>
        <v/>
      </c>
      <c r="H374" s="51"/>
      <c r="I374" s="42" t="str">
        <f t="shared" si="17"/>
        <v/>
      </c>
      <c r="J374" s="84"/>
      <c r="K374" s="85"/>
    </row>
    <row r="375" spans="2:11" ht="24.75" customHeight="1">
      <c r="B375" s="18">
        <v>370</v>
      </c>
      <c r="C375" s="43"/>
      <c r="D375" s="40"/>
      <c r="E375" s="38" t="str">
        <f t="shared" si="15"/>
        <v/>
      </c>
      <c r="F375" s="39">
        <f>IF(E375="",0,+COUNTIF('賃上げ後（時給）'!$E$6:$E$1006,E375))</f>
        <v>0</v>
      </c>
      <c r="G375" s="41" t="str">
        <f t="shared" si="16"/>
        <v/>
      </c>
      <c r="H375" s="51"/>
      <c r="I375" s="42" t="str">
        <f t="shared" si="17"/>
        <v/>
      </c>
      <c r="J375" s="84"/>
      <c r="K375" s="85"/>
    </row>
    <row r="376" spans="2:11" ht="24.75" customHeight="1">
      <c r="B376" s="18">
        <v>371</v>
      </c>
      <c r="C376" s="43"/>
      <c r="D376" s="40"/>
      <c r="E376" s="38" t="str">
        <f t="shared" si="15"/>
        <v/>
      </c>
      <c r="F376" s="39">
        <f>IF(E376="",0,+COUNTIF('賃上げ後（時給）'!$E$6:$E$1006,E376))</f>
        <v>0</v>
      </c>
      <c r="G376" s="41" t="str">
        <f t="shared" si="16"/>
        <v/>
      </c>
      <c r="H376" s="51"/>
      <c r="I376" s="42" t="str">
        <f t="shared" si="17"/>
        <v/>
      </c>
      <c r="J376" s="84"/>
      <c r="K376" s="85"/>
    </row>
    <row r="377" spans="2:11" ht="24.75" customHeight="1">
      <c r="B377" s="18">
        <v>372</v>
      </c>
      <c r="C377" s="43"/>
      <c r="D377" s="40"/>
      <c r="E377" s="38" t="str">
        <f t="shared" si="15"/>
        <v/>
      </c>
      <c r="F377" s="39">
        <f>IF(E377="",0,+COUNTIF('賃上げ後（時給）'!$E$6:$E$1006,E377))</f>
        <v>0</v>
      </c>
      <c r="G377" s="41" t="str">
        <f t="shared" si="16"/>
        <v/>
      </c>
      <c r="H377" s="51"/>
      <c r="I377" s="42" t="str">
        <f t="shared" si="17"/>
        <v/>
      </c>
      <c r="J377" s="84"/>
      <c r="K377" s="85"/>
    </row>
    <row r="378" spans="2:11" ht="24.75" customHeight="1">
      <c r="B378" s="18">
        <v>373</v>
      </c>
      <c r="C378" s="43"/>
      <c r="D378" s="40"/>
      <c r="E378" s="38" t="str">
        <f t="shared" si="15"/>
        <v/>
      </c>
      <c r="F378" s="39">
        <f>IF(E378="",0,+COUNTIF('賃上げ後（時給）'!$E$6:$E$1006,E378))</f>
        <v>0</v>
      </c>
      <c r="G378" s="41" t="str">
        <f t="shared" si="16"/>
        <v/>
      </c>
      <c r="H378" s="51"/>
      <c r="I378" s="42" t="str">
        <f t="shared" si="17"/>
        <v/>
      </c>
      <c r="J378" s="84"/>
      <c r="K378" s="85"/>
    </row>
    <row r="379" spans="2:11" ht="24.75" customHeight="1">
      <c r="B379" s="18">
        <v>374</v>
      </c>
      <c r="C379" s="43"/>
      <c r="D379" s="40"/>
      <c r="E379" s="38" t="str">
        <f t="shared" si="15"/>
        <v/>
      </c>
      <c r="F379" s="39">
        <f>IF(E379="",0,+COUNTIF('賃上げ後（時給）'!$E$6:$E$1006,E379))</f>
        <v>0</v>
      </c>
      <c r="G379" s="41" t="str">
        <f t="shared" si="16"/>
        <v/>
      </c>
      <c r="H379" s="51"/>
      <c r="I379" s="42" t="str">
        <f t="shared" si="17"/>
        <v/>
      </c>
      <c r="J379" s="84"/>
      <c r="K379" s="85"/>
    </row>
    <row r="380" spans="2:11" ht="24.75" customHeight="1">
      <c r="B380" s="18">
        <v>375</v>
      </c>
      <c r="C380" s="43"/>
      <c r="D380" s="40"/>
      <c r="E380" s="38" t="str">
        <f t="shared" si="15"/>
        <v/>
      </c>
      <c r="F380" s="39">
        <f>IF(E380="",0,+COUNTIF('賃上げ後（時給）'!$E$6:$E$1006,E380))</f>
        <v>0</v>
      </c>
      <c r="G380" s="41" t="str">
        <f t="shared" si="16"/>
        <v/>
      </c>
      <c r="H380" s="51"/>
      <c r="I380" s="42" t="str">
        <f t="shared" si="17"/>
        <v/>
      </c>
      <c r="J380" s="84"/>
      <c r="K380" s="85"/>
    </row>
    <row r="381" spans="2:11" ht="24.75" customHeight="1">
      <c r="B381" s="18">
        <v>376</v>
      </c>
      <c r="C381" s="43"/>
      <c r="D381" s="40"/>
      <c r="E381" s="38" t="str">
        <f t="shared" si="15"/>
        <v/>
      </c>
      <c r="F381" s="39">
        <f>IF(E381="",0,+COUNTIF('賃上げ後（時給）'!$E$6:$E$1006,E381))</f>
        <v>0</v>
      </c>
      <c r="G381" s="41" t="str">
        <f t="shared" si="16"/>
        <v/>
      </c>
      <c r="H381" s="51"/>
      <c r="I381" s="42" t="str">
        <f t="shared" si="17"/>
        <v/>
      </c>
      <c r="J381" s="84"/>
      <c r="K381" s="85"/>
    </row>
    <row r="382" spans="2:11" ht="24.75" customHeight="1">
      <c r="B382" s="18">
        <v>377</v>
      </c>
      <c r="C382" s="43"/>
      <c r="D382" s="40"/>
      <c r="E382" s="38" t="str">
        <f t="shared" si="15"/>
        <v/>
      </c>
      <c r="F382" s="39">
        <f>IF(E382="",0,+COUNTIF('賃上げ後（時給）'!$E$6:$E$1006,E382))</f>
        <v>0</v>
      </c>
      <c r="G382" s="41" t="str">
        <f t="shared" si="16"/>
        <v/>
      </c>
      <c r="H382" s="51"/>
      <c r="I382" s="42" t="str">
        <f t="shared" si="17"/>
        <v/>
      </c>
      <c r="J382" s="84"/>
      <c r="K382" s="85"/>
    </row>
    <row r="383" spans="2:11" ht="24.75" customHeight="1">
      <c r="B383" s="18">
        <v>378</v>
      </c>
      <c r="C383" s="43"/>
      <c r="D383" s="40"/>
      <c r="E383" s="38" t="str">
        <f t="shared" si="15"/>
        <v/>
      </c>
      <c r="F383" s="39">
        <f>IF(E383="",0,+COUNTIF('賃上げ後（時給）'!$E$6:$E$1006,E383))</f>
        <v>0</v>
      </c>
      <c r="G383" s="41" t="str">
        <f t="shared" si="16"/>
        <v/>
      </c>
      <c r="H383" s="51"/>
      <c r="I383" s="42" t="str">
        <f t="shared" si="17"/>
        <v/>
      </c>
      <c r="J383" s="84"/>
      <c r="K383" s="85"/>
    </row>
    <row r="384" spans="2:11" ht="24.75" customHeight="1">
      <c r="B384" s="18">
        <v>379</v>
      </c>
      <c r="C384" s="43"/>
      <c r="D384" s="40"/>
      <c r="E384" s="38" t="str">
        <f t="shared" si="15"/>
        <v/>
      </c>
      <c r="F384" s="39">
        <f>IF(E384="",0,+COUNTIF('賃上げ後（時給）'!$E$6:$E$1006,E384))</f>
        <v>0</v>
      </c>
      <c r="G384" s="41" t="str">
        <f t="shared" si="16"/>
        <v/>
      </c>
      <c r="H384" s="51"/>
      <c r="I384" s="42" t="str">
        <f t="shared" si="17"/>
        <v/>
      </c>
      <c r="J384" s="84"/>
      <c r="K384" s="85"/>
    </row>
    <row r="385" spans="2:11" ht="24.75" customHeight="1">
      <c r="B385" s="18">
        <v>380</v>
      </c>
      <c r="C385" s="43"/>
      <c r="D385" s="40"/>
      <c r="E385" s="38" t="str">
        <f t="shared" si="15"/>
        <v/>
      </c>
      <c r="F385" s="39">
        <f>IF(E385="",0,+COUNTIF('賃上げ後（時給）'!$E$6:$E$1006,E385))</f>
        <v>0</v>
      </c>
      <c r="G385" s="41" t="str">
        <f t="shared" si="16"/>
        <v/>
      </c>
      <c r="H385" s="51"/>
      <c r="I385" s="42" t="str">
        <f t="shared" si="17"/>
        <v/>
      </c>
      <c r="J385" s="84"/>
      <c r="K385" s="85"/>
    </row>
    <row r="386" spans="2:11" ht="24.75" customHeight="1">
      <c r="B386" s="18">
        <v>381</v>
      </c>
      <c r="C386" s="43"/>
      <c r="D386" s="40"/>
      <c r="E386" s="38" t="str">
        <f t="shared" si="15"/>
        <v/>
      </c>
      <c r="F386" s="39">
        <f>IF(E386="",0,+COUNTIF('賃上げ後（時給）'!$E$6:$E$1006,E386))</f>
        <v>0</v>
      </c>
      <c r="G386" s="41" t="str">
        <f t="shared" si="16"/>
        <v/>
      </c>
      <c r="H386" s="51"/>
      <c r="I386" s="42" t="str">
        <f t="shared" si="17"/>
        <v/>
      </c>
      <c r="J386" s="84"/>
      <c r="K386" s="85"/>
    </row>
    <row r="387" spans="2:11" ht="24.75" customHeight="1">
      <c r="B387" s="18">
        <v>382</v>
      </c>
      <c r="C387" s="43"/>
      <c r="D387" s="40"/>
      <c r="E387" s="38" t="str">
        <f t="shared" si="15"/>
        <v/>
      </c>
      <c r="F387" s="39">
        <f>IF(E387="",0,+COUNTIF('賃上げ後（時給）'!$E$6:$E$1006,E387))</f>
        <v>0</v>
      </c>
      <c r="G387" s="41" t="str">
        <f t="shared" si="16"/>
        <v/>
      </c>
      <c r="H387" s="51"/>
      <c r="I387" s="42" t="str">
        <f t="shared" si="17"/>
        <v/>
      </c>
      <c r="J387" s="84"/>
      <c r="K387" s="85"/>
    </row>
    <row r="388" spans="2:11" ht="24.75" customHeight="1">
      <c r="B388" s="18">
        <v>383</v>
      </c>
      <c r="C388" s="43"/>
      <c r="D388" s="40"/>
      <c r="E388" s="38" t="str">
        <f t="shared" si="15"/>
        <v/>
      </c>
      <c r="F388" s="39">
        <f>IF(E388="",0,+COUNTIF('賃上げ後（時給）'!$E$6:$E$1006,E388))</f>
        <v>0</v>
      </c>
      <c r="G388" s="41" t="str">
        <f t="shared" si="16"/>
        <v/>
      </c>
      <c r="H388" s="51"/>
      <c r="I388" s="42" t="str">
        <f t="shared" si="17"/>
        <v/>
      </c>
      <c r="J388" s="84"/>
      <c r="K388" s="85"/>
    </row>
    <row r="389" spans="2:11" ht="24.75" customHeight="1">
      <c r="B389" s="18">
        <v>384</v>
      </c>
      <c r="C389" s="43"/>
      <c r="D389" s="40"/>
      <c r="E389" s="38" t="str">
        <f t="shared" si="15"/>
        <v/>
      </c>
      <c r="F389" s="39">
        <f>IF(E389="",0,+COUNTIF('賃上げ後（時給）'!$E$6:$E$1006,E389))</f>
        <v>0</v>
      </c>
      <c r="G389" s="41" t="str">
        <f t="shared" si="16"/>
        <v/>
      </c>
      <c r="H389" s="51"/>
      <c r="I389" s="42" t="str">
        <f t="shared" si="17"/>
        <v/>
      </c>
      <c r="J389" s="84"/>
      <c r="K389" s="85"/>
    </row>
    <row r="390" spans="2:11" ht="24.75" customHeight="1">
      <c r="B390" s="18">
        <v>385</v>
      </c>
      <c r="C390" s="43"/>
      <c r="D390" s="40"/>
      <c r="E390" s="38" t="str">
        <f t="shared" ref="E390:E453" si="18">SUBSTITUTE(SUBSTITUTE(C390,"　","")," ","")</f>
        <v/>
      </c>
      <c r="F390" s="39">
        <f>IF(E390="",0,+COUNTIF('賃上げ後（時給）'!$E$6:$E$1006,E390))</f>
        <v>0</v>
      </c>
      <c r="G390" s="41" t="str">
        <f t="shared" ref="G390:G453" si="19">IF(C390="","",+IF(OR(F390&lt;1,D390="",J390="◎"),"除外","対象"))</f>
        <v/>
      </c>
      <c r="H390" s="51"/>
      <c r="I390" s="42" t="str">
        <f t="shared" ref="I390:I453" si="20">IF(C390="","",+IF(G390="対象",H390,0))</f>
        <v/>
      </c>
      <c r="J390" s="84"/>
      <c r="K390" s="85"/>
    </row>
    <row r="391" spans="2:11" ht="24.75" customHeight="1">
      <c r="B391" s="18">
        <v>386</v>
      </c>
      <c r="C391" s="43"/>
      <c r="D391" s="40"/>
      <c r="E391" s="38" t="str">
        <f t="shared" si="18"/>
        <v/>
      </c>
      <c r="F391" s="39">
        <f>IF(E391="",0,+COUNTIF('賃上げ後（時給）'!$E$6:$E$1006,E391))</f>
        <v>0</v>
      </c>
      <c r="G391" s="41" t="str">
        <f t="shared" si="19"/>
        <v/>
      </c>
      <c r="H391" s="51"/>
      <c r="I391" s="42" t="str">
        <f t="shared" si="20"/>
        <v/>
      </c>
      <c r="J391" s="84"/>
      <c r="K391" s="85"/>
    </row>
    <row r="392" spans="2:11" ht="24.75" customHeight="1">
      <c r="B392" s="18">
        <v>387</v>
      </c>
      <c r="C392" s="43"/>
      <c r="D392" s="40"/>
      <c r="E392" s="38" t="str">
        <f t="shared" si="18"/>
        <v/>
      </c>
      <c r="F392" s="39">
        <f>IF(E392="",0,+COUNTIF('賃上げ後（時給）'!$E$6:$E$1006,E392))</f>
        <v>0</v>
      </c>
      <c r="G392" s="41" t="str">
        <f t="shared" si="19"/>
        <v/>
      </c>
      <c r="H392" s="51"/>
      <c r="I392" s="42" t="str">
        <f t="shared" si="20"/>
        <v/>
      </c>
      <c r="J392" s="84"/>
      <c r="K392" s="85"/>
    </row>
    <row r="393" spans="2:11" ht="24.75" customHeight="1">
      <c r="B393" s="18">
        <v>388</v>
      </c>
      <c r="C393" s="43"/>
      <c r="D393" s="40"/>
      <c r="E393" s="38" t="str">
        <f t="shared" si="18"/>
        <v/>
      </c>
      <c r="F393" s="39">
        <f>IF(E393="",0,+COUNTIF('賃上げ後（時給）'!$E$6:$E$1006,E393))</f>
        <v>0</v>
      </c>
      <c r="G393" s="41" t="str">
        <f t="shared" si="19"/>
        <v/>
      </c>
      <c r="H393" s="51"/>
      <c r="I393" s="42" t="str">
        <f t="shared" si="20"/>
        <v/>
      </c>
      <c r="J393" s="84"/>
      <c r="K393" s="85"/>
    </row>
    <row r="394" spans="2:11" ht="24.75" customHeight="1">
      <c r="B394" s="18">
        <v>389</v>
      </c>
      <c r="C394" s="43"/>
      <c r="D394" s="40"/>
      <c r="E394" s="38" t="str">
        <f t="shared" si="18"/>
        <v/>
      </c>
      <c r="F394" s="39">
        <f>IF(E394="",0,+COUNTIF('賃上げ後（時給）'!$E$6:$E$1006,E394))</f>
        <v>0</v>
      </c>
      <c r="G394" s="41" t="str">
        <f t="shared" si="19"/>
        <v/>
      </c>
      <c r="H394" s="51"/>
      <c r="I394" s="42" t="str">
        <f t="shared" si="20"/>
        <v/>
      </c>
      <c r="J394" s="84"/>
      <c r="K394" s="85"/>
    </row>
    <row r="395" spans="2:11" ht="24.75" customHeight="1">
      <c r="B395" s="18">
        <v>390</v>
      </c>
      <c r="C395" s="43"/>
      <c r="D395" s="40"/>
      <c r="E395" s="38" t="str">
        <f t="shared" si="18"/>
        <v/>
      </c>
      <c r="F395" s="39">
        <f>IF(E395="",0,+COUNTIF('賃上げ後（時給）'!$E$6:$E$1006,E395))</f>
        <v>0</v>
      </c>
      <c r="G395" s="41" t="str">
        <f t="shared" si="19"/>
        <v/>
      </c>
      <c r="H395" s="51"/>
      <c r="I395" s="42" t="str">
        <f t="shared" si="20"/>
        <v/>
      </c>
      <c r="J395" s="84"/>
      <c r="K395" s="85"/>
    </row>
    <row r="396" spans="2:11" ht="24.75" customHeight="1">
      <c r="B396" s="18">
        <v>391</v>
      </c>
      <c r="C396" s="43"/>
      <c r="D396" s="40"/>
      <c r="E396" s="38" t="str">
        <f t="shared" si="18"/>
        <v/>
      </c>
      <c r="F396" s="39">
        <f>IF(E396="",0,+COUNTIF('賃上げ後（時給）'!$E$6:$E$1006,E396))</f>
        <v>0</v>
      </c>
      <c r="G396" s="41" t="str">
        <f t="shared" si="19"/>
        <v/>
      </c>
      <c r="H396" s="51"/>
      <c r="I396" s="42" t="str">
        <f t="shared" si="20"/>
        <v/>
      </c>
      <c r="J396" s="84"/>
      <c r="K396" s="85"/>
    </row>
    <row r="397" spans="2:11" ht="24.75" customHeight="1">
      <c r="B397" s="18">
        <v>392</v>
      </c>
      <c r="C397" s="43"/>
      <c r="D397" s="40"/>
      <c r="E397" s="38" t="str">
        <f t="shared" si="18"/>
        <v/>
      </c>
      <c r="F397" s="39">
        <f>IF(E397="",0,+COUNTIF('賃上げ後（時給）'!$E$6:$E$1006,E397))</f>
        <v>0</v>
      </c>
      <c r="G397" s="41" t="str">
        <f t="shared" si="19"/>
        <v/>
      </c>
      <c r="H397" s="51"/>
      <c r="I397" s="42" t="str">
        <f t="shared" si="20"/>
        <v/>
      </c>
      <c r="J397" s="84"/>
      <c r="K397" s="85"/>
    </row>
    <row r="398" spans="2:11" ht="24.75" customHeight="1">
      <c r="B398" s="18">
        <v>393</v>
      </c>
      <c r="C398" s="43"/>
      <c r="D398" s="40"/>
      <c r="E398" s="38" t="str">
        <f t="shared" si="18"/>
        <v/>
      </c>
      <c r="F398" s="39">
        <f>IF(E398="",0,+COUNTIF('賃上げ後（時給）'!$E$6:$E$1006,E398))</f>
        <v>0</v>
      </c>
      <c r="G398" s="41" t="str">
        <f t="shared" si="19"/>
        <v/>
      </c>
      <c r="H398" s="51"/>
      <c r="I398" s="42" t="str">
        <f t="shared" si="20"/>
        <v/>
      </c>
      <c r="J398" s="84"/>
      <c r="K398" s="85"/>
    </row>
    <row r="399" spans="2:11" ht="24.75" customHeight="1">
      <c r="B399" s="18">
        <v>394</v>
      </c>
      <c r="C399" s="43"/>
      <c r="D399" s="40"/>
      <c r="E399" s="38" t="str">
        <f t="shared" si="18"/>
        <v/>
      </c>
      <c r="F399" s="39">
        <f>IF(E399="",0,+COUNTIF('賃上げ後（時給）'!$E$6:$E$1006,E399))</f>
        <v>0</v>
      </c>
      <c r="G399" s="41" t="str">
        <f t="shared" si="19"/>
        <v/>
      </c>
      <c r="H399" s="51"/>
      <c r="I399" s="42" t="str">
        <f t="shared" si="20"/>
        <v/>
      </c>
      <c r="J399" s="84"/>
      <c r="K399" s="85"/>
    </row>
    <row r="400" spans="2:11" ht="24.75" customHeight="1">
      <c r="B400" s="18">
        <v>395</v>
      </c>
      <c r="C400" s="43"/>
      <c r="D400" s="40"/>
      <c r="E400" s="38" t="str">
        <f t="shared" si="18"/>
        <v/>
      </c>
      <c r="F400" s="39">
        <f>IF(E400="",0,+COUNTIF('賃上げ後（時給）'!$E$6:$E$1006,E400))</f>
        <v>0</v>
      </c>
      <c r="G400" s="41" t="str">
        <f t="shared" si="19"/>
        <v/>
      </c>
      <c r="H400" s="51"/>
      <c r="I400" s="42" t="str">
        <f t="shared" si="20"/>
        <v/>
      </c>
      <c r="J400" s="84"/>
      <c r="K400" s="85"/>
    </row>
    <row r="401" spans="2:11" ht="24.75" customHeight="1">
      <c r="B401" s="18">
        <v>396</v>
      </c>
      <c r="C401" s="43"/>
      <c r="D401" s="40"/>
      <c r="E401" s="38" t="str">
        <f t="shared" si="18"/>
        <v/>
      </c>
      <c r="F401" s="39">
        <f>IF(E401="",0,+COUNTIF('賃上げ後（時給）'!$E$6:$E$1006,E401))</f>
        <v>0</v>
      </c>
      <c r="G401" s="41" t="str">
        <f t="shared" si="19"/>
        <v/>
      </c>
      <c r="H401" s="51"/>
      <c r="I401" s="42" t="str">
        <f t="shared" si="20"/>
        <v/>
      </c>
      <c r="J401" s="84"/>
      <c r="K401" s="85"/>
    </row>
    <row r="402" spans="2:11" ht="24.75" customHeight="1">
      <c r="B402" s="18">
        <v>397</v>
      </c>
      <c r="C402" s="43"/>
      <c r="D402" s="40"/>
      <c r="E402" s="38" t="str">
        <f t="shared" si="18"/>
        <v/>
      </c>
      <c r="F402" s="39">
        <f>IF(E402="",0,+COUNTIF('賃上げ後（時給）'!$E$6:$E$1006,E402))</f>
        <v>0</v>
      </c>
      <c r="G402" s="41" t="str">
        <f t="shared" si="19"/>
        <v/>
      </c>
      <c r="H402" s="51"/>
      <c r="I402" s="42" t="str">
        <f t="shared" si="20"/>
        <v/>
      </c>
      <c r="J402" s="84"/>
      <c r="K402" s="85"/>
    </row>
    <row r="403" spans="2:11" ht="24.75" customHeight="1">
      <c r="B403" s="18">
        <v>398</v>
      </c>
      <c r="C403" s="43"/>
      <c r="D403" s="40"/>
      <c r="E403" s="38" t="str">
        <f t="shared" si="18"/>
        <v/>
      </c>
      <c r="F403" s="39">
        <f>IF(E403="",0,+COUNTIF('賃上げ後（時給）'!$E$6:$E$1006,E403))</f>
        <v>0</v>
      </c>
      <c r="G403" s="41" t="str">
        <f t="shared" si="19"/>
        <v/>
      </c>
      <c r="H403" s="51"/>
      <c r="I403" s="42" t="str">
        <f t="shared" si="20"/>
        <v/>
      </c>
      <c r="J403" s="84"/>
      <c r="K403" s="85"/>
    </row>
    <row r="404" spans="2:11" ht="24.75" customHeight="1">
      <c r="B404" s="18">
        <v>399</v>
      </c>
      <c r="C404" s="43"/>
      <c r="D404" s="40"/>
      <c r="E404" s="38" t="str">
        <f t="shared" si="18"/>
        <v/>
      </c>
      <c r="F404" s="39">
        <f>IF(E404="",0,+COUNTIF('賃上げ後（時給）'!$E$6:$E$1006,E404))</f>
        <v>0</v>
      </c>
      <c r="G404" s="41" t="str">
        <f t="shared" si="19"/>
        <v/>
      </c>
      <c r="H404" s="51"/>
      <c r="I404" s="42" t="str">
        <f t="shared" si="20"/>
        <v/>
      </c>
      <c r="J404" s="84"/>
      <c r="K404" s="85"/>
    </row>
    <row r="405" spans="2:11" ht="24.75" customHeight="1">
      <c r="B405" s="18">
        <v>400</v>
      </c>
      <c r="C405" s="43"/>
      <c r="D405" s="40"/>
      <c r="E405" s="38" t="str">
        <f t="shared" si="18"/>
        <v/>
      </c>
      <c r="F405" s="39">
        <f>IF(E405="",0,+COUNTIF('賃上げ後（時給）'!$E$6:$E$1006,E405))</f>
        <v>0</v>
      </c>
      <c r="G405" s="41" t="str">
        <f t="shared" si="19"/>
        <v/>
      </c>
      <c r="H405" s="51"/>
      <c r="I405" s="42" t="str">
        <f t="shared" si="20"/>
        <v/>
      </c>
      <c r="J405" s="84"/>
      <c r="K405" s="85"/>
    </row>
    <row r="406" spans="2:11" ht="24.75" customHeight="1">
      <c r="B406" s="18">
        <v>401</v>
      </c>
      <c r="C406" s="43"/>
      <c r="D406" s="40"/>
      <c r="E406" s="38" t="str">
        <f t="shared" si="18"/>
        <v/>
      </c>
      <c r="F406" s="39">
        <f>IF(E406="",0,+COUNTIF('賃上げ後（時給）'!$E$6:$E$1006,E406))</f>
        <v>0</v>
      </c>
      <c r="G406" s="41" t="str">
        <f t="shared" si="19"/>
        <v/>
      </c>
      <c r="H406" s="51"/>
      <c r="I406" s="42" t="str">
        <f t="shared" si="20"/>
        <v/>
      </c>
      <c r="J406" s="84"/>
      <c r="K406" s="85"/>
    </row>
    <row r="407" spans="2:11" ht="24.75" customHeight="1">
      <c r="B407" s="18">
        <v>402</v>
      </c>
      <c r="C407" s="43"/>
      <c r="D407" s="40"/>
      <c r="E407" s="38" t="str">
        <f t="shared" si="18"/>
        <v/>
      </c>
      <c r="F407" s="39">
        <f>IF(E407="",0,+COUNTIF('賃上げ後（時給）'!$E$6:$E$1006,E407))</f>
        <v>0</v>
      </c>
      <c r="G407" s="41" t="str">
        <f t="shared" si="19"/>
        <v/>
      </c>
      <c r="H407" s="51"/>
      <c r="I407" s="42" t="str">
        <f t="shared" si="20"/>
        <v/>
      </c>
      <c r="J407" s="84"/>
      <c r="K407" s="85"/>
    </row>
    <row r="408" spans="2:11" ht="24.75" customHeight="1">
      <c r="B408" s="18">
        <v>403</v>
      </c>
      <c r="C408" s="43"/>
      <c r="D408" s="40"/>
      <c r="E408" s="38" t="str">
        <f t="shared" si="18"/>
        <v/>
      </c>
      <c r="F408" s="39">
        <f>IF(E408="",0,+COUNTIF('賃上げ後（時給）'!$E$6:$E$1006,E408))</f>
        <v>0</v>
      </c>
      <c r="G408" s="41" t="str">
        <f t="shared" si="19"/>
        <v/>
      </c>
      <c r="H408" s="51"/>
      <c r="I408" s="42" t="str">
        <f t="shared" si="20"/>
        <v/>
      </c>
      <c r="J408" s="84"/>
      <c r="K408" s="85"/>
    </row>
    <row r="409" spans="2:11" ht="24.75" customHeight="1">
      <c r="B409" s="18">
        <v>404</v>
      </c>
      <c r="C409" s="43"/>
      <c r="D409" s="40"/>
      <c r="E409" s="38" t="str">
        <f t="shared" si="18"/>
        <v/>
      </c>
      <c r="F409" s="39">
        <f>IF(E409="",0,+COUNTIF('賃上げ後（時給）'!$E$6:$E$1006,E409))</f>
        <v>0</v>
      </c>
      <c r="G409" s="41" t="str">
        <f t="shared" si="19"/>
        <v/>
      </c>
      <c r="H409" s="51"/>
      <c r="I409" s="42" t="str">
        <f t="shared" si="20"/>
        <v/>
      </c>
      <c r="J409" s="84"/>
      <c r="K409" s="85"/>
    </row>
    <row r="410" spans="2:11" ht="24.75" customHeight="1">
      <c r="B410" s="18">
        <v>405</v>
      </c>
      <c r="C410" s="43"/>
      <c r="D410" s="40"/>
      <c r="E410" s="38" t="str">
        <f t="shared" si="18"/>
        <v/>
      </c>
      <c r="F410" s="39">
        <f>IF(E410="",0,+COUNTIF('賃上げ後（時給）'!$E$6:$E$1006,E410))</f>
        <v>0</v>
      </c>
      <c r="G410" s="41" t="str">
        <f t="shared" si="19"/>
        <v/>
      </c>
      <c r="H410" s="51"/>
      <c r="I410" s="42" t="str">
        <f t="shared" si="20"/>
        <v/>
      </c>
      <c r="J410" s="84"/>
      <c r="K410" s="85"/>
    </row>
    <row r="411" spans="2:11" ht="24.75" customHeight="1">
      <c r="B411" s="18">
        <v>406</v>
      </c>
      <c r="C411" s="43"/>
      <c r="D411" s="40"/>
      <c r="E411" s="38" t="str">
        <f t="shared" si="18"/>
        <v/>
      </c>
      <c r="F411" s="39">
        <f>IF(E411="",0,+COUNTIF('賃上げ後（時給）'!$E$6:$E$1006,E411))</f>
        <v>0</v>
      </c>
      <c r="G411" s="41" t="str">
        <f t="shared" si="19"/>
        <v/>
      </c>
      <c r="H411" s="51"/>
      <c r="I411" s="42" t="str">
        <f t="shared" si="20"/>
        <v/>
      </c>
      <c r="J411" s="84"/>
      <c r="K411" s="85"/>
    </row>
    <row r="412" spans="2:11" ht="24.75" customHeight="1">
      <c r="B412" s="18">
        <v>407</v>
      </c>
      <c r="C412" s="43"/>
      <c r="D412" s="40"/>
      <c r="E412" s="38" t="str">
        <f t="shared" si="18"/>
        <v/>
      </c>
      <c r="F412" s="39">
        <f>IF(E412="",0,+COUNTIF('賃上げ後（時給）'!$E$6:$E$1006,E412))</f>
        <v>0</v>
      </c>
      <c r="G412" s="41" t="str">
        <f t="shared" si="19"/>
        <v/>
      </c>
      <c r="H412" s="51"/>
      <c r="I412" s="42" t="str">
        <f t="shared" si="20"/>
        <v/>
      </c>
      <c r="J412" s="84"/>
      <c r="K412" s="85"/>
    </row>
    <row r="413" spans="2:11" ht="24.75" customHeight="1">
      <c r="B413" s="18">
        <v>408</v>
      </c>
      <c r="C413" s="43"/>
      <c r="D413" s="40"/>
      <c r="E413" s="38" t="str">
        <f t="shared" si="18"/>
        <v/>
      </c>
      <c r="F413" s="39">
        <f>IF(E413="",0,+COUNTIF('賃上げ後（時給）'!$E$6:$E$1006,E413))</f>
        <v>0</v>
      </c>
      <c r="G413" s="41" t="str">
        <f t="shared" si="19"/>
        <v/>
      </c>
      <c r="H413" s="51"/>
      <c r="I413" s="42" t="str">
        <f t="shared" si="20"/>
        <v/>
      </c>
      <c r="J413" s="84"/>
      <c r="K413" s="85"/>
    </row>
    <row r="414" spans="2:11" ht="24.75" customHeight="1">
      <c r="B414" s="18">
        <v>409</v>
      </c>
      <c r="C414" s="43"/>
      <c r="D414" s="40"/>
      <c r="E414" s="38" t="str">
        <f t="shared" si="18"/>
        <v/>
      </c>
      <c r="F414" s="39">
        <f>IF(E414="",0,+COUNTIF('賃上げ後（時給）'!$E$6:$E$1006,E414))</f>
        <v>0</v>
      </c>
      <c r="G414" s="41" t="str">
        <f t="shared" si="19"/>
        <v/>
      </c>
      <c r="H414" s="51"/>
      <c r="I414" s="42" t="str">
        <f t="shared" si="20"/>
        <v/>
      </c>
      <c r="J414" s="84"/>
      <c r="K414" s="85"/>
    </row>
    <row r="415" spans="2:11" ht="24.75" customHeight="1">
      <c r="B415" s="18">
        <v>410</v>
      </c>
      <c r="C415" s="43"/>
      <c r="D415" s="40"/>
      <c r="E415" s="38" t="str">
        <f t="shared" si="18"/>
        <v/>
      </c>
      <c r="F415" s="39">
        <f>IF(E415="",0,+COUNTIF('賃上げ後（時給）'!$E$6:$E$1006,E415))</f>
        <v>0</v>
      </c>
      <c r="G415" s="41" t="str">
        <f t="shared" si="19"/>
        <v/>
      </c>
      <c r="H415" s="51"/>
      <c r="I415" s="42" t="str">
        <f t="shared" si="20"/>
        <v/>
      </c>
      <c r="J415" s="84"/>
      <c r="K415" s="85"/>
    </row>
    <row r="416" spans="2:11" ht="24.75" customHeight="1">
      <c r="B416" s="18">
        <v>411</v>
      </c>
      <c r="C416" s="43"/>
      <c r="D416" s="40"/>
      <c r="E416" s="38" t="str">
        <f t="shared" si="18"/>
        <v/>
      </c>
      <c r="F416" s="39">
        <f>IF(E416="",0,+COUNTIF('賃上げ後（時給）'!$E$6:$E$1006,E416))</f>
        <v>0</v>
      </c>
      <c r="G416" s="41" t="str">
        <f t="shared" si="19"/>
        <v/>
      </c>
      <c r="H416" s="51"/>
      <c r="I416" s="42" t="str">
        <f t="shared" si="20"/>
        <v/>
      </c>
      <c r="J416" s="84"/>
      <c r="K416" s="85"/>
    </row>
    <row r="417" spans="2:11" ht="24.75" customHeight="1">
      <c r="B417" s="18">
        <v>412</v>
      </c>
      <c r="C417" s="43"/>
      <c r="D417" s="40"/>
      <c r="E417" s="38" t="str">
        <f t="shared" si="18"/>
        <v/>
      </c>
      <c r="F417" s="39">
        <f>IF(E417="",0,+COUNTIF('賃上げ後（時給）'!$E$6:$E$1006,E417))</f>
        <v>0</v>
      </c>
      <c r="G417" s="41" t="str">
        <f t="shared" si="19"/>
        <v/>
      </c>
      <c r="H417" s="51"/>
      <c r="I417" s="42" t="str">
        <f t="shared" si="20"/>
        <v/>
      </c>
      <c r="J417" s="84"/>
      <c r="K417" s="85"/>
    </row>
    <row r="418" spans="2:11" ht="24.75" customHeight="1">
      <c r="B418" s="18">
        <v>413</v>
      </c>
      <c r="C418" s="43"/>
      <c r="D418" s="40"/>
      <c r="E418" s="38" t="str">
        <f t="shared" si="18"/>
        <v/>
      </c>
      <c r="F418" s="39">
        <f>IF(E418="",0,+COUNTIF('賃上げ後（時給）'!$E$6:$E$1006,E418))</f>
        <v>0</v>
      </c>
      <c r="G418" s="41" t="str">
        <f t="shared" si="19"/>
        <v/>
      </c>
      <c r="H418" s="51"/>
      <c r="I418" s="42" t="str">
        <f t="shared" si="20"/>
        <v/>
      </c>
      <c r="J418" s="84"/>
      <c r="K418" s="85"/>
    </row>
    <row r="419" spans="2:11" ht="24.75" customHeight="1">
      <c r="B419" s="18">
        <v>414</v>
      </c>
      <c r="C419" s="43"/>
      <c r="D419" s="40"/>
      <c r="E419" s="38" t="str">
        <f t="shared" si="18"/>
        <v/>
      </c>
      <c r="F419" s="39">
        <f>IF(E419="",0,+COUNTIF('賃上げ後（時給）'!$E$6:$E$1006,E419))</f>
        <v>0</v>
      </c>
      <c r="G419" s="41" t="str">
        <f t="shared" si="19"/>
        <v/>
      </c>
      <c r="H419" s="51"/>
      <c r="I419" s="42" t="str">
        <f t="shared" si="20"/>
        <v/>
      </c>
      <c r="J419" s="84"/>
      <c r="K419" s="85"/>
    </row>
    <row r="420" spans="2:11" ht="24.75" customHeight="1">
      <c r="B420" s="18">
        <v>415</v>
      </c>
      <c r="C420" s="43"/>
      <c r="D420" s="40"/>
      <c r="E420" s="38" t="str">
        <f t="shared" si="18"/>
        <v/>
      </c>
      <c r="F420" s="39">
        <f>IF(E420="",0,+COUNTIF('賃上げ後（時給）'!$E$6:$E$1006,E420))</f>
        <v>0</v>
      </c>
      <c r="G420" s="41" t="str">
        <f t="shared" si="19"/>
        <v/>
      </c>
      <c r="H420" s="51"/>
      <c r="I420" s="42" t="str">
        <f t="shared" si="20"/>
        <v/>
      </c>
      <c r="J420" s="84"/>
      <c r="K420" s="85"/>
    </row>
    <row r="421" spans="2:11" ht="24.75" customHeight="1">
      <c r="B421" s="18">
        <v>416</v>
      </c>
      <c r="C421" s="43"/>
      <c r="D421" s="40"/>
      <c r="E421" s="38" t="str">
        <f t="shared" si="18"/>
        <v/>
      </c>
      <c r="F421" s="39">
        <f>IF(E421="",0,+COUNTIF('賃上げ後（時給）'!$E$6:$E$1006,E421))</f>
        <v>0</v>
      </c>
      <c r="G421" s="41" t="str">
        <f t="shared" si="19"/>
        <v/>
      </c>
      <c r="H421" s="51"/>
      <c r="I421" s="42" t="str">
        <f t="shared" si="20"/>
        <v/>
      </c>
      <c r="J421" s="84"/>
      <c r="K421" s="85"/>
    </row>
    <row r="422" spans="2:11" ht="24.75" customHeight="1">
      <c r="B422" s="18">
        <v>417</v>
      </c>
      <c r="C422" s="43"/>
      <c r="D422" s="40"/>
      <c r="E422" s="38" t="str">
        <f t="shared" si="18"/>
        <v/>
      </c>
      <c r="F422" s="39">
        <f>IF(E422="",0,+COUNTIF('賃上げ後（時給）'!$E$6:$E$1006,E422))</f>
        <v>0</v>
      </c>
      <c r="G422" s="41" t="str">
        <f t="shared" si="19"/>
        <v/>
      </c>
      <c r="H422" s="51"/>
      <c r="I422" s="42" t="str">
        <f t="shared" si="20"/>
        <v/>
      </c>
      <c r="J422" s="84"/>
      <c r="K422" s="85"/>
    </row>
    <row r="423" spans="2:11" ht="24.75" customHeight="1">
      <c r="B423" s="18">
        <v>418</v>
      </c>
      <c r="C423" s="43"/>
      <c r="D423" s="40"/>
      <c r="E423" s="38" t="str">
        <f t="shared" si="18"/>
        <v/>
      </c>
      <c r="F423" s="39">
        <f>IF(E423="",0,+COUNTIF('賃上げ後（時給）'!$E$6:$E$1006,E423))</f>
        <v>0</v>
      </c>
      <c r="G423" s="41" t="str">
        <f t="shared" si="19"/>
        <v/>
      </c>
      <c r="H423" s="51"/>
      <c r="I423" s="42" t="str">
        <f t="shared" si="20"/>
        <v/>
      </c>
      <c r="J423" s="84"/>
      <c r="K423" s="85"/>
    </row>
    <row r="424" spans="2:11" ht="24.75" customHeight="1">
      <c r="B424" s="18">
        <v>419</v>
      </c>
      <c r="C424" s="43"/>
      <c r="D424" s="40"/>
      <c r="E424" s="38" t="str">
        <f t="shared" si="18"/>
        <v/>
      </c>
      <c r="F424" s="39">
        <f>IF(E424="",0,+COUNTIF('賃上げ後（時給）'!$E$6:$E$1006,E424))</f>
        <v>0</v>
      </c>
      <c r="G424" s="41" t="str">
        <f t="shared" si="19"/>
        <v/>
      </c>
      <c r="H424" s="51"/>
      <c r="I424" s="42" t="str">
        <f t="shared" si="20"/>
        <v/>
      </c>
      <c r="J424" s="84"/>
      <c r="K424" s="85"/>
    </row>
    <row r="425" spans="2:11" ht="24.75" customHeight="1">
      <c r="B425" s="18">
        <v>420</v>
      </c>
      <c r="C425" s="43"/>
      <c r="D425" s="40"/>
      <c r="E425" s="38" t="str">
        <f t="shared" si="18"/>
        <v/>
      </c>
      <c r="F425" s="39">
        <f>IF(E425="",0,+COUNTIF('賃上げ後（時給）'!$E$6:$E$1006,E425))</f>
        <v>0</v>
      </c>
      <c r="G425" s="41" t="str">
        <f t="shared" si="19"/>
        <v/>
      </c>
      <c r="H425" s="51"/>
      <c r="I425" s="42" t="str">
        <f t="shared" si="20"/>
        <v/>
      </c>
      <c r="J425" s="84"/>
      <c r="K425" s="85"/>
    </row>
    <row r="426" spans="2:11" ht="24.75" customHeight="1">
      <c r="B426" s="18">
        <v>421</v>
      </c>
      <c r="C426" s="43"/>
      <c r="D426" s="40"/>
      <c r="E426" s="38" t="str">
        <f t="shared" si="18"/>
        <v/>
      </c>
      <c r="F426" s="39">
        <f>IF(E426="",0,+COUNTIF('賃上げ後（時給）'!$E$6:$E$1006,E426))</f>
        <v>0</v>
      </c>
      <c r="G426" s="41" t="str">
        <f t="shared" si="19"/>
        <v/>
      </c>
      <c r="H426" s="51"/>
      <c r="I426" s="42" t="str">
        <f t="shared" si="20"/>
        <v/>
      </c>
      <c r="J426" s="84"/>
      <c r="K426" s="85"/>
    </row>
    <row r="427" spans="2:11" ht="24.75" customHeight="1">
      <c r="B427" s="18">
        <v>422</v>
      </c>
      <c r="C427" s="43"/>
      <c r="D427" s="40"/>
      <c r="E427" s="38" t="str">
        <f t="shared" si="18"/>
        <v/>
      </c>
      <c r="F427" s="39">
        <f>IF(E427="",0,+COUNTIF('賃上げ後（時給）'!$E$6:$E$1006,E427))</f>
        <v>0</v>
      </c>
      <c r="G427" s="41" t="str">
        <f t="shared" si="19"/>
        <v/>
      </c>
      <c r="H427" s="51"/>
      <c r="I427" s="42" t="str">
        <f t="shared" si="20"/>
        <v/>
      </c>
      <c r="J427" s="84"/>
      <c r="K427" s="85"/>
    </row>
    <row r="428" spans="2:11" ht="24.75" customHeight="1">
      <c r="B428" s="18">
        <v>423</v>
      </c>
      <c r="C428" s="43"/>
      <c r="D428" s="40"/>
      <c r="E428" s="38" t="str">
        <f t="shared" si="18"/>
        <v/>
      </c>
      <c r="F428" s="39">
        <f>IF(E428="",0,+COUNTIF('賃上げ後（時給）'!$E$6:$E$1006,E428))</f>
        <v>0</v>
      </c>
      <c r="G428" s="41" t="str">
        <f t="shared" si="19"/>
        <v/>
      </c>
      <c r="H428" s="51"/>
      <c r="I428" s="42" t="str">
        <f t="shared" si="20"/>
        <v/>
      </c>
      <c r="J428" s="84"/>
      <c r="K428" s="85"/>
    </row>
    <row r="429" spans="2:11" ht="24.75" customHeight="1">
      <c r="B429" s="18">
        <v>424</v>
      </c>
      <c r="C429" s="43"/>
      <c r="D429" s="40"/>
      <c r="E429" s="38" t="str">
        <f t="shared" si="18"/>
        <v/>
      </c>
      <c r="F429" s="39">
        <f>IF(E429="",0,+COUNTIF('賃上げ後（時給）'!$E$6:$E$1006,E429))</f>
        <v>0</v>
      </c>
      <c r="G429" s="41" t="str">
        <f t="shared" si="19"/>
        <v/>
      </c>
      <c r="H429" s="51"/>
      <c r="I429" s="42" t="str">
        <f t="shared" si="20"/>
        <v/>
      </c>
      <c r="J429" s="84"/>
      <c r="K429" s="85"/>
    </row>
    <row r="430" spans="2:11" ht="24.75" customHeight="1">
      <c r="B430" s="18">
        <v>425</v>
      </c>
      <c r="C430" s="43"/>
      <c r="D430" s="40"/>
      <c r="E430" s="38" t="str">
        <f t="shared" si="18"/>
        <v/>
      </c>
      <c r="F430" s="39">
        <f>IF(E430="",0,+COUNTIF('賃上げ後（時給）'!$E$6:$E$1006,E430))</f>
        <v>0</v>
      </c>
      <c r="G430" s="41" t="str">
        <f t="shared" si="19"/>
        <v/>
      </c>
      <c r="H430" s="51"/>
      <c r="I430" s="42" t="str">
        <f t="shared" si="20"/>
        <v/>
      </c>
      <c r="J430" s="84"/>
      <c r="K430" s="85"/>
    </row>
    <row r="431" spans="2:11" ht="24.75" customHeight="1">
      <c r="B431" s="18">
        <v>426</v>
      </c>
      <c r="C431" s="43"/>
      <c r="D431" s="40"/>
      <c r="E431" s="38" t="str">
        <f t="shared" si="18"/>
        <v/>
      </c>
      <c r="F431" s="39">
        <f>IF(E431="",0,+COUNTIF('賃上げ後（時給）'!$E$6:$E$1006,E431))</f>
        <v>0</v>
      </c>
      <c r="G431" s="41" t="str">
        <f t="shared" si="19"/>
        <v/>
      </c>
      <c r="H431" s="51"/>
      <c r="I431" s="42" t="str">
        <f t="shared" si="20"/>
        <v/>
      </c>
      <c r="J431" s="84"/>
      <c r="K431" s="85"/>
    </row>
    <row r="432" spans="2:11" ht="24.75" customHeight="1">
      <c r="B432" s="18">
        <v>427</v>
      </c>
      <c r="C432" s="43"/>
      <c r="D432" s="40"/>
      <c r="E432" s="38" t="str">
        <f t="shared" si="18"/>
        <v/>
      </c>
      <c r="F432" s="39">
        <f>IF(E432="",0,+COUNTIF('賃上げ後（時給）'!$E$6:$E$1006,E432))</f>
        <v>0</v>
      </c>
      <c r="G432" s="41" t="str">
        <f t="shared" si="19"/>
        <v/>
      </c>
      <c r="H432" s="51"/>
      <c r="I432" s="42" t="str">
        <f t="shared" si="20"/>
        <v/>
      </c>
      <c r="J432" s="84"/>
      <c r="K432" s="85"/>
    </row>
    <row r="433" spans="2:11" ht="24.75" customHeight="1">
      <c r="B433" s="18">
        <v>428</v>
      </c>
      <c r="C433" s="43"/>
      <c r="D433" s="40"/>
      <c r="E433" s="38" t="str">
        <f t="shared" si="18"/>
        <v/>
      </c>
      <c r="F433" s="39">
        <f>IF(E433="",0,+COUNTIF('賃上げ後（時給）'!$E$6:$E$1006,E433))</f>
        <v>0</v>
      </c>
      <c r="G433" s="41" t="str">
        <f t="shared" si="19"/>
        <v/>
      </c>
      <c r="H433" s="51"/>
      <c r="I433" s="42" t="str">
        <f t="shared" si="20"/>
        <v/>
      </c>
      <c r="J433" s="84"/>
      <c r="K433" s="85"/>
    </row>
    <row r="434" spans="2:11" ht="24.75" customHeight="1">
      <c r="B434" s="18">
        <v>429</v>
      </c>
      <c r="C434" s="43"/>
      <c r="D434" s="40"/>
      <c r="E434" s="38" t="str">
        <f t="shared" si="18"/>
        <v/>
      </c>
      <c r="F434" s="39">
        <f>IF(E434="",0,+COUNTIF('賃上げ後（時給）'!$E$6:$E$1006,E434))</f>
        <v>0</v>
      </c>
      <c r="G434" s="41" t="str">
        <f t="shared" si="19"/>
        <v/>
      </c>
      <c r="H434" s="51"/>
      <c r="I434" s="42" t="str">
        <f t="shared" si="20"/>
        <v/>
      </c>
      <c r="J434" s="84"/>
      <c r="K434" s="85"/>
    </row>
    <row r="435" spans="2:11" ht="24.75" customHeight="1">
      <c r="B435" s="18">
        <v>430</v>
      </c>
      <c r="C435" s="43"/>
      <c r="D435" s="40"/>
      <c r="E435" s="38" t="str">
        <f t="shared" si="18"/>
        <v/>
      </c>
      <c r="F435" s="39">
        <f>IF(E435="",0,+COUNTIF('賃上げ後（時給）'!$E$6:$E$1006,E435))</f>
        <v>0</v>
      </c>
      <c r="G435" s="41" t="str">
        <f t="shared" si="19"/>
        <v/>
      </c>
      <c r="H435" s="51"/>
      <c r="I435" s="42" t="str">
        <f t="shared" si="20"/>
        <v/>
      </c>
      <c r="J435" s="84"/>
      <c r="K435" s="85"/>
    </row>
    <row r="436" spans="2:11" ht="24.75" customHeight="1">
      <c r="B436" s="18">
        <v>431</v>
      </c>
      <c r="C436" s="43"/>
      <c r="D436" s="40"/>
      <c r="E436" s="38" t="str">
        <f t="shared" si="18"/>
        <v/>
      </c>
      <c r="F436" s="39">
        <f>IF(E436="",0,+COUNTIF('賃上げ後（時給）'!$E$6:$E$1006,E436))</f>
        <v>0</v>
      </c>
      <c r="G436" s="41" t="str">
        <f t="shared" si="19"/>
        <v/>
      </c>
      <c r="H436" s="51"/>
      <c r="I436" s="42" t="str">
        <f t="shared" si="20"/>
        <v/>
      </c>
      <c r="J436" s="84"/>
      <c r="K436" s="85"/>
    </row>
    <row r="437" spans="2:11" ht="24.75" customHeight="1">
      <c r="B437" s="18">
        <v>432</v>
      </c>
      <c r="C437" s="43"/>
      <c r="D437" s="40"/>
      <c r="E437" s="38" t="str">
        <f t="shared" si="18"/>
        <v/>
      </c>
      <c r="F437" s="39">
        <f>IF(E437="",0,+COUNTIF('賃上げ後（時給）'!$E$6:$E$1006,E437))</f>
        <v>0</v>
      </c>
      <c r="G437" s="41" t="str">
        <f t="shared" si="19"/>
        <v/>
      </c>
      <c r="H437" s="51"/>
      <c r="I437" s="42" t="str">
        <f t="shared" si="20"/>
        <v/>
      </c>
      <c r="J437" s="84"/>
      <c r="K437" s="85"/>
    </row>
    <row r="438" spans="2:11" ht="24.75" customHeight="1">
      <c r="B438" s="18">
        <v>433</v>
      </c>
      <c r="C438" s="43"/>
      <c r="D438" s="40"/>
      <c r="E438" s="38" t="str">
        <f t="shared" si="18"/>
        <v/>
      </c>
      <c r="F438" s="39">
        <f>IF(E438="",0,+COUNTIF('賃上げ後（時給）'!$E$6:$E$1006,E438))</f>
        <v>0</v>
      </c>
      <c r="G438" s="41" t="str">
        <f t="shared" si="19"/>
        <v/>
      </c>
      <c r="H438" s="51"/>
      <c r="I438" s="42" t="str">
        <f t="shared" si="20"/>
        <v/>
      </c>
      <c r="J438" s="84"/>
      <c r="K438" s="85"/>
    </row>
    <row r="439" spans="2:11" ht="24.75" customHeight="1">
      <c r="B439" s="18">
        <v>434</v>
      </c>
      <c r="C439" s="43"/>
      <c r="D439" s="40"/>
      <c r="E439" s="38" t="str">
        <f t="shared" si="18"/>
        <v/>
      </c>
      <c r="F439" s="39">
        <f>IF(E439="",0,+COUNTIF('賃上げ後（時給）'!$E$6:$E$1006,E439))</f>
        <v>0</v>
      </c>
      <c r="G439" s="41" t="str">
        <f t="shared" si="19"/>
        <v/>
      </c>
      <c r="H439" s="51"/>
      <c r="I439" s="42" t="str">
        <f t="shared" si="20"/>
        <v/>
      </c>
      <c r="J439" s="84"/>
      <c r="K439" s="85"/>
    </row>
    <row r="440" spans="2:11" ht="24.75" customHeight="1">
      <c r="B440" s="18">
        <v>435</v>
      </c>
      <c r="C440" s="43"/>
      <c r="D440" s="40"/>
      <c r="E440" s="38" t="str">
        <f t="shared" si="18"/>
        <v/>
      </c>
      <c r="F440" s="39">
        <f>IF(E440="",0,+COUNTIF('賃上げ後（時給）'!$E$6:$E$1006,E440))</f>
        <v>0</v>
      </c>
      <c r="G440" s="41" t="str">
        <f t="shared" si="19"/>
        <v/>
      </c>
      <c r="H440" s="51"/>
      <c r="I440" s="42" t="str">
        <f t="shared" si="20"/>
        <v/>
      </c>
      <c r="J440" s="84"/>
      <c r="K440" s="85"/>
    </row>
    <row r="441" spans="2:11" ht="24.75" customHeight="1">
      <c r="B441" s="18">
        <v>436</v>
      </c>
      <c r="C441" s="43"/>
      <c r="D441" s="40"/>
      <c r="E441" s="38" t="str">
        <f t="shared" si="18"/>
        <v/>
      </c>
      <c r="F441" s="39">
        <f>IF(E441="",0,+COUNTIF('賃上げ後（時給）'!$E$6:$E$1006,E441))</f>
        <v>0</v>
      </c>
      <c r="G441" s="41" t="str">
        <f t="shared" si="19"/>
        <v/>
      </c>
      <c r="H441" s="51"/>
      <c r="I441" s="42" t="str">
        <f t="shared" si="20"/>
        <v/>
      </c>
      <c r="J441" s="84"/>
      <c r="K441" s="85"/>
    </row>
    <row r="442" spans="2:11" ht="24.75" customHeight="1">
      <c r="B442" s="18">
        <v>437</v>
      </c>
      <c r="C442" s="43"/>
      <c r="D442" s="40"/>
      <c r="E442" s="38" t="str">
        <f t="shared" si="18"/>
        <v/>
      </c>
      <c r="F442" s="39">
        <f>IF(E442="",0,+COUNTIF('賃上げ後（時給）'!$E$6:$E$1006,E442))</f>
        <v>0</v>
      </c>
      <c r="G442" s="41" t="str">
        <f t="shared" si="19"/>
        <v/>
      </c>
      <c r="H442" s="51"/>
      <c r="I442" s="42" t="str">
        <f t="shared" si="20"/>
        <v/>
      </c>
      <c r="J442" s="84"/>
      <c r="K442" s="85"/>
    </row>
    <row r="443" spans="2:11" ht="24.75" customHeight="1">
      <c r="B443" s="18">
        <v>438</v>
      </c>
      <c r="C443" s="43"/>
      <c r="D443" s="40"/>
      <c r="E443" s="38" t="str">
        <f t="shared" si="18"/>
        <v/>
      </c>
      <c r="F443" s="39">
        <f>IF(E443="",0,+COUNTIF('賃上げ後（時給）'!$E$6:$E$1006,E443))</f>
        <v>0</v>
      </c>
      <c r="G443" s="41" t="str">
        <f t="shared" si="19"/>
        <v/>
      </c>
      <c r="H443" s="51"/>
      <c r="I443" s="42" t="str">
        <f t="shared" si="20"/>
        <v/>
      </c>
      <c r="J443" s="84"/>
      <c r="K443" s="85"/>
    </row>
    <row r="444" spans="2:11" ht="24.75" customHeight="1">
      <c r="B444" s="18">
        <v>439</v>
      </c>
      <c r="C444" s="43"/>
      <c r="D444" s="40"/>
      <c r="E444" s="38" t="str">
        <f t="shared" si="18"/>
        <v/>
      </c>
      <c r="F444" s="39">
        <f>IF(E444="",0,+COUNTIF('賃上げ後（時給）'!$E$6:$E$1006,E444))</f>
        <v>0</v>
      </c>
      <c r="G444" s="41" t="str">
        <f t="shared" si="19"/>
        <v/>
      </c>
      <c r="H444" s="51"/>
      <c r="I444" s="42" t="str">
        <f t="shared" si="20"/>
        <v/>
      </c>
      <c r="J444" s="84"/>
      <c r="K444" s="85"/>
    </row>
    <row r="445" spans="2:11" ht="24.75" customHeight="1">
      <c r="B445" s="18">
        <v>440</v>
      </c>
      <c r="C445" s="43"/>
      <c r="D445" s="40"/>
      <c r="E445" s="38" t="str">
        <f t="shared" si="18"/>
        <v/>
      </c>
      <c r="F445" s="39">
        <f>IF(E445="",0,+COUNTIF('賃上げ後（時給）'!$E$6:$E$1006,E445))</f>
        <v>0</v>
      </c>
      <c r="G445" s="41" t="str">
        <f t="shared" si="19"/>
        <v/>
      </c>
      <c r="H445" s="51"/>
      <c r="I445" s="42" t="str">
        <f t="shared" si="20"/>
        <v/>
      </c>
      <c r="J445" s="84"/>
      <c r="K445" s="85"/>
    </row>
    <row r="446" spans="2:11" ht="24.75" customHeight="1">
      <c r="B446" s="18">
        <v>441</v>
      </c>
      <c r="C446" s="43"/>
      <c r="D446" s="40"/>
      <c r="E446" s="38" t="str">
        <f t="shared" si="18"/>
        <v/>
      </c>
      <c r="F446" s="39">
        <f>IF(E446="",0,+COUNTIF('賃上げ後（時給）'!$E$6:$E$1006,E446))</f>
        <v>0</v>
      </c>
      <c r="G446" s="41" t="str">
        <f t="shared" si="19"/>
        <v/>
      </c>
      <c r="H446" s="51"/>
      <c r="I446" s="42" t="str">
        <f t="shared" si="20"/>
        <v/>
      </c>
      <c r="J446" s="84"/>
      <c r="K446" s="85"/>
    </row>
    <row r="447" spans="2:11" ht="24.75" customHeight="1">
      <c r="B447" s="18">
        <v>442</v>
      </c>
      <c r="C447" s="43"/>
      <c r="D447" s="40"/>
      <c r="E447" s="38" t="str">
        <f t="shared" si="18"/>
        <v/>
      </c>
      <c r="F447" s="39">
        <f>IF(E447="",0,+COUNTIF('賃上げ後（時給）'!$E$6:$E$1006,E447))</f>
        <v>0</v>
      </c>
      <c r="G447" s="41" t="str">
        <f t="shared" si="19"/>
        <v/>
      </c>
      <c r="H447" s="51"/>
      <c r="I447" s="42" t="str">
        <f t="shared" si="20"/>
        <v/>
      </c>
      <c r="J447" s="84"/>
      <c r="K447" s="85"/>
    </row>
    <row r="448" spans="2:11" ht="24.75" customHeight="1">
      <c r="B448" s="18">
        <v>443</v>
      </c>
      <c r="C448" s="43"/>
      <c r="D448" s="40"/>
      <c r="E448" s="38" t="str">
        <f t="shared" si="18"/>
        <v/>
      </c>
      <c r="F448" s="39">
        <f>IF(E448="",0,+COUNTIF('賃上げ後（時給）'!$E$6:$E$1006,E448))</f>
        <v>0</v>
      </c>
      <c r="G448" s="41" t="str">
        <f t="shared" si="19"/>
        <v/>
      </c>
      <c r="H448" s="51"/>
      <c r="I448" s="42" t="str">
        <f t="shared" si="20"/>
        <v/>
      </c>
      <c r="J448" s="84"/>
      <c r="K448" s="85"/>
    </row>
    <row r="449" spans="2:11" ht="24.75" customHeight="1">
      <c r="B449" s="18">
        <v>444</v>
      </c>
      <c r="C449" s="43"/>
      <c r="D449" s="40"/>
      <c r="E449" s="38" t="str">
        <f t="shared" si="18"/>
        <v/>
      </c>
      <c r="F449" s="39">
        <f>IF(E449="",0,+COUNTIF('賃上げ後（時給）'!$E$6:$E$1006,E449))</f>
        <v>0</v>
      </c>
      <c r="G449" s="41" t="str">
        <f t="shared" si="19"/>
        <v/>
      </c>
      <c r="H449" s="51"/>
      <c r="I449" s="42" t="str">
        <f t="shared" si="20"/>
        <v/>
      </c>
      <c r="J449" s="84"/>
      <c r="K449" s="85"/>
    </row>
    <row r="450" spans="2:11" ht="24.75" customHeight="1">
      <c r="B450" s="18">
        <v>445</v>
      </c>
      <c r="C450" s="43"/>
      <c r="D450" s="40"/>
      <c r="E450" s="38" t="str">
        <f t="shared" si="18"/>
        <v/>
      </c>
      <c r="F450" s="39">
        <f>IF(E450="",0,+COUNTIF('賃上げ後（時給）'!$E$6:$E$1006,E450))</f>
        <v>0</v>
      </c>
      <c r="G450" s="41" t="str">
        <f t="shared" si="19"/>
        <v/>
      </c>
      <c r="H450" s="51"/>
      <c r="I450" s="42" t="str">
        <f t="shared" si="20"/>
        <v/>
      </c>
      <c r="J450" s="84"/>
      <c r="K450" s="85"/>
    </row>
    <row r="451" spans="2:11" ht="24.75" customHeight="1">
      <c r="B451" s="18">
        <v>446</v>
      </c>
      <c r="C451" s="43"/>
      <c r="D451" s="40"/>
      <c r="E451" s="38" t="str">
        <f t="shared" si="18"/>
        <v/>
      </c>
      <c r="F451" s="39">
        <f>IF(E451="",0,+COUNTIF('賃上げ後（時給）'!$E$6:$E$1006,E451))</f>
        <v>0</v>
      </c>
      <c r="G451" s="41" t="str">
        <f t="shared" si="19"/>
        <v/>
      </c>
      <c r="H451" s="51"/>
      <c r="I451" s="42" t="str">
        <f t="shared" si="20"/>
        <v/>
      </c>
      <c r="J451" s="84"/>
      <c r="K451" s="85"/>
    </row>
    <row r="452" spans="2:11" ht="24.75" customHeight="1">
      <c r="B452" s="18">
        <v>447</v>
      </c>
      <c r="C452" s="43"/>
      <c r="D452" s="40"/>
      <c r="E452" s="38" t="str">
        <f t="shared" si="18"/>
        <v/>
      </c>
      <c r="F452" s="39">
        <f>IF(E452="",0,+COUNTIF('賃上げ後（時給）'!$E$6:$E$1006,E452))</f>
        <v>0</v>
      </c>
      <c r="G452" s="41" t="str">
        <f t="shared" si="19"/>
        <v/>
      </c>
      <c r="H452" s="51"/>
      <c r="I452" s="42" t="str">
        <f t="shared" si="20"/>
        <v/>
      </c>
      <c r="J452" s="84"/>
      <c r="K452" s="85"/>
    </row>
    <row r="453" spans="2:11" ht="24.75" customHeight="1">
      <c r="B453" s="18">
        <v>448</v>
      </c>
      <c r="C453" s="43"/>
      <c r="D453" s="40"/>
      <c r="E453" s="38" t="str">
        <f t="shared" si="18"/>
        <v/>
      </c>
      <c r="F453" s="39">
        <f>IF(E453="",0,+COUNTIF('賃上げ後（時給）'!$E$6:$E$1006,E453))</f>
        <v>0</v>
      </c>
      <c r="G453" s="41" t="str">
        <f t="shared" si="19"/>
        <v/>
      </c>
      <c r="H453" s="51"/>
      <c r="I453" s="42" t="str">
        <f t="shared" si="20"/>
        <v/>
      </c>
      <c r="J453" s="84"/>
      <c r="K453" s="85"/>
    </row>
    <row r="454" spans="2:11" ht="24.75" customHeight="1">
      <c r="B454" s="18">
        <v>449</v>
      </c>
      <c r="C454" s="43"/>
      <c r="D454" s="40"/>
      <c r="E454" s="38" t="str">
        <f t="shared" ref="E454:E517" si="21">SUBSTITUTE(SUBSTITUTE(C454,"　","")," ","")</f>
        <v/>
      </c>
      <c r="F454" s="39">
        <f>IF(E454="",0,+COUNTIF('賃上げ後（時給）'!$E$6:$E$1006,E454))</f>
        <v>0</v>
      </c>
      <c r="G454" s="41" t="str">
        <f t="shared" ref="G454:G517" si="22">IF(C454="","",+IF(OR(F454&lt;1,D454="",J454="◎"),"除外","対象"))</f>
        <v/>
      </c>
      <c r="H454" s="51"/>
      <c r="I454" s="42" t="str">
        <f t="shared" ref="I454:I517" si="23">IF(C454="","",+IF(G454="対象",H454,0))</f>
        <v/>
      </c>
      <c r="J454" s="84"/>
      <c r="K454" s="85"/>
    </row>
    <row r="455" spans="2:11" ht="24.75" customHeight="1">
      <c r="B455" s="18">
        <v>450</v>
      </c>
      <c r="C455" s="43"/>
      <c r="D455" s="40"/>
      <c r="E455" s="38" t="str">
        <f t="shared" si="21"/>
        <v/>
      </c>
      <c r="F455" s="39">
        <f>IF(E455="",0,+COUNTIF('賃上げ後（時給）'!$E$6:$E$1006,E455))</f>
        <v>0</v>
      </c>
      <c r="G455" s="41" t="str">
        <f t="shared" si="22"/>
        <v/>
      </c>
      <c r="H455" s="51"/>
      <c r="I455" s="42" t="str">
        <f t="shared" si="23"/>
        <v/>
      </c>
      <c r="J455" s="84"/>
      <c r="K455" s="85"/>
    </row>
    <row r="456" spans="2:11" ht="24.75" customHeight="1">
      <c r="B456" s="18">
        <v>451</v>
      </c>
      <c r="C456" s="43"/>
      <c r="D456" s="40"/>
      <c r="E456" s="38" t="str">
        <f t="shared" si="21"/>
        <v/>
      </c>
      <c r="F456" s="39">
        <f>IF(E456="",0,+COUNTIF('賃上げ後（時給）'!$E$6:$E$1006,E456))</f>
        <v>0</v>
      </c>
      <c r="G456" s="41" t="str">
        <f t="shared" si="22"/>
        <v/>
      </c>
      <c r="H456" s="51"/>
      <c r="I456" s="42" t="str">
        <f t="shared" si="23"/>
        <v/>
      </c>
      <c r="J456" s="84"/>
      <c r="K456" s="85"/>
    </row>
    <row r="457" spans="2:11" ht="24.75" customHeight="1">
      <c r="B457" s="18">
        <v>452</v>
      </c>
      <c r="C457" s="43"/>
      <c r="D457" s="40"/>
      <c r="E457" s="38" t="str">
        <f t="shared" si="21"/>
        <v/>
      </c>
      <c r="F457" s="39">
        <f>IF(E457="",0,+COUNTIF('賃上げ後（時給）'!$E$6:$E$1006,E457))</f>
        <v>0</v>
      </c>
      <c r="G457" s="41" t="str">
        <f t="shared" si="22"/>
        <v/>
      </c>
      <c r="H457" s="51"/>
      <c r="I457" s="42" t="str">
        <f t="shared" si="23"/>
        <v/>
      </c>
      <c r="J457" s="84"/>
      <c r="K457" s="85"/>
    </row>
    <row r="458" spans="2:11" ht="24.75" customHeight="1">
      <c r="B458" s="18">
        <v>453</v>
      </c>
      <c r="C458" s="43"/>
      <c r="D458" s="40"/>
      <c r="E458" s="38" t="str">
        <f t="shared" si="21"/>
        <v/>
      </c>
      <c r="F458" s="39">
        <f>IF(E458="",0,+COUNTIF('賃上げ後（時給）'!$E$6:$E$1006,E458))</f>
        <v>0</v>
      </c>
      <c r="G458" s="41" t="str">
        <f t="shared" si="22"/>
        <v/>
      </c>
      <c r="H458" s="51"/>
      <c r="I458" s="42" t="str">
        <f t="shared" si="23"/>
        <v/>
      </c>
      <c r="J458" s="84"/>
      <c r="K458" s="85"/>
    </row>
    <row r="459" spans="2:11" ht="24.75" customHeight="1">
      <c r="B459" s="18">
        <v>454</v>
      </c>
      <c r="C459" s="43"/>
      <c r="D459" s="40"/>
      <c r="E459" s="38" t="str">
        <f t="shared" si="21"/>
        <v/>
      </c>
      <c r="F459" s="39">
        <f>IF(E459="",0,+COUNTIF('賃上げ後（時給）'!$E$6:$E$1006,E459))</f>
        <v>0</v>
      </c>
      <c r="G459" s="41" t="str">
        <f t="shared" si="22"/>
        <v/>
      </c>
      <c r="H459" s="51"/>
      <c r="I459" s="42" t="str">
        <f t="shared" si="23"/>
        <v/>
      </c>
      <c r="J459" s="84"/>
      <c r="K459" s="85"/>
    </row>
    <row r="460" spans="2:11" ht="24.75" customHeight="1">
      <c r="B460" s="18">
        <v>455</v>
      </c>
      <c r="C460" s="43"/>
      <c r="D460" s="40"/>
      <c r="E460" s="38" t="str">
        <f t="shared" si="21"/>
        <v/>
      </c>
      <c r="F460" s="39">
        <f>IF(E460="",0,+COUNTIF('賃上げ後（時給）'!$E$6:$E$1006,E460))</f>
        <v>0</v>
      </c>
      <c r="G460" s="41" t="str">
        <f t="shared" si="22"/>
        <v/>
      </c>
      <c r="H460" s="51"/>
      <c r="I460" s="42" t="str">
        <f t="shared" si="23"/>
        <v/>
      </c>
      <c r="J460" s="84"/>
      <c r="K460" s="85"/>
    </row>
    <row r="461" spans="2:11" ht="24.75" customHeight="1">
      <c r="B461" s="18">
        <v>456</v>
      </c>
      <c r="C461" s="43"/>
      <c r="D461" s="40"/>
      <c r="E461" s="38" t="str">
        <f t="shared" si="21"/>
        <v/>
      </c>
      <c r="F461" s="39">
        <f>IF(E461="",0,+COUNTIF('賃上げ後（時給）'!$E$6:$E$1006,E461))</f>
        <v>0</v>
      </c>
      <c r="G461" s="41" t="str">
        <f t="shared" si="22"/>
        <v/>
      </c>
      <c r="H461" s="51"/>
      <c r="I461" s="42" t="str">
        <f t="shared" si="23"/>
        <v/>
      </c>
      <c r="J461" s="84"/>
      <c r="K461" s="85"/>
    </row>
    <row r="462" spans="2:11" ht="24.75" customHeight="1">
      <c r="B462" s="18">
        <v>457</v>
      </c>
      <c r="C462" s="43"/>
      <c r="D462" s="40"/>
      <c r="E462" s="38" t="str">
        <f t="shared" si="21"/>
        <v/>
      </c>
      <c r="F462" s="39">
        <f>IF(E462="",0,+COUNTIF('賃上げ後（時給）'!$E$6:$E$1006,E462))</f>
        <v>0</v>
      </c>
      <c r="G462" s="41" t="str">
        <f t="shared" si="22"/>
        <v/>
      </c>
      <c r="H462" s="51"/>
      <c r="I462" s="42" t="str">
        <f t="shared" si="23"/>
        <v/>
      </c>
      <c r="J462" s="84"/>
      <c r="K462" s="85"/>
    </row>
    <row r="463" spans="2:11" ht="24.75" customHeight="1">
      <c r="B463" s="18">
        <v>458</v>
      </c>
      <c r="C463" s="43"/>
      <c r="D463" s="40"/>
      <c r="E463" s="38" t="str">
        <f t="shared" si="21"/>
        <v/>
      </c>
      <c r="F463" s="39">
        <f>IF(E463="",0,+COUNTIF('賃上げ後（時給）'!$E$6:$E$1006,E463))</f>
        <v>0</v>
      </c>
      <c r="G463" s="41" t="str">
        <f t="shared" si="22"/>
        <v/>
      </c>
      <c r="H463" s="51"/>
      <c r="I463" s="42" t="str">
        <f t="shared" si="23"/>
        <v/>
      </c>
      <c r="J463" s="84"/>
      <c r="K463" s="85"/>
    </row>
    <row r="464" spans="2:11" ht="24.75" customHeight="1">
      <c r="B464" s="18">
        <v>459</v>
      </c>
      <c r="C464" s="43"/>
      <c r="D464" s="40"/>
      <c r="E464" s="38" t="str">
        <f t="shared" si="21"/>
        <v/>
      </c>
      <c r="F464" s="39">
        <f>IF(E464="",0,+COUNTIF('賃上げ後（時給）'!$E$6:$E$1006,E464))</f>
        <v>0</v>
      </c>
      <c r="G464" s="41" t="str">
        <f t="shared" si="22"/>
        <v/>
      </c>
      <c r="H464" s="51"/>
      <c r="I464" s="42" t="str">
        <f t="shared" si="23"/>
        <v/>
      </c>
      <c r="J464" s="84"/>
      <c r="K464" s="85"/>
    </row>
    <row r="465" spans="2:11" ht="24.75" customHeight="1">
      <c r="B465" s="18">
        <v>460</v>
      </c>
      <c r="C465" s="43"/>
      <c r="D465" s="40"/>
      <c r="E465" s="38" t="str">
        <f t="shared" si="21"/>
        <v/>
      </c>
      <c r="F465" s="39">
        <f>IF(E465="",0,+COUNTIF('賃上げ後（時給）'!$E$6:$E$1006,E465))</f>
        <v>0</v>
      </c>
      <c r="G465" s="41" t="str">
        <f t="shared" si="22"/>
        <v/>
      </c>
      <c r="H465" s="51"/>
      <c r="I465" s="42" t="str">
        <f t="shared" si="23"/>
        <v/>
      </c>
      <c r="J465" s="84"/>
      <c r="K465" s="85"/>
    </row>
    <row r="466" spans="2:11" ht="24.75" customHeight="1">
      <c r="B466" s="18">
        <v>461</v>
      </c>
      <c r="C466" s="43"/>
      <c r="D466" s="40"/>
      <c r="E466" s="38" t="str">
        <f t="shared" si="21"/>
        <v/>
      </c>
      <c r="F466" s="39">
        <f>IF(E466="",0,+COUNTIF('賃上げ後（時給）'!$E$6:$E$1006,E466))</f>
        <v>0</v>
      </c>
      <c r="G466" s="41" t="str">
        <f t="shared" si="22"/>
        <v/>
      </c>
      <c r="H466" s="51"/>
      <c r="I466" s="42" t="str">
        <f t="shared" si="23"/>
        <v/>
      </c>
      <c r="J466" s="84"/>
      <c r="K466" s="85"/>
    </row>
    <row r="467" spans="2:11" ht="24.75" customHeight="1">
      <c r="B467" s="18">
        <v>462</v>
      </c>
      <c r="C467" s="43"/>
      <c r="D467" s="40"/>
      <c r="E467" s="38" t="str">
        <f t="shared" si="21"/>
        <v/>
      </c>
      <c r="F467" s="39">
        <f>IF(E467="",0,+COUNTIF('賃上げ後（時給）'!$E$6:$E$1006,E467))</f>
        <v>0</v>
      </c>
      <c r="G467" s="41" t="str">
        <f t="shared" si="22"/>
        <v/>
      </c>
      <c r="H467" s="51"/>
      <c r="I467" s="42" t="str">
        <f t="shared" si="23"/>
        <v/>
      </c>
      <c r="J467" s="84"/>
      <c r="K467" s="85"/>
    </row>
    <row r="468" spans="2:11" ht="24.75" customHeight="1">
      <c r="B468" s="18">
        <v>463</v>
      </c>
      <c r="C468" s="43"/>
      <c r="D468" s="40"/>
      <c r="E468" s="38" t="str">
        <f t="shared" si="21"/>
        <v/>
      </c>
      <c r="F468" s="39">
        <f>IF(E468="",0,+COUNTIF('賃上げ後（時給）'!$E$6:$E$1006,E468))</f>
        <v>0</v>
      </c>
      <c r="G468" s="41" t="str">
        <f t="shared" si="22"/>
        <v/>
      </c>
      <c r="H468" s="51"/>
      <c r="I468" s="42" t="str">
        <f t="shared" si="23"/>
        <v/>
      </c>
      <c r="J468" s="84"/>
      <c r="K468" s="85"/>
    </row>
    <row r="469" spans="2:11" ht="24.75" customHeight="1">
      <c r="B469" s="18">
        <v>464</v>
      </c>
      <c r="C469" s="43"/>
      <c r="D469" s="40"/>
      <c r="E469" s="38" t="str">
        <f t="shared" si="21"/>
        <v/>
      </c>
      <c r="F469" s="39">
        <f>IF(E469="",0,+COUNTIF('賃上げ後（時給）'!$E$6:$E$1006,E469))</f>
        <v>0</v>
      </c>
      <c r="G469" s="41" t="str">
        <f t="shared" si="22"/>
        <v/>
      </c>
      <c r="H469" s="51"/>
      <c r="I469" s="42" t="str">
        <f t="shared" si="23"/>
        <v/>
      </c>
      <c r="J469" s="84"/>
      <c r="K469" s="85"/>
    </row>
    <row r="470" spans="2:11" ht="24.75" customHeight="1">
      <c r="B470" s="18">
        <v>465</v>
      </c>
      <c r="C470" s="43"/>
      <c r="D470" s="40"/>
      <c r="E470" s="38" t="str">
        <f t="shared" si="21"/>
        <v/>
      </c>
      <c r="F470" s="39">
        <f>IF(E470="",0,+COUNTIF('賃上げ後（時給）'!$E$6:$E$1006,E470))</f>
        <v>0</v>
      </c>
      <c r="G470" s="41" t="str">
        <f t="shared" si="22"/>
        <v/>
      </c>
      <c r="H470" s="51"/>
      <c r="I470" s="42" t="str">
        <f t="shared" si="23"/>
        <v/>
      </c>
      <c r="J470" s="84"/>
      <c r="K470" s="85"/>
    </row>
    <row r="471" spans="2:11" ht="24.75" customHeight="1">
      <c r="B471" s="18">
        <v>466</v>
      </c>
      <c r="C471" s="43"/>
      <c r="D471" s="40"/>
      <c r="E471" s="38" t="str">
        <f t="shared" si="21"/>
        <v/>
      </c>
      <c r="F471" s="39">
        <f>IF(E471="",0,+COUNTIF('賃上げ後（時給）'!$E$6:$E$1006,E471))</f>
        <v>0</v>
      </c>
      <c r="G471" s="41" t="str">
        <f t="shared" si="22"/>
        <v/>
      </c>
      <c r="H471" s="51"/>
      <c r="I471" s="42" t="str">
        <f t="shared" si="23"/>
        <v/>
      </c>
      <c r="J471" s="84"/>
      <c r="K471" s="85"/>
    </row>
    <row r="472" spans="2:11" ht="24.75" customHeight="1">
      <c r="B472" s="18">
        <v>467</v>
      </c>
      <c r="C472" s="43"/>
      <c r="D472" s="40"/>
      <c r="E472" s="38" t="str">
        <f t="shared" si="21"/>
        <v/>
      </c>
      <c r="F472" s="39">
        <f>IF(E472="",0,+COUNTIF('賃上げ後（時給）'!$E$6:$E$1006,E472))</f>
        <v>0</v>
      </c>
      <c r="G472" s="41" t="str">
        <f t="shared" si="22"/>
        <v/>
      </c>
      <c r="H472" s="51"/>
      <c r="I472" s="42" t="str">
        <f t="shared" si="23"/>
        <v/>
      </c>
      <c r="J472" s="84"/>
      <c r="K472" s="85"/>
    </row>
    <row r="473" spans="2:11" ht="24.75" customHeight="1">
      <c r="B473" s="18">
        <v>468</v>
      </c>
      <c r="C473" s="43"/>
      <c r="D473" s="40"/>
      <c r="E473" s="38" t="str">
        <f t="shared" si="21"/>
        <v/>
      </c>
      <c r="F473" s="39">
        <f>IF(E473="",0,+COUNTIF('賃上げ後（時給）'!$E$6:$E$1006,E473))</f>
        <v>0</v>
      </c>
      <c r="G473" s="41" t="str">
        <f t="shared" si="22"/>
        <v/>
      </c>
      <c r="H473" s="51"/>
      <c r="I473" s="42" t="str">
        <f t="shared" si="23"/>
        <v/>
      </c>
      <c r="J473" s="84"/>
      <c r="K473" s="85"/>
    </row>
    <row r="474" spans="2:11" ht="24.75" customHeight="1">
      <c r="B474" s="18">
        <v>469</v>
      </c>
      <c r="C474" s="43"/>
      <c r="D474" s="40"/>
      <c r="E474" s="38" t="str">
        <f t="shared" si="21"/>
        <v/>
      </c>
      <c r="F474" s="39">
        <f>IF(E474="",0,+COUNTIF('賃上げ後（時給）'!$E$6:$E$1006,E474))</f>
        <v>0</v>
      </c>
      <c r="G474" s="41" t="str">
        <f t="shared" si="22"/>
        <v/>
      </c>
      <c r="H474" s="51"/>
      <c r="I474" s="42" t="str">
        <f t="shared" si="23"/>
        <v/>
      </c>
      <c r="J474" s="84"/>
      <c r="K474" s="85"/>
    </row>
    <row r="475" spans="2:11" ht="24.75" customHeight="1">
      <c r="B475" s="18">
        <v>470</v>
      </c>
      <c r="C475" s="43"/>
      <c r="D475" s="40"/>
      <c r="E475" s="38" t="str">
        <f t="shared" si="21"/>
        <v/>
      </c>
      <c r="F475" s="39">
        <f>IF(E475="",0,+COUNTIF('賃上げ後（時給）'!$E$6:$E$1006,E475))</f>
        <v>0</v>
      </c>
      <c r="G475" s="41" t="str">
        <f t="shared" si="22"/>
        <v/>
      </c>
      <c r="H475" s="51"/>
      <c r="I475" s="42" t="str">
        <f t="shared" si="23"/>
        <v/>
      </c>
      <c r="J475" s="84"/>
      <c r="K475" s="85"/>
    </row>
    <row r="476" spans="2:11" ht="24.75" customHeight="1">
      <c r="B476" s="18">
        <v>471</v>
      </c>
      <c r="C476" s="43"/>
      <c r="D476" s="40"/>
      <c r="E476" s="38" t="str">
        <f t="shared" si="21"/>
        <v/>
      </c>
      <c r="F476" s="39">
        <f>IF(E476="",0,+COUNTIF('賃上げ後（時給）'!$E$6:$E$1006,E476))</f>
        <v>0</v>
      </c>
      <c r="G476" s="41" t="str">
        <f t="shared" si="22"/>
        <v/>
      </c>
      <c r="H476" s="51"/>
      <c r="I476" s="42" t="str">
        <f t="shared" si="23"/>
        <v/>
      </c>
      <c r="J476" s="84"/>
      <c r="K476" s="85"/>
    </row>
    <row r="477" spans="2:11" ht="24.75" customHeight="1">
      <c r="B477" s="18">
        <v>472</v>
      </c>
      <c r="C477" s="43"/>
      <c r="D477" s="40"/>
      <c r="E477" s="38" t="str">
        <f t="shared" si="21"/>
        <v/>
      </c>
      <c r="F477" s="39">
        <f>IF(E477="",0,+COUNTIF('賃上げ後（時給）'!$E$6:$E$1006,E477))</f>
        <v>0</v>
      </c>
      <c r="G477" s="41" t="str">
        <f t="shared" si="22"/>
        <v/>
      </c>
      <c r="H477" s="51"/>
      <c r="I477" s="42" t="str">
        <f t="shared" si="23"/>
        <v/>
      </c>
      <c r="J477" s="84"/>
      <c r="K477" s="85"/>
    </row>
    <row r="478" spans="2:11" ht="24.75" customHeight="1">
      <c r="B478" s="18">
        <v>473</v>
      </c>
      <c r="C478" s="43"/>
      <c r="D478" s="40"/>
      <c r="E478" s="38" t="str">
        <f t="shared" si="21"/>
        <v/>
      </c>
      <c r="F478" s="39">
        <f>IF(E478="",0,+COUNTIF('賃上げ後（時給）'!$E$6:$E$1006,E478))</f>
        <v>0</v>
      </c>
      <c r="G478" s="41" t="str">
        <f t="shared" si="22"/>
        <v/>
      </c>
      <c r="H478" s="51"/>
      <c r="I478" s="42" t="str">
        <f t="shared" si="23"/>
        <v/>
      </c>
      <c r="J478" s="84"/>
      <c r="K478" s="85"/>
    </row>
    <row r="479" spans="2:11" ht="24.75" customHeight="1">
      <c r="B479" s="18">
        <v>474</v>
      </c>
      <c r="C479" s="43"/>
      <c r="D479" s="40"/>
      <c r="E479" s="38" t="str">
        <f t="shared" si="21"/>
        <v/>
      </c>
      <c r="F479" s="39">
        <f>IF(E479="",0,+COUNTIF('賃上げ後（時給）'!$E$6:$E$1006,E479))</f>
        <v>0</v>
      </c>
      <c r="G479" s="41" t="str">
        <f t="shared" si="22"/>
        <v/>
      </c>
      <c r="H479" s="51"/>
      <c r="I479" s="42" t="str">
        <f t="shared" si="23"/>
        <v/>
      </c>
      <c r="J479" s="84"/>
      <c r="K479" s="85"/>
    </row>
    <row r="480" spans="2:11" ht="24.75" customHeight="1">
      <c r="B480" s="18">
        <v>475</v>
      </c>
      <c r="C480" s="43"/>
      <c r="D480" s="40"/>
      <c r="E480" s="38" t="str">
        <f t="shared" si="21"/>
        <v/>
      </c>
      <c r="F480" s="39">
        <f>IF(E480="",0,+COUNTIF('賃上げ後（時給）'!$E$6:$E$1006,E480))</f>
        <v>0</v>
      </c>
      <c r="G480" s="41" t="str">
        <f t="shared" si="22"/>
        <v/>
      </c>
      <c r="H480" s="51"/>
      <c r="I480" s="42" t="str">
        <f t="shared" si="23"/>
        <v/>
      </c>
      <c r="J480" s="84"/>
      <c r="K480" s="85"/>
    </row>
    <row r="481" spans="2:11" ht="24.75" customHeight="1">
      <c r="B481" s="18">
        <v>476</v>
      </c>
      <c r="C481" s="43"/>
      <c r="D481" s="40"/>
      <c r="E481" s="38" t="str">
        <f t="shared" si="21"/>
        <v/>
      </c>
      <c r="F481" s="39">
        <f>IF(E481="",0,+COUNTIF('賃上げ後（時給）'!$E$6:$E$1006,E481))</f>
        <v>0</v>
      </c>
      <c r="G481" s="41" t="str">
        <f t="shared" si="22"/>
        <v/>
      </c>
      <c r="H481" s="51"/>
      <c r="I481" s="42" t="str">
        <f t="shared" si="23"/>
        <v/>
      </c>
      <c r="J481" s="84"/>
      <c r="K481" s="85"/>
    </row>
    <row r="482" spans="2:11" ht="24.75" customHeight="1">
      <c r="B482" s="18">
        <v>477</v>
      </c>
      <c r="C482" s="43"/>
      <c r="D482" s="40"/>
      <c r="E482" s="38" t="str">
        <f t="shared" si="21"/>
        <v/>
      </c>
      <c r="F482" s="39">
        <f>IF(E482="",0,+COUNTIF('賃上げ後（時給）'!$E$6:$E$1006,E482))</f>
        <v>0</v>
      </c>
      <c r="G482" s="41" t="str">
        <f t="shared" si="22"/>
        <v/>
      </c>
      <c r="H482" s="51"/>
      <c r="I482" s="42" t="str">
        <f t="shared" si="23"/>
        <v/>
      </c>
      <c r="J482" s="84"/>
      <c r="K482" s="85"/>
    </row>
    <row r="483" spans="2:11" ht="24.75" customHeight="1">
      <c r="B483" s="18">
        <v>478</v>
      </c>
      <c r="C483" s="43"/>
      <c r="D483" s="40"/>
      <c r="E483" s="38" t="str">
        <f t="shared" si="21"/>
        <v/>
      </c>
      <c r="F483" s="39">
        <f>IF(E483="",0,+COUNTIF('賃上げ後（時給）'!$E$6:$E$1006,E483))</f>
        <v>0</v>
      </c>
      <c r="G483" s="41" t="str">
        <f t="shared" si="22"/>
        <v/>
      </c>
      <c r="H483" s="51"/>
      <c r="I483" s="42" t="str">
        <f t="shared" si="23"/>
        <v/>
      </c>
      <c r="J483" s="84"/>
      <c r="K483" s="85"/>
    </row>
    <row r="484" spans="2:11" ht="24.75" customHeight="1">
      <c r="B484" s="18">
        <v>479</v>
      </c>
      <c r="C484" s="43"/>
      <c r="D484" s="40"/>
      <c r="E484" s="38" t="str">
        <f t="shared" si="21"/>
        <v/>
      </c>
      <c r="F484" s="39">
        <f>IF(E484="",0,+COUNTIF('賃上げ後（時給）'!$E$6:$E$1006,E484))</f>
        <v>0</v>
      </c>
      <c r="G484" s="41" t="str">
        <f t="shared" si="22"/>
        <v/>
      </c>
      <c r="H484" s="51"/>
      <c r="I484" s="42" t="str">
        <f t="shared" si="23"/>
        <v/>
      </c>
      <c r="J484" s="84"/>
      <c r="K484" s="85"/>
    </row>
    <row r="485" spans="2:11" ht="24.75" customHeight="1">
      <c r="B485" s="18">
        <v>480</v>
      </c>
      <c r="C485" s="43"/>
      <c r="D485" s="40"/>
      <c r="E485" s="38" t="str">
        <f t="shared" si="21"/>
        <v/>
      </c>
      <c r="F485" s="39">
        <f>IF(E485="",0,+COUNTIF('賃上げ後（時給）'!$E$6:$E$1006,E485))</f>
        <v>0</v>
      </c>
      <c r="G485" s="41" t="str">
        <f t="shared" si="22"/>
        <v/>
      </c>
      <c r="H485" s="51"/>
      <c r="I485" s="42" t="str">
        <f t="shared" si="23"/>
        <v/>
      </c>
      <c r="J485" s="84"/>
      <c r="K485" s="85"/>
    </row>
    <row r="486" spans="2:11" ht="24.75" customHeight="1">
      <c r="B486" s="18">
        <v>481</v>
      </c>
      <c r="C486" s="43"/>
      <c r="D486" s="40"/>
      <c r="E486" s="38" t="str">
        <f t="shared" si="21"/>
        <v/>
      </c>
      <c r="F486" s="39">
        <f>IF(E486="",0,+COUNTIF('賃上げ後（時給）'!$E$6:$E$1006,E486))</f>
        <v>0</v>
      </c>
      <c r="G486" s="41" t="str">
        <f t="shared" si="22"/>
        <v/>
      </c>
      <c r="H486" s="51"/>
      <c r="I486" s="42" t="str">
        <f t="shared" si="23"/>
        <v/>
      </c>
      <c r="J486" s="84"/>
      <c r="K486" s="85"/>
    </row>
    <row r="487" spans="2:11" ht="24.75" customHeight="1">
      <c r="B487" s="18">
        <v>482</v>
      </c>
      <c r="C487" s="43"/>
      <c r="D487" s="40"/>
      <c r="E487" s="38" t="str">
        <f t="shared" si="21"/>
        <v/>
      </c>
      <c r="F487" s="39">
        <f>IF(E487="",0,+COUNTIF('賃上げ後（時給）'!$E$6:$E$1006,E487))</f>
        <v>0</v>
      </c>
      <c r="G487" s="41" t="str">
        <f t="shared" si="22"/>
        <v/>
      </c>
      <c r="H487" s="51"/>
      <c r="I487" s="42" t="str">
        <f t="shared" si="23"/>
        <v/>
      </c>
      <c r="J487" s="84"/>
      <c r="K487" s="85"/>
    </row>
    <row r="488" spans="2:11" ht="24.75" customHeight="1">
      <c r="B488" s="18">
        <v>483</v>
      </c>
      <c r="C488" s="43"/>
      <c r="D488" s="40"/>
      <c r="E488" s="38" t="str">
        <f t="shared" si="21"/>
        <v/>
      </c>
      <c r="F488" s="39">
        <f>IF(E488="",0,+COUNTIF('賃上げ後（時給）'!$E$6:$E$1006,E488))</f>
        <v>0</v>
      </c>
      <c r="G488" s="41" t="str">
        <f t="shared" si="22"/>
        <v/>
      </c>
      <c r="H488" s="51"/>
      <c r="I488" s="42" t="str">
        <f t="shared" si="23"/>
        <v/>
      </c>
      <c r="J488" s="84"/>
      <c r="K488" s="85"/>
    </row>
    <row r="489" spans="2:11" ht="24.75" customHeight="1">
      <c r="B489" s="18">
        <v>484</v>
      </c>
      <c r="C489" s="43"/>
      <c r="D489" s="40"/>
      <c r="E489" s="38" t="str">
        <f t="shared" si="21"/>
        <v/>
      </c>
      <c r="F489" s="39">
        <f>IF(E489="",0,+COUNTIF('賃上げ後（時給）'!$E$6:$E$1006,E489))</f>
        <v>0</v>
      </c>
      <c r="G489" s="41" t="str">
        <f t="shared" si="22"/>
        <v/>
      </c>
      <c r="H489" s="51"/>
      <c r="I489" s="42" t="str">
        <f t="shared" si="23"/>
        <v/>
      </c>
      <c r="J489" s="84"/>
      <c r="K489" s="85"/>
    </row>
    <row r="490" spans="2:11" ht="24.75" customHeight="1">
      <c r="B490" s="18">
        <v>485</v>
      </c>
      <c r="C490" s="43"/>
      <c r="D490" s="40"/>
      <c r="E490" s="38" t="str">
        <f t="shared" si="21"/>
        <v/>
      </c>
      <c r="F490" s="39">
        <f>IF(E490="",0,+COUNTIF('賃上げ後（時給）'!$E$6:$E$1006,E490))</f>
        <v>0</v>
      </c>
      <c r="G490" s="41" t="str">
        <f t="shared" si="22"/>
        <v/>
      </c>
      <c r="H490" s="51"/>
      <c r="I490" s="42" t="str">
        <f t="shared" si="23"/>
        <v/>
      </c>
      <c r="J490" s="84"/>
      <c r="K490" s="85"/>
    </row>
    <row r="491" spans="2:11" ht="24.75" customHeight="1">
      <c r="B491" s="18">
        <v>486</v>
      </c>
      <c r="C491" s="43"/>
      <c r="D491" s="40"/>
      <c r="E491" s="38" t="str">
        <f t="shared" si="21"/>
        <v/>
      </c>
      <c r="F491" s="39">
        <f>IF(E491="",0,+COUNTIF('賃上げ後（時給）'!$E$6:$E$1006,E491))</f>
        <v>0</v>
      </c>
      <c r="G491" s="41" t="str">
        <f t="shared" si="22"/>
        <v/>
      </c>
      <c r="H491" s="51"/>
      <c r="I491" s="42" t="str">
        <f t="shared" si="23"/>
        <v/>
      </c>
      <c r="J491" s="84"/>
      <c r="K491" s="85"/>
    </row>
    <row r="492" spans="2:11" ht="24.75" customHeight="1">
      <c r="B492" s="18">
        <v>487</v>
      </c>
      <c r="C492" s="43"/>
      <c r="D492" s="40"/>
      <c r="E492" s="38" t="str">
        <f t="shared" si="21"/>
        <v/>
      </c>
      <c r="F492" s="39">
        <f>IF(E492="",0,+COUNTIF('賃上げ後（時給）'!$E$6:$E$1006,E492))</f>
        <v>0</v>
      </c>
      <c r="G492" s="41" t="str">
        <f t="shared" si="22"/>
        <v/>
      </c>
      <c r="H492" s="51"/>
      <c r="I492" s="42" t="str">
        <f t="shared" si="23"/>
        <v/>
      </c>
      <c r="J492" s="84"/>
      <c r="K492" s="85"/>
    </row>
    <row r="493" spans="2:11" ht="24.75" customHeight="1">
      <c r="B493" s="18">
        <v>488</v>
      </c>
      <c r="C493" s="43"/>
      <c r="D493" s="40"/>
      <c r="E493" s="38" t="str">
        <f t="shared" si="21"/>
        <v/>
      </c>
      <c r="F493" s="39">
        <f>IF(E493="",0,+COUNTIF('賃上げ後（時給）'!$E$6:$E$1006,E493))</f>
        <v>0</v>
      </c>
      <c r="G493" s="41" t="str">
        <f t="shared" si="22"/>
        <v/>
      </c>
      <c r="H493" s="51"/>
      <c r="I493" s="42" t="str">
        <f t="shared" si="23"/>
        <v/>
      </c>
      <c r="J493" s="84"/>
      <c r="K493" s="85"/>
    </row>
    <row r="494" spans="2:11" ht="24.75" customHeight="1">
      <c r="B494" s="18">
        <v>489</v>
      </c>
      <c r="C494" s="43"/>
      <c r="D494" s="40"/>
      <c r="E494" s="38" t="str">
        <f t="shared" si="21"/>
        <v/>
      </c>
      <c r="F494" s="39">
        <f>IF(E494="",0,+COUNTIF('賃上げ後（時給）'!$E$6:$E$1006,E494))</f>
        <v>0</v>
      </c>
      <c r="G494" s="41" t="str">
        <f t="shared" si="22"/>
        <v/>
      </c>
      <c r="H494" s="51"/>
      <c r="I494" s="42" t="str">
        <f t="shared" si="23"/>
        <v/>
      </c>
      <c r="J494" s="84"/>
      <c r="K494" s="85"/>
    </row>
    <row r="495" spans="2:11" ht="24.75" customHeight="1">
      <c r="B495" s="18">
        <v>490</v>
      </c>
      <c r="C495" s="43"/>
      <c r="D495" s="40"/>
      <c r="E495" s="38" t="str">
        <f t="shared" si="21"/>
        <v/>
      </c>
      <c r="F495" s="39">
        <f>IF(E495="",0,+COUNTIF('賃上げ後（時給）'!$E$6:$E$1006,E495))</f>
        <v>0</v>
      </c>
      <c r="G495" s="41" t="str">
        <f t="shared" si="22"/>
        <v/>
      </c>
      <c r="H495" s="51"/>
      <c r="I495" s="42" t="str">
        <f t="shared" si="23"/>
        <v/>
      </c>
      <c r="J495" s="84"/>
      <c r="K495" s="85"/>
    </row>
    <row r="496" spans="2:11" ht="24.75" customHeight="1">
      <c r="B496" s="18">
        <v>491</v>
      </c>
      <c r="C496" s="43"/>
      <c r="D496" s="40"/>
      <c r="E496" s="38" t="str">
        <f t="shared" si="21"/>
        <v/>
      </c>
      <c r="F496" s="39">
        <f>IF(E496="",0,+COUNTIF('賃上げ後（時給）'!$E$6:$E$1006,E496))</f>
        <v>0</v>
      </c>
      <c r="G496" s="41" t="str">
        <f t="shared" si="22"/>
        <v/>
      </c>
      <c r="H496" s="51"/>
      <c r="I496" s="42" t="str">
        <f t="shared" si="23"/>
        <v/>
      </c>
      <c r="J496" s="84"/>
      <c r="K496" s="85"/>
    </row>
    <row r="497" spans="2:11" ht="24.75" customHeight="1">
      <c r="B497" s="18">
        <v>492</v>
      </c>
      <c r="C497" s="43"/>
      <c r="D497" s="40"/>
      <c r="E497" s="38" t="str">
        <f t="shared" si="21"/>
        <v/>
      </c>
      <c r="F497" s="39">
        <f>IF(E497="",0,+COUNTIF('賃上げ後（時給）'!$E$6:$E$1006,E497))</f>
        <v>0</v>
      </c>
      <c r="G497" s="41" t="str">
        <f t="shared" si="22"/>
        <v/>
      </c>
      <c r="H497" s="51"/>
      <c r="I497" s="42" t="str">
        <f t="shared" si="23"/>
        <v/>
      </c>
      <c r="J497" s="84"/>
      <c r="K497" s="85"/>
    </row>
    <row r="498" spans="2:11" ht="24.75" customHeight="1">
      <c r="B498" s="18">
        <v>493</v>
      </c>
      <c r="C498" s="43"/>
      <c r="D498" s="40"/>
      <c r="E498" s="38" t="str">
        <f t="shared" si="21"/>
        <v/>
      </c>
      <c r="F498" s="39">
        <f>IF(E498="",0,+COUNTIF('賃上げ後（時給）'!$E$6:$E$1006,E498))</f>
        <v>0</v>
      </c>
      <c r="G498" s="41" t="str">
        <f t="shared" si="22"/>
        <v/>
      </c>
      <c r="H498" s="51"/>
      <c r="I498" s="42" t="str">
        <f t="shared" si="23"/>
        <v/>
      </c>
      <c r="J498" s="84"/>
      <c r="K498" s="85"/>
    </row>
    <row r="499" spans="2:11" ht="24.75" customHeight="1">
      <c r="B499" s="18">
        <v>494</v>
      </c>
      <c r="C499" s="43"/>
      <c r="D499" s="40"/>
      <c r="E499" s="38" t="str">
        <f t="shared" si="21"/>
        <v/>
      </c>
      <c r="F499" s="39">
        <f>IF(E499="",0,+COUNTIF('賃上げ後（時給）'!$E$6:$E$1006,E499))</f>
        <v>0</v>
      </c>
      <c r="G499" s="41" t="str">
        <f t="shared" si="22"/>
        <v/>
      </c>
      <c r="H499" s="51"/>
      <c r="I499" s="42" t="str">
        <f t="shared" si="23"/>
        <v/>
      </c>
      <c r="J499" s="84"/>
      <c r="K499" s="85"/>
    </row>
    <row r="500" spans="2:11" ht="24.75" customHeight="1">
      <c r="B500" s="18">
        <v>495</v>
      </c>
      <c r="C500" s="43"/>
      <c r="D500" s="40"/>
      <c r="E500" s="38" t="str">
        <f t="shared" si="21"/>
        <v/>
      </c>
      <c r="F500" s="39">
        <f>IF(E500="",0,+COUNTIF('賃上げ後（時給）'!$E$6:$E$1006,E500))</f>
        <v>0</v>
      </c>
      <c r="G500" s="41" t="str">
        <f t="shared" si="22"/>
        <v/>
      </c>
      <c r="H500" s="51"/>
      <c r="I500" s="42" t="str">
        <f t="shared" si="23"/>
        <v/>
      </c>
      <c r="J500" s="84"/>
      <c r="K500" s="85"/>
    </row>
    <row r="501" spans="2:11" ht="24.75" customHeight="1">
      <c r="B501" s="18">
        <v>496</v>
      </c>
      <c r="C501" s="43"/>
      <c r="D501" s="40"/>
      <c r="E501" s="38" t="str">
        <f t="shared" si="21"/>
        <v/>
      </c>
      <c r="F501" s="39">
        <f>IF(E501="",0,+COUNTIF('賃上げ後（時給）'!$E$6:$E$1006,E501))</f>
        <v>0</v>
      </c>
      <c r="G501" s="41" t="str">
        <f t="shared" si="22"/>
        <v/>
      </c>
      <c r="H501" s="51"/>
      <c r="I501" s="42" t="str">
        <f t="shared" si="23"/>
        <v/>
      </c>
      <c r="J501" s="84"/>
      <c r="K501" s="85"/>
    </row>
    <row r="502" spans="2:11" ht="24.75" customHeight="1">
      <c r="B502" s="18">
        <v>497</v>
      </c>
      <c r="C502" s="43"/>
      <c r="D502" s="40"/>
      <c r="E502" s="38" t="str">
        <f t="shared" si="21"/>
        <v/>
      </c>
      <c r="F502" s="39">
        <f>IF(E502="",0,+COUNTIF('賃上げ後（時給）'!$E$6:$E$1006,E502))</f>
        <v>0</v>
      </c>
      <c r="G502" s="41" t="str">
        <f t="shared" si="22"/>
        <v/>
      </c>
      <c r="H502" s="51"/>
      <c r="I502" s="42" t="str">
        <f t="shared" si="23"/>
        <v/>
      </c>
      <c r="J502" s="84"/>
      <c r="K502" s="85"/>
    </row>
    <row r="503" spans="2:11" ht="24.75" customHeight="1">
      <c r="B503" s="18">
        <v>498</v>
      </c>
      <c r="C503" s="43"/>
      <c r="D503" s="40"/>
      <c r="E503" s="38" t="str">
        <f t="shared" si="21"/>
        <v/>
      </c>
      <c r="F503" s="39">
        <f>IF(E503="",0,+COUNTIF('賃上げ後（時給）'!$E$6:$E$1006,E503))</f>
        <v>0</v>
      </c>
      <c r="G503" s="41" t="str">
        <f t="shared" si="22"/>
        <v/>
      </c>
      <c r="H503" s="51"/>
      <c r="I503" s="42" t="str">
        <f t="shared" si="23"/>
        <v/>
      </c>
      <c r="J503" s="84"/>
      <c r="K503" s="85"/>
    </row>
    <row r="504" spans="2:11" ht="24.75" customHeight="1">
      <c r="B504" s="18">
        <v>499</v>
      </c>
      <c r="C504" s="43"/>
      <c r="D504" s="40"/>
      <c r="E504" s="38" t="str">
        <f t="shared" si="21"/>
        <v/>
      </c>
      <c r="F504" s="39">
        <f>IF(E504="",0,+COUNTIF('賃上げ後（時給）'!$E$6:$E$1006,E504))</f>
        <v>0</v>
      </c>
      <c r="G504" s="41" t="str">
        <f t="shared" si="22"/>
        <v/>
      </c>
      <c r="H504" s="51"/>
      <c r="I504" s="42" t="str">
        <f t="shared" si="23"/>
        <v/>
      </c>
      <c r="J504" s="84"/>
      <c r="K504" s="85"/>
    </row>
    <row r="505" spans="2:11" ht="24.75" customHeight="1">
      <c r="B505" s="18">
        <v>500</v>
      </c>
      <c r="C505" s="43"/>
      <c r="D505" s="40"/>
      <c r="E505" s="38" t="str">
        <f t="shared" si="21"/>
        <v/>
      </c>
      <c r="F505" s="39">
        <f>IF(E505="",0,+COUNTIF('賃上げ後（時給）'!$E$6:$E$1006,E505))</f>
        <v>0</v>
      </c>
      <c r="G505" s="41" t="str">
        <f t="shared" si="22"/>
        <v/>
      </c>
      <c r="H505" s="51"/>
      <c r="I505" s="42" t="str">
        <f t="shared" si="23"/>
        <v/>
      </c>
      <c r="J505" s="84"/>
      <c r="K505" s="85"/>
    </row>
    <row r="506" spans="2:11" ht="24.75" customHeight="1">
      <c r="B506" s="18">
        <v>501</v>
      </c>
      <c r="C506" s="43"/>
      <c r="D506" s="40"/>
      <c r="E506" s="38" t="str">
        <f t="shared" si="21"/>
        <v/>
      </c>
      <c r="F506" s="39">
        <f>IF(E506="",0,+COUNTIF('賃上げ後（時給）'!$E$6:$E$1006,E506))</f>
        <v>0</v>
      </c>
      <c r="G506" s="41" t="str">
        <f t="shared" si="22"/>
        <v/>
      </c>
      <c r="H506" s="51"/>
      <c r="I506" s="42" t="str">
        <f t="shared" si="23"/>
        <v/>
      </c>
      <c r="J506" s="84"/>
      <c r="K506" s="85"/>
    </row>
    <row r="507" spans="2:11" ht="24.75" customHeight="1">
      <c r="B507" s="18">
        <v>502</v>
      </c>
      <c r="C507" s="43"/>
      <c r="D507" s="40"/>
      <c r="E507" s="38" t="str">
        <f t="shared" si="21"/>
        <v/>
      </c>
      <c r="F507" s="39">
        <f>IF(E507="",0,+COUNTIF('賃上げ後（時給）'!$E$6:$E$1006,E507))</f>
        <v>0</v>
      </c>
      <c r="G507" s="41" t="str">
        <f t="shared" si="22"/>
        <v/>
      </c>
      <c r="H507" s="51"/>
      <c r="I507" s="42" t="str">
        <f t="shared" si="23"/>
        <v/>
      </c>
      <c r="J507" s="84"/>
      <c r="K507" s="85"/>
    </row>
    <row r="508" spans="2:11" ht="24.75" customHeight="1">
      <c r="B508" s="18">
        <v>503</v>
      </c>
      <c r="C508" s="43"/>
      <c r="D508" s="40"/>
      <c r="E508" s="38" t="str">
        <f t="shared" si="21"/>
        <v/>
      </c>
      <c r="F508" s="39">
        <f>IF(E508="",0,+COUNTIF('賃上げ後（時給）'!$E$6:$E$1006,E508))</f>
        <v>0</v>
      </c>
      <c r="G508" s="41" t="str">
        <f t="shared" si="22"/>
        <v/>
      </c>
      <c r="H508" s="51"/>
      <c r="I508" s="42" t="str">
        <f t="shared" si="23"/>
        <v/>
      </c>
      <c r="J508" s="84"/>
      <c r="K508" s="85"/>
    </row>
    <row r="509" spans="2:11" ht="24.75" customHeight="1">
      <c r="B509" s="18">
        <v>504</v>
      </c>
      <c r="C509" s="43"/>
      <c r="D509" s="40"/>
      <c r="E509" s="38" t="str">
        <f t="shared" si="21"/>
        <v/>
      </c>
      <c r="F509" s="39">
        <f>IF(E509="",0,+COUNTIF('賃上げ後（時給）'!$E$6:$E$1006,E509))</f>
        <v>0</v>
      </c>
      <c r="G509" s="41" t="str">
        <f t="shared" si="22"/>
        <v/>
      </c>
      <c r="H509" s="51"/>
      <c r="I509" s="42" t="str">
        <f t="shared" si="23"/>
        <v/>
      </c>
      <c r="J509" s="84"/>
      <c r="K509" s="85"/>
    </row>
    <row r="510" spans="2:11" ht="24.75" customHeight="1">
      <c r="B510" s="18">
        <v>505</v>
      </c>
      <c r="C510" s="43"/>
      <c r="D510" s="40"/>
      <c r="E510" s="38" t="str">
        <f t="shared" si="21"/>
        <v/>
      </c>
      <c r="F510" s="39">
        <f>IF(E510="",0,+COUNTIF('賃上げ後（時給）'!$E$6:$E$1006,E510))</f>
        <v>0</v>
      </c>
      <c r="G510" s="41" t="str">
        <f t="shared" si="22"/>
        <v/>
      </c>
      <c r="H510" s="51"/>
      <c r="I510" s="42" t="str">
        <f t="shared" si="23"/>
        <v/>
      </c>
      <c r="J510" s="84"/>
      <c r="K510" s="85"/>
    </row>
    <row r="511" spans="2:11" ht="24.75" customHeight="1">
      <c r="B511" s="18">
        <v>506</v>
      </c>
      <c r="C511" s="43"/>
      <c r="D511" s="40"/>
      <c r="E511" s="38" t="str">
        <f t="shared" si="21"/>
        <v/>
      </c>
      <c r="F511" s="39">
        <f>IF(E511="",0,+COUNTIF('賃上げ後（時給）'!$E$6:$E$1006,E511))</f>
        <v>0</v>
      </c>
      <c r="G511" s="41" t="str">
        <f t="shared" si="22"/>
        <v/>
      </c>
      <c r="H511" s="51"/>
      <c r="I511" s="42" t="str">
        <f t="shared" si="23"/>
        <v/>
      </c>
      <c r="J511" s="84"/>
      <c r="K511" s="85"/>
    </row>
    <row r="512" spans="2:11" ht="24.75" customHeight="1">
      <c r="B512" s="18">
        <v>507</v>
      </c>
      <c r="C512" s="43"/>
      <c r="D512" s="40"/>
      <c r="E512" s="38" t="str">
        <f t="shared" si="21"/>
        <v/>
      </c>
      <c r="F512" s="39">
        <f>IF(E512="",0,+COUNTIF('賃上げ後（時給）'!$E$6:$E$1006,E512))</f>
        <v>0</v>
      </c>
      <c r="G512" s="41" t="str">
        <f t="shared" si="22"/>
        <v/>
      </c>
      <c r="H512" s="51"/>
      <c r="I512" s="42" t="str">
        <f t="shared" si="23"/>
        <v/>
      </c>
      <c r="J512" s="84"/>
      <c r="K512" s="85"/>
    </row>
    <row r="513" spans="2:11" ht="24.75" customHeight="1">
      <c r="B513" s="18">
        <v>508</v>
      </c>
      <c r="C513" s="43"/>
      <c r="D513" s="40"/>
      <c r="E513" s="38" t="str">
        <f t="shared" si="21"/>
        <v/>
      </c>
      <c r="F513" s="39">
        <f>IF(E513="",0,+COUNTIF('賃上げ後（時給）'!$E$6:$E$1006,E513))</f>
        <v>0</v>
      </c>
      <c r="G513" s="41" t="str">
        <f t="shared" si="22"/>
        <v/>
      </c>
      <c r="H513" s="51"/>
      <c r="I513" s="42" t="str">
        <f t="shared" si="23"/>
        <v/>
      </c>
      <c r="J513" s="84"/>
      <c r="K513" s="85"/>
    </row>
    <row r="514" spans="2:11" ht="24.75" customHeight="1">
      <c r="B514" s="18">
        <v>509</v>
      </c>
      <c r="C514" s="43"/>
      <c r="D514" s="40"/>
      <c r="E514" s="38" t="str">
        <f t="shared" si="21"/>
        <v/>
      </c>
      <c r="F514" s="39">
        <f>IF(E514="",0,+COUNTIF('賃上げ後（時給）'!$E$6:$E$1006,E514))</f>
        <v>0</v>
      </c>
      <c r="G514" s="41" t="str">
        <f t="shared" si="22"/>
        <v/>
      </c>
      <c r="H514" s="51"/>
      <c r="I514" s="42" t="str">
        <f t="shared" si="23"/>
        <v/>
      </c>
      <c r="J514" s="84"/>
      <c r="K514" s="85"/>
    </row>
    <row r="515" spans="2:11" ht="24.75" customHeight="1">
      <c r="B515" s="18">
        <v>510</v>
      </c>
      <c r="C515" s="43"/>
      <c r="D515" s="40"/>
      <c r="E515" s="38" t="str">
        <f t="shared" si="21"/>
        <v/>
      </c>
      <c r="F515" s="39">
        <f>IF(E515="",0,+COUNTIF('賃上げ後（時給）'!$E$6:$E$1006,E515))</f>
        <v>0</v>
      </c>
      <c r="G515" s="41" t="str">
        <f t="shared" si="22"/>
        <v/>
      </c>
      <c r="H515" s="51"/>
      <c r="I515" s="42" t="str">
        <f t="shared" si="23"/>
        <v/>
      </c>
      <c r="J515" s="84"/>
      <c r="K515" s="85"/>
    </row>
    <row r="516" spans="2:11" ht="24.75" customHeight="1">
      <c r="B516" s="18">
        <v>511</v>
      </c>
      <c r="C516" s="43"/>
      <c r="D516" s="40"/>
      <c r="E516" s="38" t="str">
        <f t="shared" si="21"/>
        <v/>
      </c>
      <c r="F516" s="39">
        <f>IF(E516="",0,+COUNTIF('賃上げ後（時給）'!$E$6:$E$1006,E516))</f>
        <v>0</v>
      </c>
      <c r="G516" s="41" t="str">
        <f t="shared" si="22"/>
        <v/>
      </c>
      <c r="H516" s="51"/>
      <c r="I516" s="42" t="str">
        <f t="shared" si="23"/>
        <v/>
      </c>
      <c r="J516" s="84"/>
      <c r="K516" s="85"/>
    </row>
    <row r="517" spans="2:11" ht="24.75" customHeight="1">
      <c r="B517" s="18">
        <v>512</v>
      </c>
      <c r="C517" s="43"/>
      <c r="D517" s="40"/>
      <c r="E517" s="38" t="str">
        <f t="shared" si="21"/>
        <v/>
      </c>
      <c r="F517" s="39">
        <f>IF(E517="",0,+COUNTIF('賃上げ後（時給）'!$E$6:$E$1006,E517))</f>
        <v>0</v>
      </c>
      <c r="G517" s="41" t="str">
        <f t="shared" si="22"/>
        <v/>
      </c>
      <c r="H517" s="51"/>
      <c r="I517" s="42" t="str">
        <f t="shared" si="23"/>
        <v/>
      </c>
      <c r="J517" s="84"/>
      <c r="K517" s="85"/>
    </row>
    <row r="518" spans="2:11" ht="24.75" customHeight="1">
      <c r="B518" s="18">
        <v>513</v>
      </c>
      <c r="C518" s="43"/>
      <c r="D518" s="40"/>
      <c r="E518" s="38" t="str">
        <f t="shared" ref="E518:E581" si="24">SUBSTITUTE(SUBSTITUTE(C518,"　","")," ","")</f>
        <v/>
      </c>
      <c r="F518" s="39">
        <f>IF(E518="",0,+COUNTIF('賃上げ後（時給）'!$E$6:$E$1006,E518))</f>
        <v>0</v>
      </c>
      <c r="G518" s="41" t="str">
        <f t="shared" ref="G518:G581" si="25">IF(C518="","",+IF(OR(F518&lt;1,D518="",J518="◎"),"除外","対象"))</f>
        <v/>
      </c>
      <c r="H518" s="51"/>
      <c r="I518" s="42" t="str">
        <f t="shared" ref="I518:I581" si="26">IF(C518="","",+IF(G518="対象",H518,0))</f>
        <v/>
      </c>
      <c r="J518" s="84"/>
      <c r="K518" s="85"/>
    </row>
    <row r="519" spans="2:11" ht="24.75" customHeight="1">
      <c r="B519" s="18">
        <v>514</v>
      </c>
      <c r="C519" s="43"/>
      <c r="D519" s="40"/>
      <c r="E519" s="38" t="str">
        <f t="shared" si="24"/>
        <v/>
      </c>
      <c r="F519" s="39">
        <f>IF(E519="",0,+COUNTIF('賃上げ後（時給）'!$E$6:$E$1006,E519))</f>
        <v>0</v>
      </c>
      <c r="G519" s="41" t="str">
        <f t="shared" si="25"/>
        <v/>
      </c>
      <c r="H519" s="51"/>
      <c r="I519" s="42" t="str">
        <f t="shared" si="26"/>
        <v/>
      </c>
      <c r="J519" s="84"/>
      <c r="K519" s="85"/>
    </row>
    <row r="520" spans="2:11" ht="24.75" customHeight="1">
      <c r="B520" s="18">
        <v>515</v>
      </c>
      <c r="C520" s="43"/>
      <c r="D520" s="40"/>
      <c r="E520" s="38" t="str">
        <f t="shared" si="24"/>
        <v/>
      </c>
      <c r="F520" s="39">
        <f>IF(E520="",0,+COUNTIF('賃上げ後（時給）'!$E$6:$E$1006,E520))</f>
        <v>0</v>
      </c>
      <c r="G520" s="41" t="str">
        <f t="shared" si="25"/>
        <v/>
      </c>
      <c r="H520" s="51"/>
      <c r="I520" s="42" t="str">
        <f t="shared" si="26"/>
        <v/>
      </c>
      <c r="J520" s="84"/>
      <c r="K520" s="85"/>
    </row>
    <row r="521" spans="2:11" ht="24.75" customHeight="1">
      <c r="B521" s="18">
        <v>516</v>
      </c>
      <c r="C521" s="43"/>
      <c r="D521" s="40"/>
      <c r="E521" s="38" t="str">
        <f t="shared" si="24"/>
        <v/>
      </c>
      <c r="F521" s="39">
        <f>IF(E521="",0,+COUNTIF('賃上げ後（時給）'!$E$6:$E$1006,E521))</f>
        <v>0</v>
      </c>
      <c r="G521" s="41" t="str">
        <f t="shared" si="25"/>
        <v/>
      </c>
      <c r="H521" s="51"/>
      <c r="I521" s="42" t="str">
        <f t="shared" si="26"/>
        <v/>
      </c>
      <c r="J521" s="84"/>
      <c r="K521" s="85"/>
    </row>
    <row r="522" spans="2:11" ht="24.75" customHeight="1">
      <c r="B522" s="18">
        <v>517</v>
      </c>
      <c r="C522" s="43"/>
      <c r="D522" s="40"/>
      <c r="E522" s="38" t="str">
        <f t="shared" si="24"/>
        <v/>
      </c>
      <c r="F522" s="39">
        <f>IF(E522="",0,+COUNTIF('賃上げ後（時給）'!$E$6:$E$1006,E522))</f>
        <v>0</v>
      </c>
      <c r="G522" s="41" t="str">
        <f t="shared" si="25"/>
        <v/>
      </c>
      <c r="H522" s="51"/>
      <c r="I522" s="42" t="str">
        <f t="shared" si="26"/>
        <v/>
      </c>
      <c r="J522" s="84"/>
      <c r="K522" s="85"/>
    </row>
    <row r="523" spans="2:11" ht="24.75" customHeight="1">
      <c r="B523" s="18">
        <v>518</v>
      </c>
      <c r="C523" s="43"/>
      <c r="D523" s="40"/>
      <c r="E523" s="38" t="str">
        <f t="shared" si="24"/>
        <v/>
      </c>
      <c r="F523" s="39">
        <f>IF(E523="",0,+COUNTIF('賃上げ後（時給）'!$E$6:$E$1006,E523))</f>
        <v>0</v>
      </c>
      <c r="G523" s="41" t="str">
        <f t="shared" si="25"/>
        <v/>
      </c>
      <c r="H523" s="51"/>
      <c r="I523" s="42" t="str">
        <f t="shared" si="26"/>
        <v/>
      </c>
      <c r="J523" s="84"/>
      <c r="K523" s="85"/>
    </row>
    <row r="524" spans="2:11" ht="24.75" customHeight="1">
      <c r="B524" s="18">
        <v>519</v>
      </c>
      <c r="C524" s="43"/>
      <c r="D524" s="40"/>
      <c r="E524" s="38" t="str">
        <f t="shared" si="24"/>
        <v/>
      </c>
      <c r="F524" s="39">
        <f>IF(E524="",0,+COUNTIF('賃上げ後（時給）'!$E$6:$E$1006,E524))</f>
        <v>0</v>
      </c>
      <c r="G524" s="41" t="str">
        <f t="shared" si="25"/>
        <v/>
      </c>
      <c r="H524" s="51"/>
      <c r="I524" s="42" t="str">
        <f t="shared" si="26"/>
        <v/>
      </c>
      <c r="J524" s="84"/>
      <c r="K524" s="85"/>
    </row>
    <row r="525" spans="2:11" ht="24.75" customHeight="1">
      <c r="B525" s="18">
        <v>520</v>
      </c>
      <c r="C525" s="43"/>
      <c r="D525" s="40"/>
      <c r="E525" s="38" t="str">
        <f t="shared" si="24"/>
        <v/>
      </c>
      <c r="F525" s="39">
        <f>IF(E525="",0,+COUNTIF('賃上げ後（時給）'!$E$6:$E$1006,E525))</f>
        <v>0</v>
      </c>
      <c r="G525" s="41" t="str">
        <f t="shared" si="25"/>
        <v/>
      </c>
      <c r="H525" s="51"/>
      <c r="I525" s="42" t="str">
        <f t="shared" si="26"/>
        <v/>
      </c>
      <c r="J525" s="84"/>
      <c r="K525" s="85"/>
    </row>
    <row r="526" spans="2:11" ht="24.75" customHeight="1">
      <c r="B526" s="18">
        <v>521</v>
      </c>
      <c r="C526" s="43"/>
      <c r="D526" s="40"/>
      <c r="E526" s="38" t="str">
        <f t="shared" si="24"/>
        <v/>
      </c>
      <c r="F526" s="39">
        <f>IF(E526="",0,+COUNTIF('賃上げ後（時給）'!$E$6:$E$1006,E526))</f>
        <v>0</v>
      </c>
      <c r="G526" s="41" t="str">
        <f t="shared" si="25"/>
        <v/>
      </c>
      <c r="H526" s="51"/>
      <c r="I526" s="42" t="str">
        <f t="shared" si="26"/>
        <v/>
      </c>
      <c r="J526" s="84"/>
      <c r="K526" s="85"/>
    </row>
    <row r="527" spans="2:11" ht="24.75" customHeight="1">
      <c r="B527" s="18">
        <v>522</v>
      </c>
      <c r="C527" s="43"/>
      <c r="D527" s="40"/>
      <c r="E527" s="38" t="str">
        <f t="shared" si="24"/>
        <v/>
      </c>
      <c r="F527" s="39">
        <f>IF(E527="",0,+COUNTIF('賃上げ後（時給）'!$E$6:$E$1006,E527))</f>
        <v>0</v>
      </c>
      <c r="G527" s="41" t="str">
        <f t="shared" si="25"/>
        <v/>
      </c>
      <c r="H527" s="51"/>
      <c r="I527" s="42" t="str">
        <f t="shared" si="26"/>
        <v/>
      </c>
      <c r="J527" s="84"/>
      <c r="K527" s="85"/>
    </row>
    <row r="528" spans="2:11" ht="24.75" customHeight="1">
      <c r="B528" s="18">
        <v>523</v>
      </c>
      <c r="C528" s="43"/>
      <c r="D528" s="40"/>
      <c r="E528" s="38" t="str">
        <f t="shared" si="24"/>
        <v/>
      </c>
      <c r="F528" s="39">
        <f>IF(E528="",0,+COUNTIF('賃上げ後（時給）'!$E$6:$E$1006,E528))</f>
        <v>0</v>
      </c>
      <c r="G528" s="41" t="str">
        <f t="shared" si="25"/>
        <v/>
      </c>
      <c r="H528" s="51"/>
      <c r="I528" s="42" t="str">
        <f t="shared" si="26"/>
        <v/>
      </c>
      <c r="J528" s="84"/>
      <c r="K528" s="85"/>
    </row>
    <row r="529" spans="2:11" ht="24.75" customHeight="1">
      <c r="B529" s="18">
        <v>524</v>
      </c>
      <c r="C529" s="43"/>
      <c r="D529" s="40"/>
      <c r="E529" s="38" t="str">
        <f t="shared" si="24"/>
        <v/>
      </c>
      <c r="F529" s="39">
        <f>IF(E529="",0,+COUNTIF('賃上げ後（時給）'!$E$6:$E$1006,E529))</f>
        <v>0</v>
      </c>
      <c r="G529" s="41" t="str">
        <f t="shared" si="25"/>
        <v/>
      </c>
      <c r="H529" s="51"/>
      <c r="I529" s="42" t="str">
        <f t="shared" si="26"/>
        <v/>
      </c>
      <c r="J529" s="84"/>
      <c r="K529" s="85"/>
    </row>
    <row r="530" spans="2:11" ht="24.75" customHeight="1">
      <c r="B530" s="18">
        <v>525</v>
      </c>
      <c r="C530" s="43"/>
      <c r="D530" s="40"/>
      <c r="E530" s="38" t="str">
        <f t="shared" si="24"/>
        <v/>
      </c>
      <c r="F530" s="39">
        <f>IF(E530="",0,+COUNTIF('賃上げ後（時給）'!$E$6:$E$1006,E530))</f>
        <v>0</v>
      </c>
      <c r="G530" s="41" t="str">
        <f t="shared" si="25"/>
        <v/>
      </c>
      <c r="H530" s="51"/>
      <c r="I530" s="42" t="str">
        <f t="shared" si="26"/>
        <v/>
      </c>
      <c r="J530" s="84"/>
      <c r="K530" s="85"/>
    </row>
    <row r="531" spans="2:11" ht="24.75" customHeight="1">
      <c r="B531" s="18">
        <v>526</v>
      </c>
      <c r="C531" s="43"/>
      <c r="D531" s="40"/>
      <c r="E531" s="38" t="str">
        <f t="shared" si="24"/>
        <v/>
      </c>
      <c r="F531" s="39">
        <f>IF(E531="",0,+COUNTIF('賃上げ後（時給）'!$E$6:$E$1006,E531))</f>
        <v>0</v>
      </c>
      <c r="G531" s="41" t="str">
        <f t="shared" si="25"/>
        <v/>
      </c>
      <c r="H531" s="51"/>
      <c r="I531" s="42" t="str">
        <f t="shared" si="26"/>
        <v/>
      </c>
      <c r="J531" s="84"/>
      <c r="K531" s="85"/>
    </row>
    <row r="532" spans="2:11" ht="24.75" customHeight="1">
      <c r="B532" s="18">
        <v>527</v>
      </c>
      <c r="C532" s="43"/>
      <c r="D532" s="40"/>
      <c r="E532" s="38" t="str">
        <f t="shared" si="24"/>
        <v/>
      </c>
      <c r="F532" s="39">
        <f>IF(E532="",0,+COUNTIF('賃上げ後（時給）'!$E$6:$E$1006,E532))</f>
        <v>0</v>
      </c>
      <c r="G532" s="41" t="str">
        <f t="shared" si="25"/>
        <v/>
      </c>
      <c r="H532" s="51"/>
      <c r="I532" s="42" t="str">
        <f t="shared" si="26"/>
        <v/>
      </c>
      <c r="J532" s="84"/>
      <c r="K532" s="85"/>
    </row>
    <row r="533" spans="2:11" ht="24.75" customHeight="1">
      <c r="B533" s="18">
        <v>528</v>
      </c>
      <c r="C533" s="43"/>
      <c r="D533" s="40"/>
      <c r="E533" s="38" t="str">
        <f t="shared" si="24"/>
        <v/>
      </c>
      <c r="F533" s="39">
        <f>IF(E533="",0,+COUNTIF('賃上げ後（時給）'!$E$6:$E$1006,E533))</f>
        <v>0</v>
      </c>
      <c r="G533" s="41" t="str">
        <f t="shared" si="25"/>
        <v/>
      </c>
      <c r="H533" s="51"/>
      <c r="I533" s="42" t="str">
        <f t="shared" si="26"/>
        <v/>
      </c>
      <c r="J533" s="84"/>
      <c r="K533" s="85"/>
    </row>
    <row r="534" spans="2:11" ht="24.75" customHeight="1">
      <c r="B534" s="18">
        <v>529</v>
      </c>
      <c r="C534" s="43"/>
      <c r="D534" s="40"/>
      <c r="E534" s="38" t="str">
        <f t="shared" si="24"/>
        <v/>
      </c>
      <c r="F534" s="39">
        <f>IF(E534="",0,+COUNTIF('賃上げ後（時給）'!$E$6:$E$1006,E534))</f>
        <v>0</v>
      </c>
      <c r="G534" s="41" t="str">
        <f t="shared" si="25"/>
        <v/>
      </c>
      <c r="H534" s="51"/>
      <c r="I534" s="42" t="str">
        <f t="shared" si="26"/>
        <v/>
      </c>
      <c r="J534" s="84"/>
      <c r="K534" s="85"/>
    </row>
    <row r="535" spans="2:11" ht="24.75" customHeight="1">
      <c r="B535" s="18">
        <v>530</v>
      </c>
      <c r="C535" s="43"/>
      <c r="D535" s="40"/>
      <c r="E535" s="38" t="str">
        <f t="shared" si="24"/>
        <v/>
      </c>
      <c r="F535" s="39">
        <f>IF(E535="",0,+COUNTIF('賃上げ後（時給）'!$E$6:$E$1006,E535))</f>
        <v>0</v>
      </c>
      <c r="G535" s="41" t="str">
        <f t="shared" si="25"/>
        <v/>
      </c>
      <c r="H535" s="51"/>
      <c r="I535" s="42" t="str">
        <f t="shared" si="26"/>
        <v/>
      </c>
      <c r="J535" s="84"/>
      <c r="K535" s="85"/>
    </row>
    <row r="536" spans="2:11" ht="24.75" customHeight="1">
      <c r="B536" s="18">
        <v>531</v>
      </c>
      <c r="C536" s="43"/>
      <c r="D536" s="40"/>
      <c r="E536" s="38" t="str">
        <f t="shared" si="24"/>
        <v/>
      </c>
      <c r="F536" s="39">
        <f>IF(E536="",0,+COUNTIF('賃上げ後（時給）'!$E$6:$E$1006,E536))</f>
        <v>0</v>
      </c>
      <c r="G536" s="41" t="str">
        <f t="shared" si="25"/>
        <v/>
      </c>
      <c r="H536" s="51"/>
      <c r="I536" s="42" t="str">
        <f t="shared" si="26"/>
        <v/>
      </c>
      <c r="J536" s="84"/>
      <c r="K536" s="85"/>
    </row>
    <row r="537" spans="2:11" ht="24.75" customHeight="1">
      <c r="B537" s="18">
        <v>532</v>
      </c>
      <c r="C537" s="43"/>
      <c r="D537" s="40"/>
      <c r="E537" s="38" t="str">
        <f t="shared" si="24"/>
        <v/>
      </c>
      <c r="F537" s="39">
        <f>IF(E537="",0,+COUNTIF('賃上げ後（時給）'!$E$6:$E$1006,E537))</f>
        <v>0</v>
      </c>
      <c r="G537" s="41" t="str">
        <f t="shared" si="25"/>
        <v/>
      </c>
      <c r="H537" s="51"/>
      <c r="I537" s="42" t="str">
        <f t="shared" si="26"/>
        <v/>
      </c>
      <c r="J537" s="84"/>
      <c r="K537" s="85"/>
    </row>
    <row r="538" spans="2:11" ht="24.75" customHeight="1">
      <c r="B538" s="18">
        <v>533</v>
      </c>
      <c r="C538" s="43"/>
      <c r="D538" s="40"/>
      <c r="E538" s="38" t="str">
        <f t="shared" si="24"/>
        <v/>
      </c>
      <c r="F538" s="39">
        <f>IF(E538="",0,+COUNTIF('賃上げ後（時給）'!$E$6:$E$1006,E538))</f>
        <v>0</v>
      </c>
      <c r="G538" s="41" t="str">
        <f t="shared" si="25"/>
        <v/>
      </c>
      <c r="H538" s="51"/>
      <c r="I538" s="42" t="str">
        <f t="shared" si="26"/>
        <v/>
      </c>
      <c r="J538" s="84"/>
      <c r="K538" s="85"/>
    </row>
    <row r="539" spans="2:11" ht="24.75" customHeight="1">
      <c r="B539" s="18">
        <v>534</v>
      </c>
      <c r="C539" s="43"/>
      <c r="D539" s="40"/>
      <c r="E539" s="38" t="str">
        <f t="shared" si="24"/>
        <v/>
      </c>
      <c r="F539" s="39">
        <f>IF(E539="",0,+COUNTIF('賃上げ後（時給）'!$E$6:$E$1006,E539))</f>
        <v>0</v>
      </c>
      <c r="G539" s="41" t="str">
        <f t="shared" si="25"/>
        <v/>
      </c>
      <c r="H539" s="51"/>
      <c r="I539" s="42" t="str">
        <f t="shared" si="26"/>
        <v/>
      </c>
      <c r="J539" s="84"/>
      <c r="K539" s="85"/>
    </row>
    <row r="540" spans="2:11" ht="24.75" customHeight="1">
      <c r="B540" s="18">
        <v>535</v>
      </c>
      <c r="C540" s="43"/>
      <c r="D540" s="40"/>
      <c r="E540" s="38" t="str">
        <f t="shared" si="24"/>
        <v/>
      </c>
      <c r="F540" s="39">
        <f>IF(E540="",0,+COUNTIF('賃上げ後（時給）'!$E$6:$E$1006,E540))</f>
        <v>0</v>
      </c>
      <c r="G540" s="41" t="str">
        <f t="shared" si="25"/>
        <v/>
      </c>
      <c r="H540" s="51"/>
      <c r="I540" s="42" t="str">
        <f t="shared" si="26"/>
        <v/>
      </c>
      <c r="J540" s="84"/>
      <c r="K540" s="85"/>
    </row>
    <row r="541" spans="2:11" ht="24.75" customHeight="1">
      <c r="B541" s="18">
        <v>536</v>
      </c>
      <c r="C541" s="43"/>
      <c r="D541" s="40"/>
      <c r="E541" s="38" t="str">
        <f t="shared" si="24"/>
        <v/>
      </c>
      <c r="F541" s="39">
        <f>IF(E541="",0,+COUNTIF('賃上げ後（時給）'!$E$6:$E$1006,E541))</f>
        <v>0</v>
      </c>
      <c r="G541" s="41" t="str">
        <f t="shared" si="25"/>
        <v/>
      </c>
      <c r="H541" s="51"/>
      <c r="I541" s="42" t="str">
        <f t="shared" si="26"/>
        <v/>
      </c>
      <c r="J541" s="84"/>
      <c r="K541" s="85"/>
    </row>
    <row r="542" spans="2:11" ht="24.75" customHeight="1">
      <c r="B542" s="18">
        <v>537</v>
      </c>
      <c r="C542" s="43"/>
      <c r="D542" s="40"/>
      <c r="E542" s="38" t="str">
        <f t="shared" si="24"/>
        <v/>
      </c>
      <c r="F542" s="39">
        <f>IF(E542="",0,+COUNTIF('賃上げ後（時給）'!$E$6:$E$1006,E542))</f>
        <v>0</v>
      </c>
      <c r="G542" s="41" t="str">
        <f t="shared" si="25"/>
        <v/>
      </c>
      <c r="H542" s="51"/>
      <c r="I542" s="42" t="str">
        <f t="shared" si="26"/>
        <v/>
      </c>
      <c r="J542" s="84"/>
      <c r="K542" s="85"/>
    </row>
    <row r="543" spans="2:11" ht="24.75" customHeight="1">
      <c r="B543" s="18">
        <v>538</v>
      </c>
      <c r="C543" s="43"/>
      <c r="D543" s="40"/>
      <c r="E543" s="38" t="str">
        <f t="shared" si="24"/>
        <v/>
      </c>
      <c r="F543" s="39">
        <f>IF(E543="",0,+COUNTIF('賃上げ後（時給）'!$E$6:$E$1006,E543))</f>
        <v>0</v>
      </c>
      <c r="G543" s="41" t="str">
        <f t="shared" si="25"/>
        <v/>
      </c>
      <c r="H543" s="51"/>
      <c r="I543" s="42" t="str">
        <f t="shared" si="26"/>
        <v/>
      </c>
      <c r="J543" s="84"/>
      <c r="K543" s="85"/>
    </row>
    <row r="544" spans="2:11" ht="24.75" customHeight="1">
      <c r="B544" s="18">
        <v>539</v>
      </c>
      <c r="C544" s="43"/>
      <c r="D544" s="40"/>
      <c r="E544" s="38" t="str">
        <f t="shared" si="24"/>
        <v/>
      </c>
      <c r="F544" s="39">
        <f>IF(E544="",0,+COUNTIF('賃上げ後（時給）'!$E$6:$E$1006,E544))</f>
        <v>0</v>
      </c>
      <c r="G544" s="41" t="str">
        <f t="shared" si="25"/>
        <v/>
      </c>
      <c r="H544" s="51"/>
      <c r="I544" s="42" t="str">
        <f t="shared" si="26"/>
        <v/>
      </c>
      <c r="J544" s="84"/>
      <c r="K544" s="85"/>
    </row>
    <row r="545" spans="2:11" ht="24.75" customHeight="1">
      <c r="B545" s="18">
        <v>540</v>
      </c>
      <c r="C545" s="43"/>
      <c r="D545" s="40"/>
      <c r="E545" s="38" t="str">
        <f t="shared" si="24"/>
        <v/>
      </c>
      <c r="F545" s="39">
        <f>IF(E545="",0,+COUNTIF('賃上げ後（時給）'!$E$6:$E$1006,E545))</f>
        <v>0</v>
      </c>
      <c r="G545" s="41" t="str">
        <f t="shared" si="25"/>
        <v/>
      </c>
      <c r="H545" s="51"/>
      <c r="I545" s="42" t="str">
        <f t="shared" si="26"/>
        <v/>
      </c>
      <c r="J545" s="84"/>
      <c r="K545" s="85"/>
    </row>
    <row r="546" spans="2:11" ht="24.75" customHeight="1">
      <c r="B546" s="18">
        <v>541</v>
      </c>
      <c r="C546" s="43"/>
      <c r="D546" s="40"/>
      <c r="E546" s="38" t="str">
        <f t="shared" si="24"/>
        <v/>
      </c>
      <c r="F546" s="39">
        <f>IF(E546="",0,+COUNTIF('賃上げ後（時給）'!$E$6:$E$1006,E546))</f>
        <v>0</v>
      </c>
      <c r="G546" s="41" t="str">
        <f t="shared" si="25"/>
        <v/>
      </c>
      <c r="H546" s="51"/>
      <c r="I546" s="42" t="str">
        <f t="shared" si="26"/>
        <v/>
      </c>
      <c r="J546" s="84"/>
      <c r="K546" s="85"/>
    </row>
    <row r="547" spans="2:11" ht="24.75" customHeight="1">
      <c r="B547" s="18">
        <v>542</v>
      </c>
      <c r="C547" s="43"/>
      <c r="D547" s="40"/>
      <c r="E547" s="38" t="str">
        <f t="shared" si="24"/>
        <v/>
      </c>
      <c r="F547" s="39">
        <f>IF(E547="",0,+COUNTIF('賃上げ後（時給）'!$E$6:$E$1006,E547))</f>
        <v>0</v>
      </c>
      <c r="G547" s="41" t="str">
        <f t="shared" si="25"/>
        <v/>
      </c>
      <c r="H547" s="51"/>
      <c r="I547" s="42" t="str">
        <f t="shared" si="26"/>
        <v/>
      </c>
      <c r="J547" s="84"/>
      <c r="K547" s="85"/>
    </row>
    <row r="548" spans="2:11" ht="24.75" customHeight="1">
      <c r="B548" s="18">
        <v>543</v>
      </c>
      <c r="C548" s="43"/>
      <c r="D548" s="40"/>
      <c r="E548" s="38" t="str">
        <f t="shared" si="24"/>
        <v/>
      </c>
      <c r="F548" s="39">
        <f>IF(E548="",0,+COUNTIF('賃上げ後（時給）'!$E$6:$E$1006,E548))</f>
        <v>0</v>
      </c>
      <c r="G548" s="41" t="str">
        <f t="shared" si="25"/>
        <v/>
      </c>
      <c r="H548" s="51"/>
      <c r="I548" s="42" t="str">
        <f t="shared" si="26"/>
        <v/>
      </c>
      <c r="J548" s="84"/>
      <c r="K548" s="85"/>
    </row>
    <row r="549" spans="2:11" ht="24.75" customHeight="1">
      <c r="B549" s="18">
        <v>544</v>
      </c>
      <c r="C549" s="43"/>
      <c r="D549" s="40"/>
      <c r="E549" s="38" t="str">
        <f t="shared" si="24"/>
        <v/>
      </c>
      <c r="F549" s="39">
        <f>IF(E549="",0,+COUNTIF('賃上げ後（時給）'!$E$6:$E$1006,E549))</f>
        <v>0</v>
      </c>
      <c r="G549" s="41" t="str">
        <f t="shared" si="25"/>
        <v/>
      </c>
      <c r="H549" s="51"/>
      <c r="I549" s="42" t="str">
        <f t="shared" si="26"/>
        <v/>
      </c>
      <c r="J549" s="84"/>
      <c r="K549" s="85"/>
    </row>
    <row r="550" spans="2:11" ht="24.75" customHeight="1">
      <c r="B550" s="18">
        <v>545</v>
      </c>
      <c r="C550" s="43"/>
      <c r="D550" s="40"/>
      <c r="E550" s="38" t="str">
        <f t="shared" si="24"/>
        <v/>
      </c>
      <c r="F550" s="39">
        <f>IF(E550="",0,+COUNTIF('賃上げ後（時給）'!$E$6:$E$1006,E550))</f>
        <v>0</v>
      </c>
      <c r="G550" s="41" t="str">
        <f t="shared" si="25"/>
        <v/>
      </c>
      <c r="H550" s="51"/>
      <c r="I550" s="42" t="str">
        <f t="shared" si="26"/>
        <v/>
      </c>
      <c r="J550" s="84"/>
      <c r="K550" s="85"/>
    </row>
    <row r="551" spans="2:11" ht="24.75" customHeight="1">
      <c r="B551" s="18">
        <v>546</v>
      </c>
      <c r="C551" s="43"/>
      <c r="D551" s="40"/>
      <c r="E551" s="38" t="str">
        <f t="shared" si="24"/>
        <v/>
      </c>
      <c r="F551" s="39">
        <f>IF(E551="",0,+COUNTIF('賃上げ後（時給）'!$E$6:$E$1006,E551))</f>
        <v>0</v>
      </c>
      <c r="G551" s="41" t="str">
        <f t="shared" si="25"/>
        <v/>
      </c>
      <c r="H551" s="51"/>
      <c r="I551" s="42" t="str">
        <f t="shared" si="26"/>
        <v/>
      </c>
      <c r="J551" s="84"/>
      <c r="K551" s="85"/>
    </row>
    <row r="552" spans="2:11" ht="24.75" customHeight="1">
      <c r="B552" s="18">
        <v>547</v>
      </c>
      <c r="C552" s="43"/>
      <c r="D552" s="40"/>
      <c r="E552" s="38" t="str">
        <f t="shared" si="24"/>
        <v/>
      </c>
      <c r="F552" s="39">
        <f>IF(E552="",0,+COUNTIF('賃上げ後（時給）'!$E$6:$E$1006,E552))</f>
        <v>0</v>
      </c>
      <c r="G552" s="41" t="str">
        <f t="shared" si="25"/>
        <v/>
      </c>
      <c r="H552" s="51"/>
      <c r="I552" s="42" t="str">
        <f t="shared" si="26"/>
        <v/>
      </c>
      <c r="J552" s="84"/>
      <c r="K552" s="85"/>
    </row>
    <row r="553" spans="2:11" ht="24.75" customHeight="1">
      <c r="B553" s="18">
        <v>548</v>
      </c>
      <c r="C553" s="43"/>
      <c r="D553" s="40"/>
      <c r="E553" s="38" t="str">
        <f t="shared" si="24"/>
        <v/>
      </c>
      <c r="F553" s="39">
        <f>IF(E553="",0,+COUNTIF('賃上げ後（時給）'!$E$6:$E$1006,E553))</f>
        <v>0</v>
      </c>
      <c r="G553" s="41" t="str">
        <f t="shared" si="25"/>
        <v/>
      </c>
      <c r="H553" s="51"/>
      <c r="I553" s="42" t="str">
        <f t="shared" si="26"/>
        <v/>
      </c>
      <c r="J553" s="84"/>
      <c r="K553" s="85"/>
    </row>
    <row r="554" spans="2:11" ht="24.75" customHeight="1">
      <c r="B554" s="18">
        <v>549</v>
      </c>
      <c r="C554" s="43"/>
      <c r="D554" s="40"/>
      <c r="E554" s="38" t="str">
        <f t="shared" si="24"/>
        <v/>
      </c>
      <c r="F554" s="39">
        <f>IF(E554="",0,+COUNTIF('賃上げ後（時給）'!$E$6:$E$1006,E554))</f>
        <v>0</v>
      </c>
      <c r="G554" s="41" t="str">
        <f t="shared" si="25"/>
        <v/>
      </c>
      <c r="H554" s="51"/>
      <c r="I554" s="42" t="str">
        <f t="shared" si="26"/>
        <v/>
      </c>
      <c r="J554" s="84"/>
      <c r="K554" s="85"/>
    </row>
    <row r="555" spans="2:11" ht="24.75" customHeight="1">
      <c r="B555" s="18">
        <v>550</v>
      </c>
      <c r="C555" s="43"/>
      <c r="D555" s="40"/>
      <c r="E555" s="38" t="str">
        <f t="shared" si="24"/>
        <v/>
      </c>
      <c r="F555" s="39">
        <f>IF(E555="",0,+COUNTIF('賃上げ後（時給）'!$E$6:$E$1006,E555))</f>
        <v>0</v>
      </c>
      <c r="G555" s="41" t="str">
        <f t="shared" si="25"/>
        <v/>
      </c>
      <c r="H555" s="51"/>
      <c r="I555" s="42" t="str">
        <f t="shared" si="26"/>
        <v/>
      </c>
      <c r="J555" s="84"/>
      <c r="K555" s="85"/>
    </row>
    <row r="556" spans="2:11" ht="24.75" customHeight="1">
      <c r="B556" s="18">
        <v>551</v>
      </c>
      <c r="C556" s="43"/>
      <c r="D556" s="40"/>
      <c r="E556" s="38" t="str">
        <f t="shared" si="24"/>
        <v/>
      </c>
      <c r="F556" s="39">
        <f>IF(E556="",0,+COUNTIF('賃上げ後（時給）'!$E$6:$E$1006,E556))</f>
        <v>0</v>
      </c>
      <c r="G556" s="41" t="str">
        <f t="shared" si="25"/>
        <v/>
      </c>
      <c r="H556" s="51"/>
      <c r="I556" s="42" t="str">
        <f t="shared" si="26"/>
        <v/>
      </c>
      <c r="J556" s="84"/>
      <c r="K556" s="85"/>
    </row>
    <row r="557" spans="2:11" ht="24.75" customHeight="1">
      <c r="B557" s="18">
        <v>552</v>
      </c>
      <c r="C557" s="43"/>
      <c r="D557" s="40"/>
      <c r="E557" s="38" t="str">
        <f t="shared" si="24"/>
        <v/>
      </c>
      <c r="F557" s="39">
        <f>IF(E557="",0,+COUNTIF('賃上げ後（時給）'!$E$6:$E$1006,E557))</f>
        <v>0</v>
      </c>
      <c r="G557" s="41" t="str">
        <f t="shared" si="25"/>
        <v/>
      </c>
      <c r="H557" s="51"/>
      <c r="I557" s="42" t="str">
        <f t="shared" si="26"/>
        <v/>
      </c>
      <c r="J557" s="84"/>
      <c r="K557" s="85"/>
    </row>
    <row r="558" spans="2:11" ht="24.75" customHeight="1">
      <c r="B558" s="18">
        <v>553</v>
      </c>
      <c r="C558" s="43"/>
      <c r="D558" s="40"/>
      <c r="E558" s="38" t="str">
        <f t="shared" si="24"/>
        <v/>
      </c>
      <c r="F558" s="39">
        <f>IF(E558="",0,+COUNTIF('賃上げ後（時給）'!$E$6:$E$1006,E558))</f>
        <v>0</v>
      </c>
      <c r="G558" s="41" t="str">
        <f t="shared" si="25"/>
        <v/>
      </c>
      <c r="H558" s="51"/>
      <c r="I558" s="42" t="str">
        <f t="shared" si="26"/>
        <v/>
      </c>
      <c r="J558" s="84"/>
      <c r="K558" s="85"/>
    </row>
    <row r="559" spans="2:11" ht="24.75" customHeight="1">
      <c r="B559" s="18">
        <v>554</v>
      </c>
      <c r="C559" s="43"/>
      <c r="D559" s="40"/>
      <c r="E559" s="38" t="str">
        <f t="shared" si="24"/>
        <v/>
      </c>
      <c r="F559" s="39">
        <f>IF(E559="",0,+COUNTIF('賃上げ後（時給）'!$E$6:$E$1006,E559))</f>
        <v>0</v>
      </c>
      <c r="G559" s="41" t="str">
        <f t="shared" si="25"/>
        <v/>
      </c>
      <c r="H559" s="51"/>
      <c r="I559" s="42" t="str">
        <f t="shared" si="26"/>
        <v/>
      </c>
      <c r="J559" s="84"/>
      <c r="K559" s="85"/>
    </row>
    <row r="560" spans="2:11" ht="24.75" customHeight="1">
      <c r="B560" s="18">
        <v>555</v>
      </c>
      <c r="C560" s="43"/>
      <c r="D560" s="40"/>
      <c r="E560" s="38" t="str">
        <f t="shared" si="24"/>
        <v/>
      </c>
      <c r="F560" s="39">
        <f>IF(E560="",0,+COUNTIF('賃上げ後（時給）'!$E$6:$E$1006,E560))</f>
        <v>0</v>
      </c>
      <c r="G560" s="41" t="str">
        <f t="shared" si="25"/>
        <v/>
      </c>
      <c r="H560" s="51"/>
      <c r="I560" s="42" t="str">
        <f t="shared" si="26"/>
        <v/>
      </c>
      <c r="J560" s="84"/>
      <c r="K560" s="85"/>
    </row>
    <row r="561" spans="2:11" ht="24.75" customHeight="1">
      <c r="B561" s="18">
        <v>556</v>
      </c>
      <c r="C561" s="43"/>
      <c r="D561" s="40"/>
      <c r="E561" s="38" t="str">
        <f t="shared" si="24"/>
        <v/>
      </c>
      <c r="F561" s="39">
        <f>IF(E561="",0,+COUNTIF('賃上げ後（時給）'!$E$6:$E$1006,E561))</f>
        <v>0</v>
      </c>
      <c r="G561" s="41" t="str">
        <f t="shared" si="25"/>
        <v/>
      </c>
      <c r="H561" s="51"/>
      <c r="I561" s="42" t="str">
        <f t="shared" si="26"/>
        <v/>
      </c>
      <c r="J561" s="84"/>
      <c r="K561" s="85"/>
    </row>
    <row r="562" spans="2:11" ht="24.75" customHeight="1">
      <c r="B562" s="18">
        <v>557</v>
      </c>
      <c r="C562" s="43"/>
      <c r="D562" s="40"/>
      <c r="E562" s="38" t="str">
        <f t="shared" si="24"/>
        <v/>
      </c>
      <c r="F562" s="39">
        <f>IF(E562="",0,+COUNTIF('賃上げ後（時給）'!$E$6:$E$1006,E562))</f>
        <v>0</v>
      </c>
      <c r="G562" s="41" t="str">
        <f t="shared" si="25"/>
        <v/>
      </c>
      <c r="H562" s="51"/>
      <c r="I562" s="42" t="str">
        <f t="shared" si="26"/>
        <v/>
      </c>
      <c r="J562" s="84"/>
      <c r="K562" s="85"/>
    </row>
    <row r="563" spans="2:11" ht="24.75" customHeight="1">
      <c r="B563" s="18">
        <v>558</v>
      </c>
      <c r="C563" s="43"/>
      <c r="D563" s="40"/>
      <c r="E563" s="38" t="str">
        <f t="shared" si="24"/>
        <v/>
      </c>
      <c r="F563" s="39">
        <f>IF(E563="",0,+COUNTIF('賃上げ後（時給）'!$E$6:$E$1006,E563))</f>
        <v>0</v>
      </c>
      <c r="G563" s="41" t="str">
        <f t="shared" si="25"/>
        <v/>
      </c>
      <c r="H563" s="51"/>
      <c r="I563" s="42" t="str">
        <f t="shared" si="26"/>
        <v/>
      </c>
      <c r="J563" s="84"/>
      <c r="K563" s="85"/>
    </row>
    <row r="564" spans="2:11" ht="24.75" customHeight="1">
      <c r="B564" s="18">
        <v>559</v>
      </c>
      <c r="C564" s="43"/>
      <c r="D564" s="40"/>
      <c r="E564" s="38" t="str">
        <f t="shared" si="24"/>
        <v/>
      </c>
      <c r="F564" s="39">
        <f>IF(E564="",0,+COUNTIF('賃上げ後（時給）'!$E$6:$E$1006,E564))</f>
        <v>0</v>
      </c>
      <c r="G564" s="41" t="str">
        <f t="shared" si="25"/>
        <v/>
      </c>
      <c r="H564" s="51"/>
      <c r="I564" s="42" t="str">
        <f t="shared" si="26"/>
        <v/>
      </c>
      <c r="J564" s="84"/>
      <c r="K564" s="85"/>
    </row>
    <row r="565" spans="2:11" ht="24.75" customHeight="1">
      <c r="B565" s="18">
        <v>560</v>
      </c>
      <c r="C565" s="43"/>
      <c r="D565" s="40"/>
      <c r="E565" s="38" t="str">
        <f t="shared" si="24"/>
        <v/>
      </c>
      <c r="F565" s="39">
        <f>IF(E565="",0,+COUNTIF('賃上げ後（時給）'!$E$6:$E$1006,E565))</f>
        <v>0</v>
      </c>
      <c r="G565" s="41" t="str">
        <f t="shared" si="25"/>
        <v/>
      </c>
      <c r="H565" s="51"/>
      <c r="I565" s="42" t="str">
        <f t="shared" si="26"/>
        <v/>
      </c>
      <c r="J565" s="84"/>
      <c r="K565" s="85"/>
    </row>
    <row r="566" spans="2:11" ht="24.75" customHeight="1">
      <c r="B566" s="18">
        <v>561</v>
      </c>
      <c r="C566" s="43"/>
      <c r="D566" s="40"/>
      <c r="E566" s="38" t="str">
        <f t="shared" si="24"/>
        <v/>
      </c>
      <c r="F566" s="39">
        <f>IF(E566="",0,+COUNTIF('賃上げ後（時給）'!$E$6:$E$1006,E566))</f>
        <v>0</v>
      </c>
      <c r="G566" s="41" t="str">
        <f t="shared" si="25"/>
        <v/>
      </c>
      <c r="H566" s="51"/>
      <c r="I566" s="42" t="str">
        <f t="shared" si="26"/>
        <v/>
      </c>
      <c r="J566" s="84"/>
      <c r="K566" s="85"/>
    </row>
    <row r="567" spans="2:11" ht="24.75" customHeight="1">
      <c r="B567" s="18">
        <v>562</v>
      </c>
      <c r="C567" s="43"/>
      <c r="D567" s="40"/>
      <c r="E567" s="38" t="str">
        <f t="shared" si="24"/>
        <v/>
      </c>
      <c r="F567" s="39">
        <f>IF(E567="",0,+COUNTIF('賃上げ後（時給）'!$E$6:$E$1006,E567))</f>
        <v>0</v>
      </c>
      <c r="G567" s="41" t="str">
        <f t="shared" si="25"/>
        <v/>
      </c>
      <c r="H567" s="51"/>
      <c r="I567" s="42" t="str">
        <f t="shared" si="26"/>
        <v/>
      </c>
      <c r="J567" s="84"/>
      <c r="K567" s="85"/>
    </row>
    <row r="568" spans="2:11" ht="24.75" customHeight="1">
      <c r="B568" s="18">
        <v>563</v>
      </c>
      <c r="C568" s="43"/>
      <c r="D568" s="40"/>
      <c r="E568" s="38" t="str">
        <f t="shared" si="24"/>
        <v/>
      </c>
      <c r="F568" s="39">
        <f>IF(E568="",0,+COUNTIF('賃上げ後（時給）'!$E$6:$E$1006,E568))</f>
        <v>0</v>
      </c>
      <c r="G568" s="41" t="str">
        <f t="shared" si="25"/>
        <v/>
      </c>
      <c r="H568" s="51"/>
      <c r="I568" s="42" t="str">
        <f t="shared" si="26"/>
        <v/>
      </c>
      <c r="J568" s="84"/>
      <c r="K568" s="85"/>
    </row>
    <row r="569" spans="2:11" ht="24.75" customHeight="1">
      <c r="B569" s="18">
        <v>564</v>
      </c>
      <c r="C569" s="43"/>
      <c r="D569" s="40"/>
      <c r="E569" s="38" t="str">
        <f t="shared" si="24"/>
        <v/>
      </c>
      <c r="F569" s="39">
        <f>IF(E569="",0,+COUNTIF('賃上げ後（時給）'!$E$6:$E$1006,E569))</f>
        <v>0</v>
      </c>
      <c r="G569" s="41" t="str">
        <f t="shared" si="25"/>
        <v/>
      </c>
      <c r="H569" s="51"/>
      <c r="I569" s="42" t="str">
        <f t="shared" si="26"/>
        <v/>
      </c>
      <c r="J569" s="84"/>
      <c r="K569" s="85"/>
    </row>
    <row r="570" spans="2:11" ht="24.75" customHeight="1">
      <c r="B570" s="18">
        <v>565</v>
      </c>
      <c r="C570" s="43"/>
      <c r="D570" s="40"/>
      <c r="E570" s="38" t="str">
        <f t="shared" si="24"/>
        <v/>
      </c>
      <c r="F570" s="39">
        <f>IF(E570="",0,+COUNTIF('賃上げ後（時給）'!$E$6:$E$1006,E570))</f>
        <v>0</v>
      </c>
      <c r="G570" s="41" t="str">
        <f t="shared" si="25"/>
        <v/>
      </c>
      <c r="H570" s="51"/>
      <c r="I570" s="42" t="str">
        <f t="shared" si="26"/>
        <v/>
      </c>
      <c r="J570" s="84"/>
      <c r="K570" s="85"/>
    </row>
    <row r="571" spans="2:11" ht="24.75" customHeight="1">
      <c r="B571" s="18">
        <v>566</v>
      </c>
      <c r="C571" s="43"/>
      <c r="D571" s="40"/>
      <c r="E571" s="38" t="str">
        <f t="shared" si="24"/>
        <v/>
      </c>
      <c r="F571" s="39">
        <f>IF(E571="",0,+COUNTIF('賃上げ後（時給）'!$E$6:$E$1006,E571))</f>
        <v>0</v>
      </c>
      <c r="G571" s="41" t="str">
        <f t="shared" si="25"/>
        <v/>
      </c>
      <c r="H571" s="51"/>
      <c r="I571" s="42" t="str">
        <f t="shared" si="26"/>
        <v/>
      </c>
      <c r="J571" s="84"/>
      <c r="K571" s="85"/>
    </row>
    <row r="572" spans="2:11" ht="24.75" customHeight="1">
      <c r="B572" s="18">
        <v>567</v>
      </c>
      <c r="C572" s="43"/>
      <c r="D572" s="40"/>
      <c r="E572" s="38" t="str">
        <f t="shared" si="24"/>
        <v/>
      </c>
      <c r="F572" s="39">
        <f>IF(E572="",0,+COUNTIF('賃上げ後（時給）'!$E$6:$E$1006,E572))</f>
        <v>0</v>
      </c>
      <c r="G572" s="41" t="str">
        <f t="shared" si="25"/>
        <v/>
      </c>
      <c r="H572" s="51"/>
      <c r="I572" s="42" t="str">
        <f t="shared" si="26"/>
        <v/>
      </c>
      <c r="J572" s="84"/>
      <c r="K572" s="85"/>
    </row>
    <row r="573" spans="2:11" ht="24.75" customHeight="1">
      <c r="B573" s="18">
        <v>568</v>
      </c>
      <c r="C573" s="43"/>
      <c r="D573" s="40"/>
      <c r="E573" s="38" t="str">
        <f t="shared" si="24"/>
        <v/>
      </c>
      <c r="F573" s="39">
        <f>IF(E573="",0,+COUNTIF('賃上げ後（時給）'!$E$6:$E$1006,E573))</f>
        <v>0</v>
      </c>
      <c r="G573" s="41" t="str">
        <f t="shared" si="25"/>
        <v/>
      </c>
      <c r="H573" s="51"/>
      <c r="I573" s="42" t="str">
        <f t="shared" si="26"/>
        <v/>
      </c>
      <c r="J573" s="84"/>
      <c r="K573" s="85"/>
    </row>
    <row r="574" spans="2:11" ht="24.75" customHeight="1">
      <c r="B574" s="18">
        <v>569</v>
      </c>
      <c r="C574" s="43"/>
      <c r="D574" s="40"/>
      <c r="E574" s="38" t="str">
        <f t="shared" si="24"/>
        <v/>
      </c>
      <c r="F574" s="39">
        <f>IF(E574="",0,+COUNTIF('賃上げ後（時給）'!$E$6:$E$1006,E574))</f>
        <v>0</v>
      </c>
      <c r="G574" s="41" t="str">
        <f t="shared" si="25"/>
        <v/>
      </c>
      <c r="H574" s="51"/>
      <c r="I574" s="42" t="str">
        <f t="shared" si="26"/>
        <v/>
      </c>
      <c r="J574" s="84"/>
      <c r="K574" s="85"/>
    </row>
    <row r="575" spans="2:11" ht="24.75" customHeight="1">
      <c r="B575" s="18">
        <v>570</v>
      </c>
      <c r="C575" s="43"/>
      <c r="D575" s="40"/>
      <c r="E575" s="38" t="str">
        <f t="shared" si="24"/>
        <v/>
      </c>
      <c r="F575" s="39">
        <f>IF(E575="",0,+COUNTIF('賃上げ後（時給）'!$E$6:$E$1006,E575))</f>
        <v>0</v>
      </c>
      <c r="G575" s="41" t="str">
        <f t="shared" si="25"/>
        <v/>
      </c>
      <c r="H575" s="51"/>
      <c r="I575" s="42" t="str">
        <f t="shared" si="26"/>
        <v/>
      </c>
      <c r="J575" s="84"/>
      <c r="K575" s="85"/>
    </row>
    <row r="576" spans="2:11" ht="24.75" customHeight="1">
      <c r="B576" s="18">
        <v>571</v>
      </c>
      <c r="C576" s="43"/>
      <c r="D576" s="40"/>
      <c r="E576" s="38" t="str">
        <f t="shared" si="24"/>
        <v/>
      </c>
      <c r="F576" s="39">
        <f>IF(E576="",0,+COUNTIF('賃上げ後（時給）'!$E$6:$E$1006,E576))</f>
        <v>0</v>
      </c>
      <c r="G576" s="41" t="str">
        <f t="shared" si="25"/>
        <v/>
      </c>
      <c r="H576" s="51"/>
      <c r="I576" s="42" t="str">
        <f t="shared" si="26"/>
        <v/>
      </c>
      <c r="J576" s="84"/>
      <c r="K576" s="85"/>
    </row>
    <row r="577" spans="2:11" ht="24.75" customHeight="1">
      <c r="B577" s="18">
        <v>572</v>
      </c>
      <c r="C577" s="43"/>
      <c r="D577" s="40"/>
      <c r="E577" s="38" t="str">
        <f t="shared" si="24"/>
        <v/>
      </c>
      <c r="F577" s="39">
        <f>IF(E577="",0,+COUNTIF('賃上げ後（時給）'!$E$6:$E$1006,E577))</f>
        <v>0</v>
      </c>
      <c r="G577" s="41" t="str">
        <f t="shared" si="25"/>
        <v/>
      </c>
      <c r="H577" s="51"/>
      <c r="I577" s="42" t="str">
        <f t="shared" si="26"/>
        <v/>
      </c>
      <c r="J577" s="84"/>
      <c r="K577" s="85"/>
    </row>
    <row r="578" spans="2:11" ht="24.75" customHeight="1">
      <c r="B578" s="18">
        <v>573</v>
      </c>
      <c r="C578" s="43"/>
      <c r="D578" s="40"/>
      <c r="E578" s="38" t="str">
        <f t="shared" si="24"/>
        <v/>
      </c>
      <c r="F578" s="39">
        <f>IF(E578="",0,+COUNTIF('賃上げ後（時給）'!$E$6:$E$1006,E578))</f>
        <v>0</v>
      </c>
      <c r="G578" s="41" t="str">
        <f t="shared" si="25"/>
        <v/>
      </c>
      <c r="H578" s="51"/>
      <c r="I578" s="42" t="str">
        <f t="shared" si="26"/>
        <v/>
      </c>
      <c r="J578" s="84"/>
      <c r="K578" s="85"/>
    </row>
    <row r="579" spans="2:11" ht="24.75" customHeight="1">
      <c r="B579" s="18">
        <v>574</v>
      </c>
      <c r="C579" s="43"/>
      <c r="D579" s="40"/>
      <c r="E579" s="38" t="str">
        <f t="shared" si="24"/>
        <v/>
      </c>
      <c r="F579" s="39">
        <f>IF(E579="",0,+COUNTIF('賃上げ後（時給）'!$E$6:$E$1006,E579))</f>
        <v>0</v>
      </c>
      <c r="G579" s="41" t="str">
        <f t="shared" si="25"/>
        <v/>
      </c>
      <c r="H579" s="51"/>
      <c r="I579" s="42" t="str">
        <f t="shared" si="26"/>
        <v/>
      </c>
      <c r="J579" s="84"/>
      <c r="K579" s="85"/>
    </row>
    <row r="580" spans="2:11" ht="24.75" customHeight="1">
      <c r="B580" s="18">
        <v>575</v>
      </c>
      <c r="C580" s="43"/>
      <c r="D580" s="40"/>
      <c r="E580" s="38" t="str">
        <f t="shared" si="24"/>
        <v/>
      </c>
      <c r="F580" s="39">
        <f>IF(E580="",0,+COUNTIF('賃上げ後（時給）'!$E$6:$E$1006,E580))</f>
        <v>0</v>
      </c>
      <c r="G580" s="41" t="str">
        <f t="shared" si="25"/>
        <v/>
      </c>
      <c r="H580" s="51"/>
      <c r="I580" s="42" t="str">
        <f t="shared" si="26"/>
        <v/>
      </c>
      <c r="J580" s="84"/>
      <c r="K580" s="85"/>
    </row>
    <row r="581" spans="2:11" ht="24.75" customHeight="1">
      <c r="B581" s="18">
        <v>576</v>
      </c>
      <c r="C581" s="43"/>
      <c r="D581" s="40"/>
      <c r="E581" s="38" t="str">
        <f t="shared" si="24"/>
        <v/>
      </c>
      <c r="F581" s="39">
        <f>IF(E581="",0,+COUNTIF('賃上げ後（時給）'!$E$6:$E$1006,E581))</f>
        <v>0</v>
      </c>
      <c r="G581" s="41" t="str">
        <f t="shared" si="25"/>
        <v/>
      </c>
      <c r="H581" s="51"/>
      <c r="I581" s="42" t="str">
        <f t="shared" si="26"/>
        <v/>
      </c>
      <c r="J581" s="84"/>
      <c r="K581" s="85"/>
    </row>
    <row r="582" spans="2:11" ht="24.75" customHeight="1">
      <c r="B582" s="18">
        <v>577</v>
      </c>
      <c r="C582" s="43"/>
      <c r="D582" s="40"/>
      <c r="E582" s="38" t="str">
        <f t="shared" ref="E582:E645" si="27">SUBSTITUTE(SUBSTITUTE(C582,"　","")," ","")</f>
        <v/>
      </c>
      <c r="F582" s="39">
        <f>IF(E582="",0,+COUNTIF('賃上げ後（時給）'!$E$6:$E$1006,E582))</f>
        <v>0</v>
      </c>
      <c r="G582" s="41" t="str">
        <f t="shared" ref="G582:G645" si="28">IF(C582="","",+IF(OR(F582&lt;1,D582="",J582="◎"),"除外","対象"))</f>
        <v/>
      </c>
      <c r="H582" s="51"/>
      <c r="I582" s="42" t="str">
        <f t="shared" ref="I582:I645" si="29">IF(C582="","",+IF(G582="対象",H582,0))</f>
        <v/>
      </c>
      <c r="J582" s="84"/>
      <c r="K582" s="85"/>
    </row>
    <row r="583" spans="2:11" ht="24.75" customHeight="1">
      <c r="B583" s="18">
        <v>578</v>
      </c>
      <c r="C583" s="43"/>
      <c r="D583" s="40"/>
      <c r="E583" s="38" t="str">
        <f t="shared" si="27"/>
        <v/>
      </c>
      <c r="F583" s="39">
        <f>IF(E583="",0,+COUNTIF('賃上げ後（時給）'!$E$6:$E$1006,E583))</f>
        <v>0</v>
      </c>
      <c r="G583" s="41" t="str">
        <f t="shared" si="28"/>
        <v/>
      </c>
      <c r="H583" s="51"/>
      <c r="I583" s="42" t="str">
        <f t="shared" si="29"/>
        <v/>
      </c>
      <c r="J583" s="84"/>
      <c r="K583" s="85"/>
    </row>
    <row r="584" spans="2:11" ht="24.75" customHeight="1">
      <c r="B584" s="18">
        <v>579</v>
      </c>
      <c r="C584" s="43"/>
      <c r="D584" s="40"/>
      <c r="E584" s="38" t="str">
        <f t="shared" si="27"/>
        <v/>
      </c>
      <c r="F584" s="39">
        <f>IF(E584="",0,+COUNTIF('賃上げ後（時給）'!$E$6:$E$1006,E584))</f>
        <v>0</v>
      </c>
      <c r="G584" s="41" t="str">
        <f t="shared" si="28"/>
        <v/>
      </c>
      <c r="H584" s="51"/>
      <c r="I584" s="42" t="str">
        <f t="shared" si="29"/>
        <v/>
      </c>
      <c r="J584" s="84"/>
      <c r="K584" s="85"/>
    </row>
    <row r="585" spans="2:11" ht="24.75" customHeight="1">
      <c r="B585" s="18">
        <v>580</v>
      </c>
      <c r="C585" s="43"/>
      <c r="D585" s="40"/>
      <c r="E585" s="38" t="str">
        <f t="shared" si="27"/>
        <v/>
      </c>
      <c r="F585" s="39">
        <f>IF(E585="",0,+COUNTIF('賃上げ後（時給）'!$E$6:$E$1006,E585))</f>
        <v>0</v>
      </c>
      <c r="G585" s="41" t="str">
        <f t="shared" si="28"/>
        <v/>
      </c>
      <c r="H585" s="51"/>
      <c r="I585" s="42" t="str">
        <f t="shared" si="29"/>
        <v/>
      </c>
      <c r="J585" s="84"/>
      <c r="K585" s="85"/>
    </row>
    <row r="586" spans="2:11" ht="24.75" customHeight="1">
      <c r="B586" s="18">
        <v>581</v>
      </c>
      <c r="C586" s="43"/>
      <c r="D586" s="40"/>
      <c r="E586" s="38" t="str">
        <f t="shared" si="27"/>
        <v/>
      </c>
      <c r="F586" s="39">
        <f>IF(E586="",0,+COUNTIF('賃上げ後（時給）'!$E$6:$E$1006,E586))</f>
        <v>0</v>
      </c>
      <c r="G586" s="41" t="str">
        <f t="shared" si="28"/>
        <v/>
      </c>
      <c r="H586" s="51"/>
      <c r="I586" s="42" t="str">
        <f t="shared" si="29"/>
        <v/>
      </c>
      <c r="J586" s="84"/>
      <c r="K586" s="85"/>
    </row>
    <row r="587" spans="2:11" ht="24.75" customHeight="1">
      <c r="B587" s="18">
        <v>582</v>
      </c>
      <c r="C587" s="43"/>
      <c r="D587" s="40"/>
      <c r="E587" s="38" t="str">
        <f t="shared" si="27"/>
        <v/>
      </c>
      <c r="F587" s="39">
        <f>IF(E587="",0,+COUNTIF('賃上げ後（時給）'!$E$6:$E$1006,E587))</f>
        <v>0</v>
      </c>
      <c r="G587" s="41" t="str">
        <f t="shared" si="28"/>
        <v/>
      </c>
      <c r="H587" s="51"/>
      <c r="I587" s="42" t="str">
        <f t="shared" si="29"/>
        <v/>
      </c>
      <c r="J587" s="84"/>
      <c r="K587" s="85"/>
    </row>
    <row r="588" spans="2:11" ht="24.75" customHeight="1">
      <c r="B588" s="18">
        <v>583</v>
      </c>
      <c r="C588" s="43"/>
      <c r="D588" s="40"/>
      <c r="E588" s="38" t="str">
        <f t="shared" si="27"/>
        <v/>
      </c>
      <c r="F588" s="39">
        <f>IF(E588="",0,+COUNTIF('賃上げ後（時給）'!$E$6:$E$1006,E588))</f>
        <v>0</v>
      </c>
      <c r="G588" s="41" t="str">
        <f t="shared" si="28"/>
        <v/>
      </c>
      <c r="H588" s="51"/>
      <c r="I588" s="42" t="str">
        <f t="shared" si="29"/>
        <v/>
      </c>
      <c r="J588" s="84"/>
      <c r="K588" s="85"/>
    </row>
    <row r="589" spans="2:11" ht="24.75" customHeight="1">
      <c r="B589" s="18">
        <v>584</v>
      </c>
      <c r="C589" s="43"/>
      <c r="D589" s="40"/>
      <c r="E589" s="38" t="str">
        <f t="shared" si="27"/>
        <v/>
      </c>
      <c r="F589" s="39">
        <f>IF(E589="",0,+COUNTIF('賃上げ後（時給）'!$E$6:$E$1006,E589))</f>
        <v>0</v>
      </c>
      <c r="G589" s="41" t="str">
        <f t="shared" si="28"/>
        <v/>
      </c>
      <c r="H589" s="51"/>
      <c r="I589" s="42" t="str">
        <f t="shared" si="29"/>
        <v/>
      </c>
      <c r="J589" s="84"/>
      <c r="K589" s="85"/>
    </row>
    <row r="590" spans="2:11" ht="24.75" customHeight="1">
      <c r="B590" s="18">
        <v>585</v>
      </c>
      <c r="C590" s="43"/>
      <c r="D590" s="40"/>
      <c r="E590" s="38" t="str">
        <f t="shared" si="27"/>
        <v/>
      </c>
      <c r="F590" s="39">
        <f>IF(E590="",0,+COUNTIF('賃上げ後（時給）'!$E$6:$E$1006,E590))</f>
        <v>0</v>
      </c>
      <c r="G590" s="41" t="str">
        <f t="shared" si="28"/>
        <v/>
      </c>
      <c r="H590" s="51"/>
      <c r="I590" s="42" t="str">
        <f t="shared" si="29"/>
        <v/>
      </c>
      <c r="J590" s="84"/>
      <c r="K590" s="85"/>
    </row>
    <row r="591" spans="2:11" ht="24.75" customHeight="1">
      <c r="B591" s="18">
        <v>586</v>
      </c>
      <c r="C591" s="43"/>
      <c r="D591" s="40"/>
      <c r="E591" s="38" t="str">
        <f t="shared" si="27"/>
        <v/>
      </c>
      <c r="F591" s="39">
        <f>IF(E591="",0,+COUNTIF('賃上げ後（時給）'!$E$6:$E$1006,E591))</f>
        <v>0</v>
      </c>
      <c r="G591" s="41" t="str">
        <f t="shared" si="28"/>
        <v/>
      </c>
      <c r="H591" s="51"/>
      <c r="I591" s="42" t="str">
        <f t="shared" si="29"/>
        <v/>
      </c>
      <c r="J591" s="84"/>
      <c r="K591" s="85"/>
    </row>
    <row r="592" spans="2:11" ht="24.75" customHeight="1">
      <c r="B592" s="18">
        <v>587</v>
      </c>
      <c r="C592" s="43"/>
      <c r="D592" s="40"/>
      <c r="E592" s="38" t="str">
        <f t="shared" si="27"/>
        <v/>
      </c>
      <c r="F592" s="39">
        <f>IF(E592="",0,+COUNTIF('賃上げ後（時給）'!$E$6:$E$1006,E592))</f>
        <v>0</v>
      </c>
      <c r="G592" s="41" t="str">
        <f t="shared" si="28"/>
        <v/>
      </c>
      <c r="H592" s="51"/>
      <c r="I592" s="42" t="str">
        <f t="shared" si="29"/>
        <v/>
      </c>
      <c r="J592" s="84"/>
      <c r="K592" s="85"/>
    </row>
    <row r="593" spans="2:11" ht="24.75" customHeight="1">
      <c r="B593" s="18">
        <v>588</v>
      </c>
      <c r="C593" s="43"/>
      <c r="D593" s="40"/>
      <c r="E593" s="38" t="str">
        <f t="shared" si="27"/>
        <v/>
      </c>
      <c r="F593" s="39">
        <f>IF(E593="",0,+COUNTIF('賃上げ後（時給）'!$E$6:$E$1006,E593))</f>
        <v>0</v>
      </c>
      <c r="G593" s="41" t="str">
        <f t="shared" si="28"/>
        <v/>
      </c>
      <c r="H593" s="51"/>
      <c r="I593" s="42" t="str">
        <f t="shared" si="29"/>
        <v/>
      </c>
      <c r="J593" s="84"/>
      <c r="K593" s="85"/>
    </row>
    <row r="594" spans="2:11" ht="24.75" customHeight="1">
      <c r="B594" s="18">
        <v>589</v>
      </c>
      <c r="C594" s="43"/>
      <c r="D594" s="40"/>
      <c r="E594" s="38" t="str">
        <f t="shared" si="27"/>
        <v/>
      </c>
      <c r="F594" s="39">
        <f>IF(E594="",0,+COUNTIF('賃上げ後（時給）'!$E$6:$E$1006,E594))</f>
        <v>0</v>
      </c>
      <c r="G594" s="41" t="str">
        <f t="shared" si="28"/>
        <v/>
      </c>
      <c r="H594" s="51"/>
      <c r="I594" s="42" t="str">
        <f t="shared" si="29"/>
        <v/>
      </c>
      <c r="J594" s="84"/>
      <c r="K594" s="85"/>
    </row>
    <row r="595" spans="2:11" ht="24.75" customHeight="1">
      <c r="B595" s="18">
        <v>590</v>
      </c>
      <c r="C595" s="43"/>
      <c r="D595" s="40"/>
      <c r="E595" s="38" t="str">
        <f t="shared" si="27"/>
        <v/>
      </c>
      <c r="F595" s="39">
        <f>IF(E595="",0,+COUNTIF('賃上げ後（時給）'!$E$6:$E$1006,E595))</f>
        <v>0</v>
      </c>
      <c r="G595" s="41" t="str">
        <f t="shared" si="28"/>
        <v/>
      </c>
      <c r="H595" s="51"/>
      <c r="I595" s="42" t="str">
        <f t="shared" si="29"/>
        <v/>
      </c>
      <c r="J595" s="84"/>
      <c r="K595" s="85"/>
    </row>
    <row r="596" spans="2:11" ht="24.75" customHeight="1">
      <c r="B596" s="18">
        <v>591</v>
      </c>
      <c r="C596" s="43"/>
      <c r="D596" s="40"/>
      <c r="E596" s="38" t="str">
        <f t="shared" si="27"/>
        <v/>
      </c>
      <c r="F596" s="39">
        <f>IF(E596="",0,+COUNTIF('賃上げ後（時給）'!$E$6:$E$1006,E596))</f>
        <v>0</v>
      </c>
      <c r="G596" s="41" t="str">
        <f t="shared" si="28"/>
        <v/>
      </c>
      <c r="H596" s="51"/>
      <c r="I596" s="42" t="str">
        <f t="shared" si="29"/>
        <v/>
      </c>
      <c r="J596" s="84"/>
      <c r="K596" s="85"/>
    </row>
    <row r="597" spans="2:11" ht="24.75" customHeight="1">
      <c r="B597" s="18">
        <v>592</v>
      </c>
      <c r="C597" s="43"/>
      <c r="D597" s="40"/>
      <c r="E597" s="38" t="str">
        <f t="shared" si="27"/>
        <v/>
      </c>
      <c r="F597" s="39">
        <f>IF(E597="",0,+COUNTIF('賃上げ後（時給）'!$E$6:$E$1006,E597))</f>
        <v>0</v>
      </c>
      <c r="G597" s="41" t="str">
        <f t="shared" si="28"/>
        <v/>
      </c>
      <c r="H597" s="51"/>
      <c r="I597" s="42" t="str">
        <f t="shared" si="29"/>
        <v/>
      </c>
      <c r="J597" s="84"/>
      <c r="K597" s="85"/>
    </row>
    <row r="598" spans="2:11" ht="24.75" customHeight="1">
      <c r="B598" s="18">
        <v>593</v>
      </c>
      <c r="C598" s="43"/>
      <c r="D598" s="40"/>
      <c r="E598" s="38" t="str">
        <f t="shared" si="27"/>
        <v/>
      </c>
      <c r="F598" s="39">
        <f>IF(E598="",0,+COUNTIF('賃上げ後（時給）'!$E$6:$E$1006,E598))</f>
        <v>0</v>
      </c>
      <c r="G598" s="41" t="str">
        <f t="shared" si="28"/>
        <v/>
      </c>
      <c r="H598" s="51"/>
      <c r="I598" s="42" t="str">
        <f t="shared" si="29"/>
        <v/>
      </c>
      <c r="J598" s="84"/>
      <c r="K598" s="85"/>
    </row>
    <row r="599" spans="2:11" ht="24.75" customHeight="1">
      <c r="B599" s="18">
        <v>594</v>
      </c>
      <c r="C599" s="43"/>
      <c r="D599" s="40"/>
      <c r="E599" s="38" t="str">
        <f t="shared" si="27"/>
        <v/>
      </c>
      <c r="F599" s="39">
        <f>IF(E599="",0,+COUNTIF('賃上げ後（時給）'!$E$6:$E$1006,E599))</f>
        <v>0</v>
      </c>
      <c r="G599" s="41" t="str">
        <f t="shared" si="28"/>
        <v/>
      </c>
      <c r="H599" s="51"/>
      <c r="I599" s="42" t="str">
        <f t="shared" si="29"/>
        <v/>
      </c>
      <c r="J599" s="84"/>
      <c r="K599" s="85"/>
    </row>
    <row r="600" spans="2:11" ht="24.75" customHeight="1">
      <c r="B600" s="18">
        <v>595</v>
      </c>
      <c r="C600" s="43"/>
      <c r="D600" s="40"/>
      <c r="E600" s="38" t="str">
        <f t="shared" si="27"/>
        <v/>
      </c>
      <c r="F600" s="39">
        <f>IF(E600="",0,+COUNTIF('賃上げ後（時給）'!$E$6:$E$1006,E600))</f>
        <v>0</v>
      </c>
      <c r="G600" s="41" t="str">
        <f t="shared" si="28"/>
        <v/>
      </c>
      <c r="H600" s="51"/>
      <c r="I600" s="42" t="str">
        <f t="shared" si="29"/>
        <v/>
      </c>
      <c r="J600" s="84"/>
      <c r="K600" s="85"/>
    </row>
    <row r="601" spans="2:11" ht="24.75" customHeight="1">
      <c r="B601" s="18">
        <v>596</v>
      </c>
      <c r="C601" s="43"/>
      <c r="D601" s="40"/>
      <c r="E601" s="38" t="str">
        <f t="shared" si="27"/>
        <v/>
      </c>
      <c r="F601" s="39">
        <f>IF(E601="",0,+COUNTIF('賃上げ後（時給）'!$E$6:$E$1006,E601))</f>
        <v>0</v>
      </c>
      <c r="G601" s="41" t="str">
        <f t="shared" si="28"/>
        <v/>
      </c>
      <c r="H601" s="51"/>
      <c r="I601" s="42" t="str">
        <f t="shared" si="29"/>
        <v/>
      </c>
      <c r="J601" s="84"/>
      <c r="K601" s="85"/>
    </row>
    <row r="602" spans="2:11" ht="24.75" customHeight="1">
      <c r="B602" s="18">
        <v>597</v>
      </c>
      <c r="C602" s="43"/>
      <c r="D602" s="40"/>
      <c r="E602" s="38" t="str">
        <f t="shared" si="27"/>
        <v/>
      </c>
      <c r="F602" s="39">
        <f>IF(E602="",0,+COUNTIF('賃上げ後（時給）'!$E$6:$E$1006,E602))</f>
        <v>0</v>
      </c>
      <c r="G602" s="41" t="str">
        <f t="shared" si="28"/>
        <v/>
      </c>
      <c r="H602" s="51"/>
      <c r="I602" s="42" t="str">
        <f t="shared" si="29"/>
        <v/>
      </c>
      <c r="J602" s="84"/>
      <c r="K602" s="85"/>
    </row>
    <row r="603" spans="2:11" ht="24.75" customHeight="1">
      <c r="B603" s="18">
        <v>598</v>
      </c>
      <c r="C603" s="43"/>
      <c r="D603" s="40"/>
      <c r="E603" s="38" t="str">
        <f t="shared" si="27"/>
        <v/>
      </c>
      <c r="F603" s="39">
        <f>IF(E603="",0,+COUNTIF('賃上げ後（時給）'!$E$6:$E$1006,E603))</f>
        <v>0</v>
      </c>
      <c r="G603" s="41" t="str">
        <f t="shared" si="28"/>
        <v/>
      </c>
      <c r="H603" s="51"/>
      <c r="I603" s="42" t="str">
        <f t="shared" si="29"/>
        <v/>
      </c>
      <c r="J603" s="84"/>
      <c r="K603" s="85"/>
    </row>
    <row r="604" spans="2:11" ht="24.75" customHeight="1">
      <c r="B604" s="18">
        <v>599</v>
      </c>
      <c r="C604" s="43"/>
      <c r="D604" s="40"/>
      <c r="E604" s="38" t="str">
        <f t="shared" si="27"/>
        <v/>
      </c>
      <c r="F604" s="39">
        <f>IF(E604="",0,+COUNTIF('賃上げ後（時給）'!$E$6:$E$1006,E604))</f>
        <v>0</v>
      </c>
      <c r="G604" s="41" t="str">
        <f t="shared" si="28"/>
        <v/>
      </c>
      <c r="H604" s="51"/>
      <c r="I604" s="42" t="str">
        <f t="shared" si="29"/>
        <v/>
      </c>
      <c r="J604" s="84"/>
      <c r="K604" s="85"/>
    </row>
    <row r="605" spans="2:11" ht="24.75" customHeight="1">
      <c r="B605" s="18">
        <v>600</v>
      </c>
      <c r="C605" s="43"/>
      <c r="D605" s="40"/>
      <c r="E605" s="38" t="str">
        <f t="shared" si="27"/>
        <v/>
      </c>
      <c r="F605" s="39">
        <f>IF(E605="",0,+COUNTIF('賃上げ後（時給）'!$E$6:$E$1006,E605))</f>
        <v>0</v>
      </c>
      <c r="G605" s="41" t="str">
        <f t="shared" si="28"/>
        <v/>
      </c>
      <c r="H605" s="51"/>
      <c r="I605" s="42" t="str">
        <f t="shared" si="29"/>
        <v/>
      </c>
      <c r="J605" s="84"/>
      <c r="K605" s="85"/>
    </row>
    <row r="606" spans="2:11" ht="24.75" customHeight="1">
      <c r="B606" s="18">
        <v>601</v>
      </c>
      <c r="C606" s="43"/>
      <c r="D606" s="40"/>
      <c r="E606" s="38" t="str">
        <f t="shared" si="27"/>
        <v/>
      </c>
      <c r="F606" s="39">
        <f>IF(E606="",0,+COUNTIF('賃上げ後（時給）'!$E$6:$E$1006,E606))</f>
        <v>0</v>
      </c>
      <c r="G606" s="41" t="str">
        <f t="shared" si="28"/>
        <v/>
      </c>
      <c r="H606" s="51"/>
      <c r="I606" s="42" t="str">
        <f t="shared" si="29"/>
        <v/>
      </c>
      <c r="J606" s="84"/>
      <c r="K606" s="85"/>
    </row>
    <row r="607" spans="2:11" ht="24.75" customHeight="1">
      <c r="B607" s="18">
        <v>602</v>
      </c>
      <c r="C607" s="43"/>
      <c r="D607" s="40"/>
      <c r="E607" s="38" t="str">
        <f t="shared" si="27"/>
        <v/>
      </c>
      <c r="F607" s="39">
        <f>IF(E607="",0,+COUNTIF('賃上げ後（時給）'!$E$6:$E$1006,E607))</f>
        <v>0</v>
      </c>
      <c r="G607" s="41" t="str">
        <f t="shared" si="28"/>
        <v/>
      </c>
      <c r="H607" s="51"/>
      <c r="I607" s="42" t="str">
        <f t="shared" si="29"/>
        <v/>
      </c>
      <c r="J607" s="84"/>
      <c r="K607" s="85"/>
    </row>
    <row r="608" spans="2:11" ht="24.75" customHeight="1">
      <c r="B608" s="18">
        <v>603</v>
      </c>
      <c r="C608" s="43"/>
      <c r="D608" s="40"/>
      <c r="E608" s="38" t="str">
        <f t="shared" si="27"/>
        <v/>
      </c>
      <c r="F608" s="39">
        <f>IF(E608="",0,+COUNTIF('賃上げ後（時給）'!$E$6:$E$1006,E608))</f>
        <v>0</v>
      </c>
      <c r="G608" s="41" t="str">
        <f t="shared" si="28"/>
        <v/>
      </c>
      <c r="H608" s="51"/>
      <c r="I608" s="42" t="str">
        <f t="shared" si="29"/>
        <v/>
      </c>
      <c r="J608" s="84"/>
      <c r="K608" s="85"/>
    </row>
    <row r="609" spans="2:11" ht="24.75" customHeight="1">
      <c r="B609" s="18">
        <v>604</v>
      </c>
      <c r="C609" s="43"/>
      <c r="D609" s="40"/>
      <c r="E609" s="38" t="str">
        <f t="shared" si="27"/>
        <v/>
      </c>
      <c r="F609" s="39">
        <f>IF(E609="",0,+COUNTIF('賃上げ後（時給）'!$E$6:$E$1006,E609))</f>
        <v>0</v>
      </c>
      <c r="G609" s="41" t="str">
        <f t="shared" si="28"/>
        <v/>
      </c>
      <c r="H609" s="51"/>
      <c r="I609" s="42" t="str">
        <f t="shared" si="29"/>
        <v/>
      </c>
      <c r="J609" s="84"/>
      <c r="K609" s="85"/>
    </row>
    <row r="610" spans="2:11" ht="24.75" customHeight="1">
      <c r="B610" s="18">
        <v>605</v>
      </c>
      <c r="C610" s="43"/>
      <c r="D610" s="40"/>
      <c r="E610" s="38" t="str">
        <f t="shared" si="27"/>
        <v/>
      </c>
      <c r="F610" s="39">
        <f>IF(E610="",0,+COUNTIF('賃上げ後（時給）'!$E$6:$E$1006,E610))</f>
        <v>0</v>
      </c>
      <c r="G610" s="41" t="str">
        <f t="shared" si="28"/>
        <v/>
      </c>
      <c r="H610" s="51"/>
      <c r="I610" s="42" t="str">
        <f t="shared" si="29"/>
        <v/>
      </c>
      <c r="J610" s="84"/>
      <c r="K610" s="85"/>
    </row>
    <row r="611" spans="2:11" ht="24.75" customHeight="1">
      <c r="B611" s="18">
        <v>606</v>
      </c>
      <c r="C611" s="43"/>
      <c r="D611" s="40"/>
      <c r="E611" s="38" t="str">
        <f t="shared" si="27"/>
        <v/>
      </c>
      <c r="F611" s="39">
        <f>IF(E611="",0,+COUNTIF('賃上げ後（時給）'!$E$6:$E$1006,E611))</f>
        <v>0</v>
      </c>
      <c r="G611" s="41" t="str">
        <f t="shared" si="28"/>
        <v/>
      </c>
      <c r="H611" s="51"/>
      <c r="I611" s="42" t="str">
        <f t="shared" si="29"/>
        <v/>
      </c>
      <c r="J611" s="84"/>
      <c r="K611" s="85"/>
    </row>
    <row r="612" spans="2:11" ht="24.75" customHeight="1">
      <c r="B612" s="18">
        <v>607</v>
      </c>
      <c r="C612" s="43"/>
      <c r="D612" s="40"/>
      <c r="E612" s="38" t="str">
        <f t="shared" si="27"/>
        <v/>
      </c>
      <c r="F612" s="39">
        <f>IF(E612="",0,+COUNTIF('賃上げ後（時給）'!$E$6:$E$1006,E612))</f>
        <v>0</v>
      </c>
      <c r="G612" s="41" t="str">
        <f t="shared" si="28"/>
        <v/>
      </c>
      <c r="H612" s="51"/>
      <c r="I612" s="42" t="str">
        <f t="shared" si="29"/>
        <v/>
      </c>
      <c r="J612" s="84"/>
      <c r="K612" s="85"/>
    </row>
    <row r="613" spans="2:11" ht="24.75" customHeight="1">
      <c r="B613" s="18">
        <v>608</v>
      </c>
      <c r="C613" s="43"/>
      <c r="D613" s="40"/>
      <c r="E613" s="38" t="str">
        <f t="shared" si="27"/>
        <v/>
      </c>
      <c r="F613" s="39">
        <f>IF(E613="",0,+COUNTIF('賃上げ後（時給）'!$E$6:$E$1006,E613))</f>
        <v>0</v>
      </c>
      <c r="G613" s="41" t="str">
        <f t="shared" si="28"/>
        <v/>
      </c>
      <c r="H613" s="51"/>
      <c r="I613" s="42" t="str">
        <f t="shared" si="29"/>
        <v/>
      </c>
      <c r="J613" s="84"/>
      <c r="K613" s="85"/>
    </row>
    <row r="614" spans="2:11" ht="24.75" customHeight="1">
      <c r="B614" s="18">
        <v>609</v>
      </c>
      <c r="C614" s="43"/>
      <c r="D614" s="40"/>
      <c r="E614" s="38" t="str">
        <f t="shared" si="27"/>
        <v/>
      </c>
      <c r="F614" s="39">
        <f>IF(E614="",0,+COUNTIF('賃上げ後（時給）'!$E$6:$E$1006,E614))</f>
        <v>0</v>
      </c>
      <c r="G614" s="41" t="str">
        <f t="shared" si="28"/>
        <v/>
      </c>
      <c r="H614" s="51"/>
      <c r="I614" s="42" t="str">
        <f t="shared" si="29"/>
        <v/>
      </c>
      <c r="J614" s="84"/>
      <c r="K614" s="85"/>
    </row>
    <row r="615" spans="2:11" ht="24.75" customHeight="1">
      <c r="B615" s="18">
        <v>610</v>
      </c>
      <c r="C615" s="43"/>
      <c r="D615" s="40"/>
      <c r="E615" s="38" t="str">
        <f t="shared" si="27"/>
        <v/>
      </c>
      <c r="F615" s="39">
        <f>IF(E615="",0,+COUNTIF('賃上げ後（時給）'!$E$6:$E$1006,E615))</f>
        <v>0</v>
      </c>
      <c r="G615" s="41" t="str">
        <f t="shared" si="28"/>
        <v/>
      </c>
      <c r="H615" s="51"/>
      <c r="I615" s="42" t="str">
        <f t="shared" si="29"/>
        <v/>
      </c>
      <c r="J615" s="84"/>
      <c r="K615" s="85"/>
    </row>
    <row r="616" spans="2:11" ht="24.75" customHeight="1">
      <c r="B616" s="18">
        <v>611</v>
      </c>
      <c r="C616" s="43"/>
      <c r="D616" s="40"/>
      <c r="E616" s="38" t="str">
        <f t="shared" si="27"/>
        <v/>
      </c>
      <c r="F616" s="39">
        <f>IF(E616="",0,+COUNTIF('賃上げ後（時給）'!$E$6:$E$1006,E616))</f>
        <v>0</v>
      </c>
      <c r="G616" s="41" t="str">
        <f t="shared" si="28"/>
        <v/>
      </c>
      <c r="H616" s="51"/>
      <c r="I616" s="42" t="str">
        <f t="shared" si="29"/>
        <v/>
      </c>
      <c r="J616" s="84"/>
      <c r="K616" s="85"/>
    </row>
    <row r="617" spans="2:11" ht="24.75" customHeight="1">
      <c r="B617" s="18">
        <v>612</v>
      </c>
      <c r="C617" s="43"/>
      <c r="D617" s="40"/>
      <c r="E617" s="38" t="str">
        <f t="shared" si="27"/>
        <v/>
      </c>
      <c r="F617" s="39">
        <f>IF(E617="",0,+COUNTIF('賃上げ後（時給）'!$E$6:$E$1006,E617))</f>
        <v>0</v>
      </c>
      <c r="G617" s="41" t="str">
        <f t="shared" si="28"/>
        <v/>
      </c>
      <c r="H617" s="51"/>
      <c r="I617" s="42" t="str">
        <f t="shared" si="29"/>
        <v/>
      </c>
      <c r="J617" s="84"/>
      <c r="K617" s="85"/>
    </row>
    <row r="618" spans="2:11" ht="24.75" customHeight="1">
      <c r="B618" s="18">
        <v>613</v>
      </c>
      <c r="C618" s="43"/>
      <c r="D618" s="40"/>
      <c r="E618" s="38" t="str">
        <f t="shared" si="27"/>
        <v/>
      </c>
      <c r="F618" s="39">
        <f>IF(E618="",0,+COUNTIF('賃上げ後（時給）'!$E$6:$E$1006,E618))</f>
        <v>0</v>
      </c>
      <c r="G618" s="41" t="str">
        <f t="shared" si="28"/>
        <v/>
      </c>
      <c r="H618" s="51"/>
      <c r="I618" s="42" t="str">
        <f t="shared" si="29"/>
        <v/>
      </c>
      <c r="J618" s="84"/>
      <c r="K618" s="85"/>
    </row>
    <row r="619" spans="2:11" ht="24.75" customHeight="1">
      <c r="B619" s="18">
        <v>614</v>
      </c>
      <c r="C619" s="43"/>
      <c r="D619" s="40"/>
      <c r="E619" s="38" t="str">
        <f t="shared" si="27"/>
        <v/>
      </c>
      <c r="F619" s="39">
        <f>IF(E619="",0,+COUNTIF('賃上げ後（時給）'!$E$6:$E$1006,E619))</f>
        <v>0</v>
      </c>
      <c r="G619" s="41" t="str">
        <f t="shared" si="28"/>
        <v/>
      </c>
      <c r="H619" s="51"/>
      <c r="I619" s="42" t="str">
        <f t="shared" si="29"/>
        <v/>
      </c>
      <c r="J619" s="84"/>
      <c r="K619" s="85"/>
    </row>
    <row r="620" spans="2:11" ht="24.75" customHeight="1">
      <c r="B620" s="18">
        <v>615</v>
      </c>
      <c r="C620" s="43"/>
      <c r="D620" s="40"/>
      <c r="E620" s="38" t="str">
        <f t="shared" si="27"/>
        <v/>
      </c>
      <c r="F620" s="39">
        <f>IF(E620="",0,+COUNTIF('賃上げ後（時給）'!$E$6:$E$1006,E620))</f>
        <v>0</v>
      </c>
      <c r="G620" s="41" t="str">
        <f t="shared" si="28"/>
        <v/>
      </c>
      <c r="H620" s="51"/>
      <c r="I620" s="42" t="str">
        <f t="shared" si="29"/>
        <v/>
      </c>
      <c r="J620" s="84"/>
      <c r="K620" s="85"/>
    </row>
    <row r="621" spans="2:11" ht="24.75" customHeight="1">
      <c r="B621" s="18">
        <v>616</v>
      </c>
      <c r="C621" s="43"/>
      <c r="D621" s="40"/>
      <c r="E621" s="38" t="str">
        <f t="shared" si="27"/>
        <v/>
      </c>
      <c r="F621" s="39">
        <f>IF(E621="",0,+COUNTIF('賃上げ後（時給）'!$E$6:$E$1006,E621))</f>
        <v>0</v>
      </c>
      <c r="G621" s="41" t="str">
        <f t="shared" si="28"/>
        <v/>
      </c>
      <c r="H621" s="51"/>
      <c r="I621" s="42" t="str">
        <f t="shared" si="29"/>
        <v/>
      </c>
      <c r="J621" s="84"/>
      <c r="K621" s="85"/>
    </row>
    <row r="622" spans="2:11" ht="24.75" customHeight="1">
      <c r="B622" s="18">
        <v>617</v>
      </c>
      <c r="C622" s="43"/>
      <c r="D622" s="40"/>
      <c r="E622" s="38" t="str">
        <f t="shared" si="27"/>
        <v/>
      </c>
      <c r="F622" s="39">
        <f>IF(E622="",0,+COUNTIF('賃上げ後（時給）'!$E$6:$E$1006,E622))</f>
        <v>0</v>
      </c>
      <c r="G622" s="41" t="str">
        <f t="shared" si="28"/>
        <v/>
      </c>
      <c r="H622" s="51"/>
      <c r="I622" s="42" t="str">
        <f t="shared" si="29"/>
        <v/>
      </c>
      <c r="J622" s="84"/>
      <c r="K622" s="85"/>
    </row>
    <row r="623" spans="2:11" ht="24.75" customHeight="1">
      <c r="B623" s="18">
        <v>618</v>
      </c>
      <c r="C623" s="43"/>
      <c r="D623" s="40"/>
      <c r="E623" s="38" t="str">
        <f t="shared" si="27"/>
        <v/>
      </c>
      <c r="F623" s="39">
        <f>IF(E623="",0,+COUNTIF('賃上げ後（時給）'!$E$6:$E$1006,E623))</f>
        <v>0</v>
      </c>
      <c r="G623" s="41" t="str">
        <f t="shared" si="28"/>
        <v/>
      </c>
      <c r="H623" s="51"/>
      <c r="I623" s="42" t="str">
        <f t="shared" si="29"/>
        <v/>
      </c>
      <c r="J623" s="84"/>
      <c r="K623" s="85"/>
    </row>
    <row r="624" spans="2:11" ht="24.75" customHeight="1">
      <c r="B624" s="18">
        <v>619</v>
      </c>
      <c r="C624" s="43"/>
      <c r="D624" s="40"/>
      <c r="E624" s="38" t="str">
        <f t="shared" si="27"/>
        <v/>
      </c>
      <c r="F624" s="39">
        <f>IF(E624="",0,+COUNTIF('賃上げ後（時給）'!$E$6:$E$1006,E624))</f>
        <v>0</v>
      </c>
      <c r="G624" s="41" t="str">
        <f t="shared" si="28"/>
        <v/>
      </c>
      <c r="H624" s="51"/>
      <c r="I624" s="42" t="str">
        <f t="shared" si="29"/>
        <v/>
      </c>
      <c r="J624" s="84"/>
      <c r="K624" s="85"/>
    </row>
    <row r="625" spans="2:11" ht="24.75" customHeight="1">
      <c r="B625" s="18">
        <v>620</v>
      </c>
      <c r="C625" s="43"/>
      <c r="D625" s="40"/>
      <c r="E625" s="38" t="str">
        <f t="shared" si="27"/>
        <v/>
      </c>
      <c r="F625" s="39">
        <f>IF(E625="",0,+COUNTIF('賃上げ後（時給）'!$E$6:$E$1006,E625))</f>
        <v>0</v>
      </c>
      <c r="G625" s="41" t="str">
        <f t="shared" si="28"/>
        <v/>
      </c>
      <c r="H625" s="51"/>
      <c r="I625" s="42" t="str">
        <f t="shared" si="29"/>
        <v/>
      </c>
      <c r="J625" s="84"/>
      <c r="K625" s="85"/>
    </row>
    <row r="626" spans="2:11" ht="24.75" customHeight="1">
      <c r="B626" s="18">
        <v>621</v>
      </c>
      <c r="C626" s="43"/>
      <c r="D626" s="40"/>
      <c r="E626" s="38" t="str">
        <f t="shared" si="27"/>
        <v/>
      </c>
      <c r="F626" s="39">
        <f>IF(E626="",0,+COUNTIF('賃上げ後（時給）'!$E$6:$E$1006,E626))</f>
        <v>0</v>
      </c>
      <c r="G626" s="41" t="str">
        <f t="shared" si="28"/>
        <v/>
      </c>
      <c r="H626" s="51"/>
      <c r="I626" s="42" t="str">
        <f t="shared" si="29"/>
        <v/>
      </c>
      <c r="J626" s="84"/>
      <c r="K626" s="85"/>
    </row>
    <row r="627" spans="2:11" ht="24.75" customHeight="1">
      <c r="B627" s="18">
        <v>622</v>
      </c>
      <c r="C627" s="43"/>
      <c r="D627" s="40"/>
      <c r="E627" s="38" t="str">
        <f t="shared" si="27"/>
        <v/>
      </c>
      <c r="F627" s="39">
        <f>IF(E627="",0,+COUNTIF('賃上げ後（時給）'!$E$6:$E$1006,E627))</f>
        <v>0</v>
      </c>
      <c r="G627" s="41" t="str">
        <f t="shared" si="28"/>
        <v/>
      </c>
      <c r="H627" s="51"/>
      <c r="I627" s="42" t="str">
        <f t="shared" si="29"/>
        <v/>
      </c>
      <c r="J627" s="84"/>
      <c r="K627" s="85"/>
    </row>
    <row r="628" spans="2:11" ht="24.75" customHeight="1">
      <c r="B628" s="18">
        <v>623</v>
      </c>
      <c r="C628" s="43"/>
      <c r="D628" s="40"/>
      <c r="E628" s="38" t="str">
        <f t="shared" si="27"/>
        <v/>
      </c>
      <c r="F628" s="39">
        <f>IF(E628="",0,+COUNTIF('賃上げ後（時給）'!$E$6:$E$1006,E628))</f>
        <v>0</v>
      </c>
      <c r="G628" s="41" t="str">
        <f t="shared" si="28"/>
        <v/>
      </c>
      <c r="H628" s="51"/>
      <c r="I628" s="42" t="str">
        <f t="shared" si="29"/>
        <v/>
      </c>
      <c r="J628" s="84"/>
      <c r="K628" s="85"/>
    </row>
    <row r="629" spans="2:11" ht="24.75" customHeight="1">
      <c r="B629" s="18">
        <v>624</v>
      </c>
      <c r="C629" s="43"/>
      <c r="D629" s="40"/>
      <c r="E629" s="38" t="str">
        <f t="shared" si="27"/>
        <v/>
      </c>
      <c r="F629" s="39">
        <f>IF(E629="",0,+COUNTIF('賃上げ後（時給）'!$E$6:$E$1006,E629))</f>
        <v>0</v>
      </c>
      <c r="G629" s="41" t="str">
        <f t="shared" si="28"/>
        <v/>
      </c>
      <c r="H629" s="51"/>
      <c r="I629" s="42" t="str">
        <f t="shared" si="29"/>
        <v/>
      </c>
      <c r="J629" s="84"/>
      <c r="K629" s="85"/>
    </row>
    <row r="630" spans="2:11" ht="24.75" customHeight="1">
      <c r="B630" s="18">
        <v>625</v>
      </c>
      <c r="C630" s="43"/>
      <c r="D630" s="40"/>
      <c r="E630" s="38" t="str">
        <f t="shared" si="27"/>
        <v/>
      </c>
      <c r="F630" s="39">
        <f>IF(E630="",0,+COUNTIF('賃上げ後（時給）'!$E$6:$E$1006,E630))</f>
        <v>0</v>
      </c>
      <c r="G630" s="41" t="str">
        <f t="shared" si="28"/>
        <v/>
      </c>
      <c r="H630" s="51"/>
      <c r="I630" s="42" t="str">
        <f t="shared" si="29"/>
        <v/>
      </c>
      <c r="J630" s="84"/>
      <c r="K630" s="85"/>
    </row>
    <row r="631" spans="2:11" ht="24.75" customHeight="1">
      <c r="B631" s="18">
        <v>626</v>
      </c>
      <c r="C631" s="43"/>
      <c r="D631" s="40"/>
      <c r="E631" s="38" t="str">
        <f t="shared" si="27"/>
        <v/>
      </c>
      <c r="F631" s="39">
        <f>IF(E631="",0,+COUNTIF('賃上げ後（時給）'!$E$6:$E$1006,E631))</f>
        <v>0</v>
      </c>
      <c r="G631" s="41" t="str">
        <f t="shared" si="28"/>
        <v/>
      </c>
      <c r="H631" s="51"/>
      <c r="I631" s="42" t="str">
        <f t="shared" si="29"/>
        <v/>
      </c>
      <c r="J631" s="84"/>
      <c r="K631" s="85"/>
    </row>
    <row r="632" spans="2:11" ht="24.75" customHeight="1">
      <c r="B632" s="18">
        <v>627</v>
      </c>
      <c r="C632" s="43"/>
      <c r="D632" s="40"/>
      <c r="E632" s="38" t="str">
        <f t="shared" si="27"/>
        <v/>
      </c>
      <c r="F632" s="39">
        <f>IF(E632="",0,+COUNTIF('賃上げ後（時給）'!$E$6:$E$1006,E632))</f>
        <v>0</v>
      </c>
      <c r="G632" s="41" t="str">
        <f t="shared" si="28"/>
        <v/>
      </c>
      <c r="H632" s="51"/>
      <c r="I632" s="42" t="str">
        <f t="shared" si="29"/>
        <v/>
      </c>
      <c r="J632" s="84"/>
      <c r="K632" s="85"/>
    </row>
    <row r="633" spans="2:11" ht="24.75" customHeight="1">
      <c r="B633" s="18">
        <v>628</v>
      </c>
      <c r="C633" s="43"/>
      <c r="D633" s="40"/>
      <c r="E633" s="38" t="str">
        <f t="shared" si="27"/>
        <v/>
      </c>
      <c r="F633" s="39">
        <f>IF(E633="",0,+COUNTIF('賃上げ後（時給）'!$E$6:$E$1006,E633))</f>
        <v>0</v>
      </c>
      <c r="G633" s="41" t="str">
        <f t="shared" si="28"/>
        <v/>
      </c>
      <c r="H633" s="51"/>
      <c r="I633" s="42" t="str">
        <f t="shared" si="29"/>
        <v/>
      </c>
      <c r="J633" s="84"/>
      <c r="K633" s="85"/>
    </row>
    <row r="634" spans="2:11" ht="24.75" customHeight="1">
      <c r="B634" s="18">
        <v>629</v>
      </c>
      <c r="C634" s="43"/>
      <c r="D634" s="40"/>
      <c r="E634" s="38" t="str">
        <f t="shared" si="27"/>
        <v/>
      </c>
      <c r="F634" s="39">
        <f>IF(E634="",0,+COUNTIF('賃上げ後（時給）'!$E$6:$E$1006,E634))</f>
        <v>0</v>
      </c>
      <c r="G634" s="41" t="str">
        <f t="shared" si="28"/>
        <v/>
      </c>
      <c r="H634" s="51"/>
      <c r="I634" s="42" t="str">
        <f t="shared" si="29"/>
        <v/>
      </c>
      <c r="J634" s="84"/>
      <c r="K634" s="85"/>
    </row>
    <row r="635" spans="2:11" ht="24.75" customHeight="1">
      <c r="B635" s="18">
        <v>630</v>
      </c>
      <c r="C635" s="43"/>
      <c r="D635" s="40"/>
      <c r="E635" s="38" t="str">
        <f t="shared" si="27"/>
        <v/>
      </c>
      <c r="F635" s="39">
        <f>IF(E635="",0,+COUNTIF('賃上げ後（時給）'!$E$6:$E$1006,E635))</f>
        <v>0</v>
      </c>
      <c r="G635" s="41" t="str">
        <f t="shared" si="28"/>
        <v/>
      </c>
      <c r="H635" s="51"/>
      <c r="I635" s="42" t="str">
        <f t="shared" si="29"/>
        <v/>
      </c>
      <c r="J635" s="84"/>
      <c r="K635" s="85"/>
    </row>
    <row r="636" spans="2:11" ht="24.75" customHeight="1">
      <c r="B636" s="18">
        <v>631</v>
      </c>
      <c r="C636" s="43"/>
      <c r="D636" s="40"/>
      <c r="E636" s="38" t="str">
        <f t="shared" si="27"/>
        <v/>
      </c>
      <c r="F636" s="39">
        <f>IF(E636="",0,+COUNTIF('賃上げ後（時給）'!$E$6:$E$1006,E636))</f>
        <v>0</v>
      </c>
      <c r="G636" s="41" t="str">
        <f t="shared" si="28"/>
        <v/>
      </c>
      <c r="H636" s="51"/>
      <c r="I636" s="42" t="str">
        <f t="shared" si="29"/>
        <v/>
      </c>
      <c r="J636" s="84"/>
      <c r="K636" s="85"/>
    </row>
    <row r="637" spans="2:11" ht="24.75" customHeight="1">
      <c r="B637" s="18">
        <v>632</v>
      </c>
      <c r="C637" s="43"/>
      <c r="D637" s="40"/>
      <c r="E637" s="38" t="str">
        <f t="shared" si="27"/>
        <v/>
      </c>
      <c r="F637" s="39">
        <f>IF(E637="",0,+COUNTIF('賃上げ後（時給）'!$E$6:$E$1006,E637))</f>
        <v>0</v>
      </c>
      <c r="G637" s="41" t="str">
        <f t="shared" si="28"/>
        <v/>
      </c>
      <c r="H637" s="51"/>
      <c r="I637" s="42" t="str">
        <f t="shared" si="29"/>
        <v/>
      </c>
      <c r="J637" s="84"/>
      <c r="K637" s="85"/>
    </row>
    <row r="638" spans="2:11" ht="24.75" customHeight="1">
      <c r="B638" s="18">
        <v>633</v>
      </c>
      <c r="C638" s="43"/>
      <c r="D638" s="40"/>
      <c r="E638" s="38" t="str">
        <f t="shared" si="27"/>
        <v/>
      </c>
      <c r="F638" s="39">
        <f>IF(E638="",0,+COUNTIF('賃上げ後（時給）'!$E$6:$E$1006,E638))</f>
        <v>0</v>
      </c>
      <c r="G638" s="41" t="str">
        <f t="shared" si="28"/>
        <v/>
      </c>
      <c r="H638" s="51"/>
      <c r="I638" s="42" t="str">
        <f t="shared" si="29"/>
        <v/>
      </c>
      <c r="J638" s="84"/>
      <c r="K638" s="85"/>
    </row>
    <row r="639" spans="2:11" ht="24.75" customHeight="1">
      <c r="B639" s="18">
        <v>634</v>
      </c>
      <c r="C639" s="43"/>
      <c r="D639" s="40"/>
      <c r="E639" s="38" t="str">
        <f t="shared" si="27"/>
        <v/>
      </c>
      <c r="F639" s="39">
        <f>IF(E639="",0,+COUNTIF('賃上げ後（時給）'!$E$6:$E$1006,E639))</f>
        <v>0</v>
      </c>
      <c r="G639" s="41" t="str">
        <f t="shared" si="28"/>
        <v/>
      </c>
      <c r="H639" s="51"/>
      <c r="I639" s="42" t="str">
        <f t="shared" si="29"/>
        <v/>
      </c>
      <c r="J639" s="84"/>
      <c r="K639" s="85"/>
    </row>
    <row r="640" spans="2:11" ht="24.75" customHeight="1">
      <c r="B640" s="18">
        <v>635</v>
      </c>
      <c r="C640" s="43"/>
      <c r="D640" s="40"/>
      <c r="E640" s="38" t="str">
        <f t="shared" si="27"/>
        <v/>
      </c>
      <c r="F640" s="39">
        <f>IF(E640="",0,+COUNTIF('賃上げ後（時給）'!$E$6:$E$1006,E640))</f>
        <v>0</v>
      </c>
      <c r="G640" s="41" t="str">
        <f t="shared" si="28"/>
        <v/>
      </c>
      <c r="H640" s="51"/>
      <c r="I640" s="42" t="str">
        <f t="shared" si="29"/>
        <v/>
      </c>
      <c r="J640" s="84"/>
      <c r="K640" s="85"/>
    </row>
    <row r="641" spans="2:11" ht="24.75" customHeight="1">
      <c r="B641" s="18">
        <v>636</v>
      </c>
      <c r="C641" s="43"/>
      <c r="D641" s="40"/>
      <c r="E641" s="38" t="str">
        <f t="shared" si="27"/>
        <v/>
      </c>
      <c r="F641" s="39">
        <f>IF(E641="",0,+COUNTIF('賃上げ後（時給）'!$E$6:$E$1006,E641))</f>
        <v>0</v>
      </c>
      <c r="G641" s="41" t="str">
        <f t="shared" si="28"/>
        <v/>
      </c>
      <c r="H641" s="51"/>
      <c r="I641" s="42" t="str">
        <f t="shared" si="29"/>
        <v/>
      </c>
      <c r="J641" s="84"/>
      <c r="K641" s="85"/>
    </row>
    <row r="642" spans="2:11" ht="24.75" customHeight="1">
      <c r="B642" s="18">
        <v>637</v>
      </c>
      <c r="C642" s="43"/>
      <c r="D642" s="40"/>
      <c r="E642" s="38" t="str">
        <f t="shared" si="27"/>
        <v/>
      </c>
      <c r="F642" s="39">
        <f>IF(E642="",0,+COUNTIF('賃上げ後（時給）'!$E$6:$E$1006,E642))</f>
        <v>0</v>
      </c>
      <c r="G642" s="41" t="str">
        <f t="shared" si="28"/>
        <v/>
      </c>
      <c r="H642" s="51"/>
      <c r="I642" s="42" t="str">
        <f t="shared" si="29"/>
        <v/>
      </c>
      <c r="J642" s="84"/>
      <c r="K642" s="85"/>
    </row>
    <row r="643" spans="2:11" ht="24.75" customHeight="1">
      <c r="B643" s="18">
        <v>638</v>
      </c>
      <c r="C643" s="43"/>
      <c r="D643" s="40"/>
      <c r="E643" s="38" t="str">
        <f t="shared" si="27"/>
        <v/>
      </c>
      <c r="F643" s="39">
        <f>IF(E643="",0,+COUNTIF('賃上げ後（時給）'!$E$6:$E$1006,E643))</f>
        <v>0</v>
      </c>
      <c r="G643" s="41" t="str">
        <f t="shared" si="28"/>
        <v/>
      </c>
      <c r="H643" s="51"/>
      <c r="I643" s="42" t="str">
        <f t="shared" si="29"/>
        <v/>
      </c>
      <c r="J643" s="84"/>
      <c r="K643" s="85"/>
    </row>
    <row r="644" spans="2:11" ht="24.75" customHeight="1">
      <c r="B644" s="18">
        <v>639</v>
      </c>
      <c r="C644" s="43"/>
      <c r="D644" s="40"/>
      <c r="E644" s="38" t="str">
        <f t="shared" si="27"/>
        <v/>
      </c>
      <c r="F644" s="39">
        <f>IF(E644="",0,+COUNTIF('賃上げ後（時給）'!$E$6:$E$1006,E644))</f>
        <v>0</v>
      </c>
      <c r="G644" s="41" t="str">
        <f t="shared" si="28"/>
        <v/>
      </c>
      <c r="H644" s="51"/>
      <c r="I644" s="42" t="str">
        <f t="shared" si="29"/>
        <v/>
      </c>
      <c r="J644" s="84"/>
      <c r="K644" s="85"/>
    </row>
    <row r="645" spans="2:11" ht="24.75" customHeight="1">
      <c r="B645" s="18">
        <v>640</v>
      </c>
      <c r="C645" s="43"/>
      <c r="D645" s="40"/>
      <c r="E645" s="38" t="str">
        <f t="shared" si="27"/>
        <v/>
      </c>
      <c r="F645" s="39">
        <f>IF(E645="",0,+COUNTIF('賃上げ後（時給）'!$E$6:$E$1006,E645))</f>
        <v>0</v>
      </c>
      <c r="G645" s="41" t="str">
        <f t="shared" si="28"/>
        <v/>
      </c>
      <c r="H645" s="51"/>
      <c r="I645" s="42" t="str">
        <f t="shared" si="29"/>
        <v/>
      </c>
      <c r="J645" s="84"/>
      <c r="K645" s="85"/>
    </row>
    <row r="646" spans="2:11" ht="24.75" customHeight="1">
      <c r="B646" s="18">
        <v>641</v>
      </c>
      <c r="C646" s="43"/>
      <c r="D646" s="40"/>
      <c r="E646" s="38" t="str">
        <f t="shared" ref="E646:E709" si="30">SUBSTITUTE(SUBSTITUTE(C646,"　","")," ","")</f>
        <v/>
      </c>
      <c r="F646" s="39">
        <f>IF(E646="",0,+COUNTIF('賃上げ後（時給）'!$E$6:$E$1006,E646))</f>
        <v>0</v>
      </c>
      <c r="G646" s="41" t="str">
        <f t="shared" ref="G646:G709" si="31">IF(C646="","",+IF(OR(F646&lt;1,D646="",J646="◎"),"除外","対象"))</f>
        <v/>
      </c>
      <c r="H646" s="51"/>
      <c r="I646" s="42" t="str">
        <f t="shared" ref="I646:I709" si="32">IF(C646="","",+IF(G646="対象",H646,0))</f>
        <v/>
      </c>
      <c r="J646" s="84"/>
      <c r="K646" s="85"/>
    </row>
    <row r="647" spans="2:11" ht="24.75" customHeight="1">
      <c r="B647" s="18">
        <v>642</v>
      </c>
      <c r="C647" s="43"/>
      <c r="D647" s="40"/>
      <c r="E647" s="38" t="str">
        <f t="shared" si="30"/>
        <v/>
      </c>
      <c r="F647" s="39">
        <f>IF(E647="",0,+COUNTIF('賃上げ後（時給）'!$E$6:$E$1006,E647))</f>
        <v>0</v>
      </c>
      <c r="G647" s="41" t="str">
        <f t="shared" si="31"/>
        <v/>
      </c>
      <c r="H647" s="51"/>
      <c r="I647" s="42" t="str">
        <f t="shared" si="32"/>
        <v/>
      </c>
      <c r="J647" s="84"/>
      <c r="K647" s="85"/>
    </row>
    <row r="648" spans="2:11" ht="24.75" customHeight="1">
      <c r="B648" s="18">
        <v>643</v>
      </c>
      <c r="C648" s="43"/>
      <c r="D648" s="40"/>
      <c r="E648" s="38" t="str">
        <f t="shared" si="30"/>
        <v/>
      </c>
      <c r="F648" s="39">
        <f>IF(E648="",0,+COUNTIF('賃上げ後（時給）'!$E$6:$E$1006,E648))</f>
        <v>0</v>
      </c>
      <c r="G648" s="41" t="str">
        <f t="shared" si="31"/>
        <v/>
      </c>
      <c r="H648" s="51"/>
      <c r="I648" s="42" t="str">
        <f t="shared" si="32"/>
        <v/>
      </c>
      <c r="J648" s="84"/>
      <c r="K648" s="85"/>
    </row>
    <row r="649" spans="2:11" ht="24.75" customHeight="1">
      <c r="B649" s="18">
        <v>644</v>
      </c>
      <c r="C649" s="43"/>
      <c r="D649" s="40"/>
      <c r="E649" s="38" t="str">
        <f t="shared" si="30"/>
        <v/>
      </c>
      <c r="F649" s="39">
        <f>IF(E649="",0,+COUNTIF('賃上げ後（時給）'!$E$6:$E$1006,E649))</f>
        <v>0</v>
      </c>
      <c r="G649" s="41" t="str">
        <f t="shared" si="31"/>
        <v/>
      </c>
      <c r="H649" s="51"/>
      <c r="I649" s="42" t="str">
        <f t="shared" si="32"/>
        <v/>
      </c>
      <c r="J649" s="84"/>
      <c r="K649" s="85"/>
    </row>
    <row r="650" spans="2:11" ht="24.75" customHeight="1">
      <c r="B650" s="18">
        <v>645</v>
      </c>
      <c r="C650" s="43"/>
      <c r="D650" s="40"/>
      <c r="E650" s="38" t="str">
        <f t="shared" si="30"/>
        <v/>
      </c>
      <c r="F650" s="39">
        <f>IF(E650="",0,+COUNTIF('賃上げ後（時給）'!$E$6:$E$1006,E650))</f>
        <v>0</v>
      </c>
      <c r="G650" s="41" t="str">
        <f t="shared" si="31"/>
        <v/>
      </c>
      <c r="H650" s="51"/>
      <c r="I650" s="42" t="str">
        <f t="shared" si="32"/>
        <v/>
      </c>
      <c r="J650" s="84"/>
      <c r="K650" s="85"/>
    </row>
    <row r="651" spans="2:11" ht="24.75" customHeight="1">
      <c r="B651" s="18">
        <v>646</v>
      </c>
      <c r="C651" s="43"/>
      <c r="D651" s="40"/>
      <c r="E651" s="38" t="str">
        <f t="shared" si="30"/>
        <v/>
      </c>
      <c r="F651" s="39">
        <f>IF(E651="",0,+COUNTIF('賃上げ後（時給）'!$E$6:$E$1006,E651))</f>
        <v>0</v>
      </c>
      <c r="G651" s="41" t="str">
        <f t="shared" si="31"/>
        <v/>
      </c>
      <c r="H651" s="51"/>
      <c r="I651" s="42" t="str">
        <f t="shared" si="32"/>
        <v/>
      </c>
      <c r="J651" s="84"/>
      <c r="K651" s="85"/>
    </row>
    <row r="652" spans="2:11" ht="24.75" customHeight="1">
      <c r="B652" s="18">
        <v>647</v>
      </c>
      <c r="C652" s="43"/>
      <c r="D652" s="40"/>
      <c r="E652" s="38" t="str">
        <f t="shared" si="30"/>
        <v/>
      </c>
      <c r="F652" s="39">
        <f>IF(E652="",0,+COUNTIF('賃上げ後（時給）'!$E$6:$E$1006,E652))</f>
        <v>0</v>
      </c>
      <c r="G652" s="41" t="str">
        <f t="shared" si="31"/>
        <v/>
      </c>
      <c r="H652" s="51"/>
      <c r="I652" s="42" t="str">
        <f t="shared" si="32"/>
        <v/>
      </c>
      <c r="J652" s="84"/>
      <c r="K652" s="85"/>
    </row>
    <row r="653" spans="2:11" ht="24.75" customHeight="1">
      <c r="B653" s="18">
        <v>648</v>
      </c>
      <c r="C653" s="43"/>
      <c r="D653" s="40"/>
      <c r="E653" s="38" t="str">
        <f t="shared" si="30"/>
        <v/>
      </c>
      <c r="F653" s="39">
        <f>IF(E653="",0,+COUNTIF('賃上げ後（時給）'!$E$6:$E$1006,E653))</f>
        <v>0</v>
      </c>
      <c r="G653" s="41" t="str">
        <f t="shared" si="31"/>
        <v/>
      </c>
      <c r="H653" s="51"/>
      <c r="I653" s="42" t="str">
        <f t="shared" si="32"/>
        <v/>
      </c>
      <c r="J653" s="84"/>
      <c r="K653" s="85"/>
    </row>
    <row r="654" spans="2:11" ht="24.75" customHeight="1">
      <c r="B654" s="18">
        <v>649</v>
      </c>
      <c r="C654" s="43"/>
      <c r="D654" s="40"/>
      <c r="E654" s="38" t="str">
        <f t="shared" si="30"/>
        <v/>
      </c>
      <c r="F654" s="39">
        <f>IF(E654="",0,+COUNTIF('賃上げ後（時給）'!$E$6:$E$1006,E654))</f>
        <v>0</v>
      </c>
      <c r="G654" s="41" t="str">
        <f t="shared" si="31"/>
        <v/>
      </c>
      <c r="H654" s="51"/>
      <c r="I654" s="42" t="str">
        <f t="shared" si="32"/>
        <v/>
      </c>
      <c r="J654" s="84"/>
      <c r="K654" s="85"/>
    </row>
    <row r="655" spans="2:11" ht="24.75" customHeight="1">
      <c r="B655" s="18">
        <v>650</v>
      </c>
      <c r="C655" s="43"/>
      <c r="D655" s="40"/>
      <c r="E655" s="38" t="str">
        <f t="shared" si="30"/>
        <v/>
      </c>
      <c r="F655" s="39">
        <f>IF(E655="",0,+COUNTIF('賃上げ後（時給）'!$E$6:$E$1006,E655))</f>
        <v>0</v>
      </c>
      <c r="G655" s="41" t="str">
        <f t="shared" si="31"/>
        <v/>
      </c>
      <c r="H655" s="51"/>
      <c r="I655" s="42" t="str">
        <f t="shared" si="32"/>
        <v/>
      </c>
      <c r="J655" s="84"/>
      <c r="K655" s="85"/>
    </row>
    <row r="656" spans="2:11" ht="24.75" customHeight="1">
      <c r="B656" s="18">
        <v>651</v>
      </c>
      <c r="C656" s="43"/>
      <c r="D656" s="40"/>
      <c r="E656" s="38" t="str">
        <f t="shared" si="30"/>
        <v/>
      </c>
      <c r="F656" s="39">
        <f>IF(E656="",0,+COUNTIF('賃上げ後（時給）'!$E$6:$E$1006,E656))</f>
        <v>0</v>
      </c>
      <c r="G656" s="41" t="str">
        <f t="shared" si="31"/>
        <v/>
      </c>
      <c r="H656" s="51"/>
      <c r="I656" s="42" t="str">
        <f t="shared" si="32"/>
        <v/>
      </c>
      <c r="J656" s="84"/>
      <c r="K656" s="85"/>
    </row>
    <row r="657" spans="2:11" ht="24.75" customHeight="1">
      <c r="B657" s="18">
        <v>652</v>
      </c>
      <c r="C657" s="43"/>
      <c r="D657" s="40"/>
      <c r="E657" s="38" t="str">
        <f t="shared" si="30"/>
        <v/>
      </c>
      <c r="F657" s="39">
        <f>IF(E657="",0,+COUNTIF('賃上げ後（時給）'!$E$6:$E$1006,E657))</f>
        <v>0</v>
      </c>
      <c r="G657" s="41" t="str">
        <f t="shared" si="31"/>
        <v/>
      </c>
      <c r="H657" s="51"/>
      <c r="I657" s="42" t="str">
        <f t="shared" si="32"/>
        <v/>
      </c>
      <c r="J657" s="84"/>
      <c r="K657" s="85"/>
    </row>
    <row r="658" spans="2:11" ht="24.75" customHeight="1">
      <c r="B658" s="18">
        <v>653</v>
      </c>
      <c r="C658" s="43"/>
      <c r="D658" s="40"/>
      <c r="E658" s="38" t="str">
        <f t="shared" si="30"/>
        <v/>
      </c>
      <c r="F658" s="39">
        <f>IF(E658="",0,+COUNTIF('賃上げ後（時給）'!$E$6:$E$1006,E658))</f>
        <v>0</v>
      </c>
      <c r="G658" s="41" t="str">
        <f t="shared" si="31"/>
        <v/>
      </c>
      <c r="H658" s="51"/>
      <c r="I658" s="42" t="str">
        <f t="shared" si="32"/>
        <v/>
      </c>
      <c r="J658" s="84"/>
      <c r="K658" s="85"/>
    </row>
    <row r="659" spans="2:11" ht="24.75" customHeight="1">
      <c r="B659" s="18">
        <v>654</v>
      </c>
      <c r="C659" s="43"/>
      <c r="D659" s="40"/>
      <c r="E659" s="38" t="str">
        <f t="shared" si="30"/>
        <v/>
      </c>
      <c r="F659" s="39">
        <f>IF(E659="",0,+COUNTIF('賃上げ後（時給）'!$E$6:$E$1006,E659))</f>
        <v>0</v>
      </c>
      <c r="G659" s="41" t="str">
        <f t="shared" si="31"/>
        <v/>
      </c>
      <c r="H659" s="51"/>
      <c r="I659" s="42" t="str">
        <f t="shared" si="32"/>
        <v/>
      </c>
      <c r="J659" s="84"/>
      <c r="K659" s="85"/>
    </row>
    <row r="660" spans="2:11" ht="24.75" customHeight="1">
      <c r="B660" s="18">
        <v>655</v>
      </c>
      <c r="C660" s="43"/>
      <c r="D660" s="40"/>
      <c r="E660" s="38" t="str">
        <f t="shared" si="30"/>
        <v/>
      </c>
      <c r="F660" s="39">
        <f>IF(E660="",0,+COUNTIF('賃上げ後（時給）'!$E$6:$E$1006,E660))</f>
        <v>0</v>
      </c>
      <c r="G660" s="41" t="str">
        <f t="shared" si="31"/>
        <v/>
      </c>
      <c r="H660" s="51"/>
      <c r="I660" s="42" t="str">
        <f t="shared" si="32"/>
        <v/>
      </c>
      <c r="J660" s="84"/>
      <c r="K660" s="85"/>
    </row>
    <row r="661" spans="2:11" ht="24.75" customHeight="1">
      <c r="B661" s="18">
        <v>656</v>
      </c>
      <c r="C661" s="43"/>
      <c r="D661" s="40"/>
      <c r="E661" s="38" t="str">
        <f t="shared" si="30"/>
        <v/>
      </c>
      <c r="F661" s="39">
        <f>IF(E661="",0,+COUNTIF('賃上げ後（時給）'!$E$6:$E$1006,E661))</f>
        <v>0</v>
      </c>
      <c r="G661" s="41" t="str">
        <f t="shared" si="31"/>
        <v/>
      </c>
      <c r="H661" s="51"/>
      <c r="I661" s="42" t="str">
        <f t="shared" si="32"/>
        <v/>
      </c>
      <c r="J661" s="84"/>
      <c r="K661" s="85"/>
    </row>
    <row r="662" spans="2:11" ht="24.75" customHeight="1">
      <c r="B662" s="18">
        <v>657</v>
      </c>
      <c r="C662" s="43"/>
      <c r="D662" s="40"/>
      <c r="E662" s="38" t="str">
        <f t="shared" si="30"/>
        <v/>
      </c>
      <c r="F662" s="39">
        <f>IF(E662="",0,+COUNTIF('賃上げ後（時給）'!$E$6:$E$1006,E662))</f>
        <v>0</v>
      </c>
      <c r="G662" s="41" t="str">
        <f t="shared" si="31"/>
        <v/>
      </c>
      <c r="H662" s="51"/>
      <c r="I662" s="42" t="str">
        <f t="shared" si="32"/>
        <v/>
      </c>
      <c r="J662" s="84"/>
      <c r="K662" s="85"/>
    </row>
    <row r="663" spans="2:11" ht="24.75" customHeight="1">
      <c r="B663" s="18">
        <v>658</v>
      </c>
      <c r="C663" s="43"/>
      <c r="D663" s="40"/>
      <c r="E663" s="38" t="str">
        <f t="shared" si="30"/>
        <v/>
      </c>
      <c r="F663" s="39">
        <f>IF(E663="",0,+COUNTIF('賃上げ後（時給）'!$E$6:$E$1006,E663))</f>
        <v>0</v>
      </c>
      <c r="G663" s="41" t="str">
        <f t="shared" si="31"/>
        <v/>
      </c>
      <c r="H663" s="51"/>
      <c r="I663" s="42" t="str">
        <f t="shared" si="32"/>
        <v/>
      </c>
      <c r="J663" s="84"/>
      <c r="K663" s="85"/>
    </row>
    <row r="664" spans="2:11" ht="24.75" customHeight="1">
      <c r="B664" s="18">
        <v>659</v>
      </c>
      <c r="C664" s="43"/>
      <c r="D664" s="40"/>
      <c r="E664" s="38" t="str">
        <f t="shared" si="30"/>
        <v/>
      </c>
      <c r="F664" s="39">
        <f>IF(E664="",0,+COUNTIF('賃上げ後（時給）'!$E$6:$E$1006,E664))</f>
        <v>0</v>
      </c>
      <c r="G664" s="41" t="str">
        <f t="shared" si="31"/>
        <v/>
      </c>
      <c r="H664" s="51"/>
      <c r="I664" s="42" t="str">
        <f t="shared" si="32"/>
        <v/>
      </c>
      <c r="J664" s="84"/>
      <c r="K664" s="85"/>
    </row>
    <row r="665" spans="2:11" ht="24.75" customHeight="1">
      <c r="B665" s="18">
        <v>660</v>
      </c>
      <c r="C665" s="43"/>
      <c r="D665" s="40"/>
      <c r="E665" s="38" t="str">
        <f t="shared" si="30"/>
        <v/>
      </c>
      <c r="F665" s="39">
        <f>IF(E665="",0,+COUNTIF('賃上げ後（時給）'!$E$6:$E$1006,E665))</f>
        <v>0</v>
      </c>
      <c r="G665" s="41" t="str">
        <f t="shared" si="31"/>
        <v/>
      </c>
      <c r="H665" s="51"/>
      <c r="I665" s="42" t="str">
        <f t="shared" si="32"/>
        <v/>
      </c>
      <c r="J665" s="84"/>
      <c r="K665" s="85"/>
    </row>
    <row r="666" spans="2:11" ht="24.75" customHeight="1">
      <c r="B666" s="18">
        <v>661</v>
      </c>
      <c r="C666" s="43"/>
      <c r="D666" s="40"/>
      <c r="E666" s="38" t="str">
        <f t="shared" si="30"/>
        <v/>
      </c>
      <c r="F666" s="39">
        <f>IF(E666="",0,+COUNTIF('賃上げ後（時給）'!$E$6:$E$1006,E666))</f>
        <v>0</v>
      </c>
      <c r="G666" s="41" t="str">
        <f t="shared" si="31"/>
        <v/>
      </c>
      <c r="H666" s="51"/>
      <c r="I666" s="42" t="str">
        <f t="shared" si="32"/>
        <v/>
      </c>
      <c r="J666" s="84"/>
      <c r="K666" s="85"/>
    </row>
    <row r="667" spans="2:11" ht="24.75" customHeight="1">
      <c r="B667" s="18">
        <v>662</v>
      </c>
      <c r="C667" s="43"/>
      <c r="D667" s="40"/>
      <c r="E667" s="38" t="str">
        <f t="shared" si="30"/>
        <v/>
      </c>
      <c r="F667" s="39">
        <f>IF(E667="",0,+COUNTIF('賃上げ後（時給）'!$E$6:$E$1006,E667))</f>
        <v>0</v>
      </c>
      <c r="G667" s="41" t="str">
        <f t="shared" si="31"/>
        <v/>
      </c>
      <c r="H667" s="51"/>
      <c r="I667" s="42" t="str">
        <f t="shared" si="32"/>
        <v/>
      </c>
      <c r="J667" s="84"/>
      <c r="K667" s="85"/>
    </row>
    <row r="668" spans="2:11" ht="24.75" customHeight="1">
      <c r="B668" s="18">
        <v>663</v>
      </c>
      <c r="C668" s="43"/>
      <c r="D668" s="40"/>
      <c r="E668" s="38" t="str">
        <f t="shared" si="30"/>
        <v/>
      </c>
      <c r="F668" s="39">
        <f>IF(E668="",0,+COUNTIF('賃上げ後（時給）'!$E$6:$E$1006,E668))</f>
        <v>0</v>
      </c>
      <c r="G668" s="41" t="str">
        <f t="shared" si="31"/>
        <v/>
      </c>
      <c r="H668" s="51"/>
      <c r="I668" s="42" t="str">
        <f t="shared" si="32"/>
        <v/>
      </c>
      <c r="J668" s="84"/>
      <c r="K668" s="85"/>
    </row>
    <row r="669" spans="2:11" ht="24.75" customHeight="1">
      <c r="B669" s="18">
        <v>664</v>
      </c>
      <c r="C669" s="43"/>
      <c r="D669" s="40"/>
      <c r="E669" s="38" t="str">
        <f t="shared" si="30"/>
        <v/>
      </c>
      <c r="F669" s="39">
        <f>IF(E669="",0,+COUNTIF('賃上げ後（時給）'!$E$6:$E$1006,E669))</f>
        <v>0</v>
      </c>
      <c r="G669" s="41" t="str">
        <f t="shared" si="31"/>
        <v/>
      </c>
      <c r="H669" s="51"/>
      <c r="I669" s="42" t="str">
        <f t="shared" si="32"/>
        <v/>
      </c>
      <c r="J669" s="84"/>
      <c r="K669" s="85"/>
    </row>
    <row r="670" spans="2:11" ht="24.75" customHeight="1">
      <c r="B670" s="18">
        <v>665</v>
      </c>
      <c r="C670" s="43"/>
      <c r="D670" s="40"/>
      <c r="E670" s="38" t="str">
        <f t="shared" si="30"/>
        <v/>
      </c>
      <c r="F670" s="39">
        <f>IF(E670="",0,+COUNTIF('賃上げ後（時給）'!$E$6:$E$1006,E670))</f>
        <v>0</v>
      </c>
      <c r="G670" s="41" t="str">
        <f t="shared" si="31"/>
        <v/>
      </c>
      <c r="H670" s="51"/>
      <c r="I670" s="42" t="str">
        <f t="shared" si="32"/>
        <v/>
      </c>
      <c r="J670" s="84"/>
      <c r="K670" s="85"/>
    </row>
    <row r="671" spans="2:11" ht="24.75" customHeight="1">
      <c r="B671" s="18">
        <v>666</v>
      </c>
      <c r="C671" s="43"/>
      <c r="D671" s="40"/>
      <c r="E671" s="38" t="str">
        <f t="shared" si="30"/>
        <v/>
      </c>
      <c r="F671" s="39">
        <f>IF(E671="",0,+COUNTIF('賃上げ後（時給）'!$E$6:$E$1006,E671))</f>
        <v>0</v>
      </c>
      <c r="G671" s="41" t="str">
        <f t="shared" si="31"/>
        <v/>
      </c>
      <c r="H671" s="51"/>
      <c r="I671" s="42" t="str">
        <f t="shared" si="32"/>
        <v/>
      </c>
      <c r="J671" s="84"/>
      <c r="K671" s="85"/>
    </row>
    <row r="672" spans="2:11" ht="24.75" customHeight="1">
      <c r="B672" s="18">
        <v>667</v>
      </c>
      <c r="C672" s="43"/>
      <c r="D672" s="40"/>
      <c r="E672" s="38" t="str">
        <f t="shared" si="30"/>
        <v/>
      </c>
      <c r="F672" s="39">
        <f>IF(E672="",0,+COUNTIF('賃上げ後（時給）'!$E$6:$E$1006,E672))</f>
        <v>0</v>
      </c>
      <c r="G672" s="41" t="str">
        <f t="shared" si="31"/>
        <v/>
      </c>
      <c r="H672" s="51"/>
      <c r="I672" s="42" t="str">
        <f t="shared" si="32"/>
        <v/>
      </c>
      <c r="J672" s="84"/>
      <c r="K672" s="85"/>
    </row>
    <row r="673" spans="2:11" ht="24.75" customHeight="1">
      <c r="B673" s="18">
        <v>668</v>
      </c>
      <c r="C673" s="43"/>
      <c r="D673" s="40"/>
      <c r="E673" s="38" t="str">
        <f t="shared" si="30"/>
        <v/>
      </c>
      <c r="F673" s="39">
        <f>IF(E673="",0,+COUNTIF('賃上げ後（時給）'!$E$6:$E$1006,E673))</f>
        <v>0</v>
      </c>
      <c r="G673" s="41" t="str">
        <f t="shared" si="31"/>
        <v/>
      </c>
      <c r="H673" s="51"/>
      <c r="I673" s="42" t="str">
        <f t="shared" si="32"/>
        <v/>
      </c>
      <c r="J673" s="84"/>
      <c r="K673" s="85"/>
    </row>
    <row r="674" spans="2:11" ht="24.75" customHeight="1">
      <c r="B674" s="18">
        <v>669</v>
      </c>
      <c r="C674" s="43"/>
      <c r="D674" s="40"/>
      <c r="E674" s="38" t="str">
        <f t="shared" si="30"/>
        <v/>
      </c>
      <c r="F674" s="39">
        <f>IF(E674="",0,+COUNTIF('賃上げ後（時給）'!$E$6:$E$1006,E674))</f>
        <v>0</v>
      </c>
      <c r="G674" s="41" t="str">
        <f t="shared" si="31"/>
        <v/>
      </c>
      <c r="H674" s="51"/>
      <c r="I674" s="42" t="str">
        <f t="shared" si="32"/>
        <v/>
      </c>
      <c r="J674" s="84"/>
      <c r="K674" s="85"/>
    </row>
    <row r="675" spans="2:11" ht="24.75" customHeight="1">
      <c r="B675" s="18">
        <v>670</v>
      </c>
      <c r="C675" s="43"/>
      <c r="D675" s="40"/>
      <c r="E675" s="38" t="str">
        <f t="shared" si="30"/>
        <v/>
      </c>
      <c r="F675" s="39">
        <f>IF(E675="",0,+COUNTIF('賃上げ後（時給）'!$E$6:$E$1006,E675))</f>
        <v>0</v>
      </c>
      <c r="G675" s="41" t="str">
        <f t="shared" si="31"/>
        <v/>
      </c>
      <c r="H675" s="51"/>
      <c r="I675" s="42" t="str">
        <f t="shared" si="32"/>
        <v/>
      </c>
      <c r="J675" s="84"/>
      <c r="K675" s="85"/>
    </row>
    <row r="676" spans="2:11" ht="24.75" customHeight="1">
      <c r="B676" s="18">
        <v>671</v>
      </c>
      <c r="C676" s="43"/>
      <c r="D676" s="40"/>
      <c r="E676" s="38" t="str">
        <f t="shared" si="30"/>
        <v/>
      </c>
      <c r="F676" s="39">
        <f>IF(E676="",0,+COUNTIF('賃上げ後（時給）'!$E$6:$E$1006,E676))</f>
        <v>0</v>
      </c>
      <c r="G676" s="41" t="str">
        <f t="shared" si="31"/>
        <v/>
      </c>
      <c r="H676" s="51"/>
      <c r="I676" s="42" t="str">
        <f t="shared" si="32"/>
        <v/>
      </c>
      <c r="J676" s="84"/>
      <c r="K676" s="85"/>
    </row>
    <row r="677" spans="2:11" ht="24.75" customHeight="1">
      <c r="B677" s="18">
        <v>672</v>
      </c>
      <c r="C677" s="43"/>
      <c r="D677" s="40"/>
      <c r="E677" s="38" t="str">
        <f t="shared" si="30"/>
        <v/>
      </c>
      <c r="F677" s="39">
        <f>IF(E677="",0,+COUNTIF('賃上げ後（時給）'!$E$6:$E$1006,E677))</f>
        <v>0</v>
      </c>
      <c r="G677" s="41" t="str">
        <f t="shared" si="31"/>
        <v/>
      </c>
      <c r="H677" s="51"/>
      <c r="I677" s="42" t="str">
        <f t="shared" si="32"/>
        <v/>
      </c>
      <c r="J677" s="84"/>
      <c r="K677" s="85"/>
    </row>
    <row r="678" spans="2:11" ht="24.75" customHeight="1">
      <c r="B678" s="18">
        <v>673</v>
      </c>
      <c r="C678" s="43"/>
      <c r="D678" s="40"/>
      <c r="E678" s="38" t="str">
        <f t="shared" si="30"/>
        <v/>
      </c>
      <c r="F678" s="39">
        <f>IF(E678="",0,+COUNTIF('賃上げ後（時給）'!$E$6:$E$1006,E678))</f>
        <v>0</v>
      </c>
      <c r="G678" s="41" t="str">
        <f t="shared" si="31"/>
        <v/>
      </c>
      <c r="H678" s="51"/>
      <c r="I678" s="42" t="str">
        <f t="shared" si="32"/>
        <v/>
      </c>
      <c r="J678" s="84"/>
      <c r="K678" s="85"/>
    </row>
    <row r="679" spans="2:11" ht="24.75" customHeight="1">
      <c r="B679" s="18">
        <v>674</v>
      </c>
      <c r="C679" s="43"/>
      <c r="D679" s="40"/>
      <c r="E679" s="38" t="str">
        <f t="shared" si="30"/>
        <v/>
      </c>
      <c r="F679" s="39">
        <f>IF(E679="",0,+COUNTIF('賃上げ後（時給）'!$E$6:$E$1006,E679))</f>
        <v>0</v>
      </c>
      <c r="G679" s="41" t="str">
        <f t="shared" si="31"/>
        <v/>
      </c>
      <c r="H679" s="51"/>
      <c r="I679" s="42" t="str">
        <f t="shared" si="32"/>
        <v/>
      </c>
      <c r="J679" s="84"/>
      <c r="K679" s="85"/>
    </row>
    <row r="680" spans="2:11" ht="24.75" customHeight="1">
      <c r="B680" s="18">
        <v>675</v>
      </c>
      <c r="C680" s="43"/>
      <c r="D680" s="40"/>
      <c r="E680" s="38" t="str">
        <f t="shared" si="30"/>
        <v/>
      </c>
      <c r="F680" s="39">
        <f>IF(E680="",0,+COUNTIF('賃上げ後（時給）'!$E$6:$E$1006,E680))</f>
        <v>0</v>
      </c>
      <c r="G680" s="41" t="str">
        <f t="shared" si="31"/>
        <v/>
      </c>
      <c r="H680" s="51"/>
      <c r="I680" s="42" t="str">
        <f t="shared" si="32"/>
        <v/>
      </c>
      <c r="J680" s="84"/>
      <c r="K680" s="85"/>
    </row>
    <row r="681" spans="2:11" ht="24.75" customHeight="1">
      <c r="B681" s="18">
        <v>676</v>
      </c>
      <c r="C681" s="43"/>
      <c r="D681" s="40"/>
      <c r="E681" s="38" t="str">
        <f t="shared" si="30"/>
        <v/>
      </c>
      <c r="F681" s="39">
        <f>IF(E681="",0,+COUNTIF('賃上げ後（時給）'!$E$6:$E$1006,E681))</f>
        <v>0</v>
      </c>
      <c r="G681" s="41" t="str">
        <f t="shared" si="31"/>
        <v/>
      </c>
      <c r="H681" s="51"/>
      <c r="I681" s="42" t="str">
        <f t="shared" si="32"/>
        <v/>
      </c>
      <c r="J681" s="84"/>
      <c r="K681" s="85"/>
    </row>
    <row r="682" spans="2:11" ht="24.75" customHeight="1">
      <c r="B682" s="18">
        <v>677</v>
      </c>
      <c r="C682" s="43"/>
      <c r="D682" s="40"/>
      <c r="E682" s="38" t="str">
        <f t="shared" si="30"/>
        <v/>
      </c>
      <c r="F682" s="39">
        <f>IF(E682="",0,+COUNTIF('賃上げ後（時給）'!$E$6:$E$1006,E682))</f>
        <v>0</v>
      </c>
      <c r="G682" s="41" t="str">
        <f t="shared" si="31"/>
        <v/>
      </c>
      <c r="H682" s="51"/>
      <c r="I682" s="42" t="str">
        <f t="shared" si="32"/>
        <v/>
      </c>
      <c r="J682" s="84"/>
      <c r="K682" s="85"/>
    </row>
    <row r="683" spans="2:11" ht="24.75" customHeight="1">
      <c r="B683" s="18">
        <v>678</v>
      </c>
      <c r="C683" s="43"/>
      <c r="D683" s="40"/>
      <c r="E683" s="38" t="str">
        <f t="shared" si="30"/>
        <v/>
      </c>
      <c r="F683" s="39">
        <f>IF(E683="",0,+COUNTIF('賃上げ後（時給）'!$E$6:$E$1006,E683))</f>
        <v>0</v>
      </c>
      <c r="G683" s="41" t="str">
        <f t="shared" si="31"/>
        <v/>
      </c>
      <c r="H683" s="51"/>
      <c r="I683" s="42" t="str">
        <f t="shared" si="32"/>
        <v/>
      </c>
      <c r="J683" s="84"/>
      <c r="K683" s="85"/>
    </row>
    <row r="684" spans="2:11" ht="24.75" customHeight="1">
      <c r="B684" s="18">
        <v>679</v>
      </c>
      <c r="C684" s="43"/>
      <c r="D684" s="40"/>
      <c r="E684" s="38" t="str">
        <f t="shared" si="30"/>
        <v/>
      </c>
      <c r="F684" s="39">
        <f>IF(E684="",0,+COUNTIF('賃上げ後（時給）'!$E$6:$E$1006,E684))</f>
        <v>0</v>
      </c>
      <c r="G684" s="41" t="str">
        <f t="shared" si="31"/>
        <v/>
      </c>
      <c r="H684" s="51"/>
      <c r="I684" s="42" t="str">
        <f t="shared" si="32"/>
        <v/>
      </c>
      <c r="J684" s="84"/>
      <c r="K684" s="85"/>
    </row>
    <row r="685" spans="2:11" ht="24.75" customHeight="1">
      <c r="B685" s="18">
        <v>680</v>
      </c>
      <c r="C685" s="43"/>
      <c r="D685" s="40"/>
      <c r="E685" s="38" t="str">
        <f t="shared" si="30"/>
        <v/>
      </c>
      <c r="F685" s="39">
        <f>IF(E685="",0,+COUNTIF('賃上げ後（時給）'!$E$6:$E$1006,E685))</f>
        <v>0</v>
      </c>
      <c r="G685" s="41" t="str">
        <f t="shared" si="31"/>
        <v/>
      </c>
      <c r="H685" s="51"/>
      <c r="I685" s="42" t="str">
        <f t="shared" si="32"/>
        <v/>
      </c>
      <c r="J685" s="84"/>
      <c r="K685" s="85"/>
    </row>
    <row r="686" spans="2:11" ht="24.75" customHeight="1">
      <c r="B686" s="18">
        <v>681</v>
      </c>
      <c r="C686" s="43"/>
      <c r="D686" s="40"/>
      <c r="E686" s="38" t="str">
        <f t="shared" si="30"/>
        <v/>
      </c>
      <c r="F686" s="39">
        <f>IF(E686="",0,+COUNTIF('賃上げ後（時給）'!$E$6:$E$1006,E686))</f>
        <v>0</v>
      </c>
      <c r="G686" s="41" t="str">
        <f t="shared" si="31"/>
        <v/>
      </c>
      <c r="H686" s="51"/>
      <c r="I686" s="42" t="str">
        <f t="shared" si="32"/>
        <v/>
      </c>
      <c r="J686" s="84"/>
      <c r="K686" s="85"/>
    </row>
    <row r="687" spans="2:11" ht="24.75" customHeight="1">
      <c r="B687" s="18">
        <v>682</v>
      </c>
      <c r="C687" s="43"/>
      <c r="D687" s="40"/>
      <c r="E687" s="38" t="str">
        <f t="shared" si="30"/>
        <v/>
      </c>
      <c r="F687" s="39">
        <f>IF(E687="",0,+COUNTIF('賃上げ後（時給）'!$E$6:$E$1006,E687))</f>
        <v>0</v>
      </c>
      <c r="G687" s="41" t="str">
        <f t="shared" si="31"/>
        <v/>
      </c>
      <c r="H687" s="51"/>
      <c r="I687" s="42" t="str">
        <f t="shared" si="32"/>
        <v/>
      </c>
      <c r="J687" s="84"/>
      <c r="K687" s="85"/>
    </row>
    <row r="688" spans="2:11" ht="24.75" customHeight="1">
      <c r="B688" s="18">
        <v>683</v>
      </c>
      <c r="C688" s="43"/>
      <c r="D688" s="40"/>
      <c r="E688" s="38" t="str">
        <f t="shared" si="30"/>
        <v/>
      </c>
      <c r="F688" s="39">
        <f>IF(E688="",0,+COUNTIF('賃上げ後（時給）'!$E$6:$E$1006,E688))</f>
        <v>0</v>
      </c>
      <c r="G688" s="41" t="str">
        <f t="shared" si="31"/>
        <v/>
      </c>
      <c r="H688" s="51"/>
      <c r="I688" s="42" t="str">
        <f t="shared" si="32"/>
        <v/>
      </c>
      <c r="J688" s="84"/>
      <c r="K688" s="85"/>
    </row>
    <row r="689" spans="2:11" ht="24.75" customHeight="1">
      <c r="B689" s="18">
        <v>684</v>
      </c>
      <c r="C689" s="43"/>
      <c r="D689" s="40"/>
      <c r="E689" s="38" t="str">
        <f t="shared" si="30"/>
        <v/>
      </c>
      <c r="F689" s="39">
        <f>IF(E689="",0,+COUNTIF('賃上げ後（時給）'!$E$6:$E$1006,E689))</f>
        <v>0</v>
      </c>
      <c r="G689" s="41" t="str">
        <f t="shared" si="31"/>
        <v/>
      </c>
      <c r="H689" s="51"/>
      <c r="I689" s="42" t="str">
        <f t="shared" si="32"/>
        <v/>
      </c>
      <c r="J689" s="84"/>
      <c r="K689" s="85"/>
    </row>
    <row r="690" spans="2:11" ht="24.75" customHeight="1">
      <c r="B690" s="18">
        <v>685</v>
      </c>
      <c r="C690" s="43"/>
      <c r="D690" s="40"/>
      <c r="E690" s="38" t="str">
        <f t="shared" si="30"/>
        <v/>
      </c>
      <c r="F690" s="39">
        <f>IF(E690="",0,+COUNTIF('賃上げ後（時給）'!$E$6:$E$1006,E690))</f>
        <v>0</v>
      </c>
      <c r="G690" s="41" t="str">
        <f t="shared" si="31"/>
        <v/>
      </c>
      <c r="H690" s="51"/>
      <c r="I690" s="42" t="str">
        <f t="shared" si="32"/>
        <v/>
      </c>
      <c r="J690" s="84"/>
      <c r="K690" s="85"/>
    </row>
    <row r="691" spans="2:11" ht="24.75" customHeight="1">
      <c r="B691" s="18">
        <v>686</v>
      </c>
      <c r="C691" s="43"/>
      <c r="D691" s="40"/>
      <c r="E691" s="38" t="str">
        <f t="shared" si="30"/>
        <v/>
      </c>
      <c r="F691" s="39">
        <f>IF(E691="",0,+COUNTIF('賃上げ後（時給）'!$E$6:$E$1006,E691))</f>
        <v>0</v>
      </c>
      <c r="G691" s="41" t="str">
        <f t="shared" si="31"/>
        <v/>
      </c>
      <c r="H691" s="51"/>
      <c r="I691" s="42" t="str">
        <f t="shared" si="32"/>
        <v/>
      </c>
      <c r="J691" s="84"/>
      <c r="K691" s="85"/>
    </row>
    <row r="692" spans="2:11" ht="24.75" customHeight="1">
      <c r="B692" s="18">
        <v>687</v>
      </c>
      <c r="C692" s="43"/>
      <c r="D692" s="40"/>
      <c r="E692" s="38" t="str">
        <f t="shared" si="30"/>
        <v/>
      </c>
      <c r="F692" s="39">
        <f>IF(E692="",0,+COUNTIF('賃上げ後（時給）'!$E$6:$E$1006,E692))</f>
        <v>0</v>
      </c>
      <c r="G692" s="41" t="str">
        <f t="shared" si="31"/>
        <v/>
      </c>
      <c r="H692" s="51"/>
      <c r="I692" s="42" t="str">
        <f t="shared" si="32"/>
        <v/>
      </c>
      <c r="J692" s="84"/>
      <c r="K692" s="85"/>
    </row>
    <row r="693" spans="2:11" ht="24.75" customHeight="1">
      <c r="B693" s="18">
        <v>688</v>
      </c>
      <c r="C693" s="43"/>
      <c r="D693" s="40"/>
      <c r="E693" s="38" t="str">
        <f t="shared" si="30"/>
        <v/>
      </c>
      <c r="F693" s="39">
        <f>IF(E693="",0,+COUNTIF('賃上げ後（時給）'!$E$6:$E$1006,E693))</f>
        <v>0</v>
      </c>
      <c r="G693" s="41" t="str">
        <f t="shared" si="31"/>
        <v/>
      </c>
      <c r="H693" s="51"/>
      <c r="I693" s="42" t="str">
        <f t="shared" si="32"/>
        <v/>
      </c>
      <c r="J693" s="84"/>
      <c r="K693" s="85"/>
    </row>
    <row r="694" spans="2:11" ht="24.75" customHeight="1">
      <c r="B694" s="18">
        <v>689</v>
      </c>
      <c r="C694" s="43"/>
      <c r="D694" s="40"/>
      <c r="E694" s="38" t="str">
        <f t="shared" si="30"/>
        <v/>
      </c>
      <c r="F694" s="39">
        <f>IF(E694="",0,+COUNTIF('賃上げ後（時給）'!$E$6:$E$1006,E694))</f>
        <v>0</v>
      </c>
      <c r="G694" s="41" t="str">
        <f t="shared" si="31"/>
        <v/>
      </c>
      <c r="H694" s="51"/>
      <c r="I694" s="42" t="str">
        <f t="shared" si="32"/>
        <v/>
      </c>
      <c r="J694" s="84"/>
      <c r="K694" s="85"/>
    </row>
    <row r="695" spans="2:11" ht="24.75" customHeight="1">
      <c r="B695" s="18">
        <v>690</v>
      </c>
      <c r="C695" s="43"/>
      <c r="D695" s="40"/>
      <c r="E695" s="38" t="str">
        <f t="shared" si="30"/>
        <v/>
      </c>
      <c r="F695" s="39">
        <f>IF(E695="",0,+COUNTIF('賃上げ後（時給）'!$E$6:$E$1006,E695))</f>
        <v>0</v>
      </c>
      <c r="G695" s="41" t="str">
        <f t="shared" si="31"/>
        <v/>
      </c>
      <c r="H695" s="51"/>
      <c r="I695" s="42" t="str">
        <f t="shared" si="32"/>
        <v/>
      </c>
      <c r="J695" s="84"/>
      <c r="K695" s="85"/>
    </row>
    <row r="696" spans="2:11" ht="24.75" customHeight="1">
      <c r="B696" s="18">
        <v>691</v>
      </c>
      <c r="C696" s="43"/>
      <c r="D696" s="40"/>
      <c r="E696" s="38" t="str">
        <f t="shared" si="30"/>
        <v/>
      </c>
      <c r="F696" s="39">
        <f>IF(E696="",0,+COUNTIF('賃上げ後（時給）'!$E$6:$E$1006,E696))</f>
        <v>0</v>
      </c>
      <c r="G696" s="41" t="str">
        <f t="shared" si="31"/>
        <v/>
      </c>
      <c r="H696" s="51"/>
      <c r="I696" s="42" t="str">
        <f t="shared" si="32"/>
        <v/>
      </c>
      <c r="J696" s="84"/>
      <c r="K696" s="85"/>
    </row>
    <row r="697" spans="2:11" ht="24.75" customHeight="1">
      <c r="B697" s="18">
        <v>692</v>
      </c>
      <c r="C697" s="43"/>
      <c r="D697" s="40"/>
      <c r="E697" s="38" t="str">
        <f t="shared" si="30"/>
        <v/>
      </c>
      <c r="F697" s="39">
        <f>IF(E697="",0,+COUNTIF('賃上げ後（時給）'!$E$6:$E$1006,E697))</f>
        <v>0</v>
      </c>
      <c r="G697" s="41" t="str">
        <f t="shared" si="31"/>
        <v/>
      </c>
      <c r="H697" s="51"/>
      <c r="I697" s="42" t="str">
        <f t="shared" si="32"/>
        <v/>
      </c>
      <c r="J697" s="84"/>
      <c r="K697" s="85"/>
    </row>
    <row r="698" spans="2:11" ht="24.75" customHeight="1">
      <c r="B698" s="18">
        <v>693</v>
      </c>
      <c r="C698" s="43"/>
      <c r="D698" s="40"/>
      <c r="E698" s="38" t="str">
        <f t="shared" si="30"/>
        <v/>
      </c>
      <c r="F698" s="39">
        <f>IF(E698="",0,+COUNTIF('賃上げ後（時給）'!$E$6:$E$1006,E698))</f>
        <v>0</v>
      </c>
      <c r="G698" s="41" t="str">
        <f t="shared" si="31"/>
        <v/>
      </c>
      <c r="H698" s="51"/>
      <c r="I698" s="42" t="str">
        <f t="shared" si="32"/>
        <v/>
      </c>
      <c r="J698" s="84"/>
      <c r="K698" s="85"/>
    </row>
    <row r="699" spans="2:11" ht="24.75" customHeight="1">
      <c r="B699" s="18">
        <v>694</v>
      </c>
      <c r="C699" s="43"/>
      <c r="D699" s="40"/>
      <c r="E699" s="38" t="str">
        <f t="shared" si="30"/>
        <v/>
      </c>
      <c r="F699" s="39">
        <f>IF(E699="",0,+COUNTIF('賃上げ後（時給）'!$E$6:$E$1006,E699))</f>
        <v>0</v>
      </c>
      <c r="G699" s="41" t="str">
        <f t="shared" si="31"/>
        <v/>
      </c>
      <c r="H699" s="51"/>
      <c r="I699" s="42" t="str">
        <f t="shared" si="32"/>
        <v/>
      </c>
      <c r="J699" s="84"/>
      <c r="K699" s="85"/>
    </row>
    <row r="700" spans="2:11" ht="24.75" customHeight="1">
      <c r="B700" s="18">
        <v>695</v>
      </c>
      <c r="C700" s="43"/>
      <c r="D700" s="40"/>
      <c r="E700" s="38" t="str">
        <f t="shared" si="30"/>
        <v/>
      </c>
      <c r="F700" s="39">
        <f>IF(E700="",0,+COUNTIF('賃上げ後（時給）'!$E$6:$E$1006,E700))</f>
        <v>0</v>
      </c>
      <c r="G700" s="41" t="str">
        <f t="shared" si="31"/>
        <v/>
      </c>
      <c r="H700" s="51"/>
      <c r="I700" s="42" t="str">
        <f t="shared" si="32"/>
        <v/>
      </c>
      <c r="J700" s="84"/>
      <c r="K700" s="85"/>
    </row>
    <row r="701" spans="2:11" ht="24.75" customHeight="1">
      <c r="B701" s="18">
        <v>696</v>
      </c>
      <c r="C701" s="43"/>
      <c r="D701" s="40"/>
      <c r="E701" s="38" t="str">
        <f t="shared" si="30"/>
        <v/>
      </c>
      <c r="F701" s="39">
        <f>IF(E701="",0,+COUNTIF('賃上げ後（時給）'!$E$6:$E$1006,E701))</f>
        <v>0</v>
      </c>
      <c r="G701" s="41" t="str">
        <f t="shared" si="31"/>
        <v/>
      </c>
      <c r="H701" s="51"/>
      <c r="I701" s="42" t="str">
        <f t="shared" si="32"/>
        <v/>
      </c>
      <c r="J701" s="84"/>
      <c r="K701" s="85"/>
    </row>
    <row r="702" spans="2:11" ht="24.75" customHeight="1">
      <c r="B702" s="18">
        <v>697</v>
      </c>
      <c r="C702" s="43"/>
      <c r="D702" s="40"/>
      <c r="E702" s="38" t="str">
        <f t="shared" si="30"/>
        <v/>
      </c>
      <c r="F702" s="39">
        <f>IF(E702="",0,+COUNTIF('賃上げ後（時給）'!$E$6:$E$1006,E702))</f>
        <v>0</v>
      </c>
      <c r="G702" s="41" t="str">
        <f t="shared" si="31"/>
        <v/>
      </c>
      <c r="H702" s="51"/>
      <c r="I702" s="42" t="str">
        <f t="shared" si="32"/>
        <v/>
      </c>
      <c r="J702" s="84"/>
      <c r="K702" s="85"/>
    </row>
    <row r="703" spans="2:11" ht="24.75" customHeight="1">
      <c r="B703" s="18">
        <v>698</v>
      </c>
      <c r="C703" s="43"/>
      <c r="D703" s="40"/>
      <c r="E703" s="38" t="str">
        <f t="shared" si="30"/>
        <v/>
      </c>
      <c r="F703" s="39">
        <f>IF(E703="",0,+COUNTIF('賃上げ後（時給）'!$E$6:$E$1006,E703))</f>
        <v>0</v>
      </c>
      <c r="G703" s="41" t="str">
        <f t="shared" si="31"/>
        <v/>
      </c>
      <c r="H703" s="51"/>
      <c r="I703" s="42" t="str">
        <f t="shared" si="32"/>
        <v/>
      </c>
      <c r="J703" s="84"/>
      <c r="K703" s="85"/>
    </row>
    <row r="704" spans="2:11" ht="24.75" customHeight="1">
      <c r="B704" s="18">
        <v>699</v>
      </c>
      <c r="C704" s="43"/>
      <c r="D704" s="40"/>
      <c r="E704" s="38" t="str">
        <f t="shared" si="30"/>
        <v/>
      </c>
      <c r="F704" s="39">
        <f>IF(E704="",0,+COUNTIF('賃上げ後（時給）'!$E$6:$E$1006,E704))</f>
        <v>0</v>
      </c>
      <c r="G704" s="41" t="str">
        <f t="shared" si="31"/>
        <v/>
      </c>
      <c r="H704" s="51"/>
      <c r="I704" s="42" t="str">
        <f t="shared" si="32"/>
        <v/>
      </c>
      <c r="J704" s="84"/>
      <c r="K704" s="85"/>
    </row>
    <row r="705" spans="2:11" ht="24.75" customHeight="1">
      <c r="B705" s="18">
        <v>700</v>
      </c>
      <c r="C705" s="43"/>
      <c r="D705" s="40"/>
      <c r="E705" s="38" t="str">
        <f t="shared" si="30"/>
        <v/>
      </c>
      <c r="F705" s="39">
        <f>IF(E705="",0,+COUNTIF('賃上げ後（時給）'!$E$6:$E$1006,E705))</f>
        <v>0</v>
      </c>
      <c r="G705" s="41" t="str">
        <f t="shared" si="31"/>
        <v/>
      </c>
      <c r="H705" s="51"/>
      <c r="I705" s="42" t="str">
        <f t="shared" si="32"/>
        <v/>
      </c>
      <c r="J705" s="84"/>
      <c r="K705" s="85"/>
    </row>
    <row r="706" spans="2:11" ht="24.75" customHeight="1">
      <c r="B706" s="18">
        <v>701</v>
      </c>
      <c r="C706" s="43"/>
      <c r="D706" s="40"/>
      <c r="E706" s="38" t="str">
        <f t="shared" si="30"/>
        <v/>
      </c>
      <c r="F706" s="39">
        <f>IF(E706="",0,+COUNTIF('賃上げ後（時給）'!$E$6:$E$1006,E706))</f>
        <v>0</v>
      </c>
      <c r="G706" s="41" t="str">
        <f t="shared" si="31"/>
        <v/>
      </c>
      <c r="H706" s="51"/>
      <c r="I706" s="42" t="str">
        <f t="shared" si="32"/>
        <v/>
      </c>
      <c r="J706" s="84"/>
      <c r="K706" s="85"/>
    </row>
    <row r="707" spans="2:11" ht="24.75" customHeight="1">
      <c r="B707" s="18">
        <v>702</v>
      </c>
      <c r="C707" s="43"/>
      <c r="D707" s="40"/>
      <c r="E707" s="38" t="str">
        <f t="shared" si="30"/>
        <v/>
      </c>
      <c r="F707" s="39">
        <f>IF(E707="",0,+COUNTIF('賃上げ後（時給）'!$E$6:$E$1006,E707))</f>
        <v>0</v>
      </c>
      <c r="G707" s="41" t="str">
        <f t="shared" si="31"/>
        <v/>
      </c>
      <c r="H707" s="51"/>
      <c r="I707" s="42" t="str">
        <f t="shared" si="32"/>
        <v/>
      </c>
      <c r="J707" s="84"/>
      <c r="K707" s="85"/>
    </row>
    <row r="708" spans="2:11" ht="24.75" customHeight="1">
      <c r="B708" s="18">
        <v>703</v>
      </c>
      <c r="C708" s="43"/>
      <c r="D708" s="40"/>
      <c r="E708" s="38" t="str">
        <f t="shared" si="30"/>
        <v/>
      </c>
      <c r="F708" s="39">
        <f>IF(E708="",0,+COUNTIF('賃上げ後（時給）'!$E$6:$E$1006,E708))</f>
        <v>0</v>
      </c>
      <c r="G708" s="41" t="str">
        <f t="shared" si="31"/>
        <v/>
      </c>
      <c r="H708" s="51"/>
      <c r="I708" s="42" t="str">
        <f t="shared" si="32"/>
        <v/>
      </c>
      <c r="J708" s="84"/>
      <c r="K708" s="85"/>
    </row>
    <row r="709" spans="2:11" ht="24.75" customHeight="1">
      <c r="B709" s="18">
        <v>704</v>
      </c>
      <c r="C709" s="43"/>
      <c r="D709" s="40"/>
      <c r="E709" s="38" t="str">
        <f t="shared" si="30"/>
        <v/>
      </c>
      <c r="F709" s="39">
        <f>IF(E709="",0,+COUNTIF('賃上げ後（時給）'!$E$6:$E$1006,E709))</f>
        <v>0</v>
      </c>
      <c r="G709" s="41" t="str">
        <f t="shared" si="31"/>
        <v/>
      </c>
      <c r="H709" s="51"/>
      <c r="I709" s="42" t="str">
        <f t="shared" si="32"/>
        <v/>
      </c>
      <c r="J709" s="84"/>
      <c r="K709" s="85"/>
    </row>
    <row r="710" spans="2:11" ht="24.75" customHeight="1">
      <c r="B710" s="18">
        <v>705</v>
      </c>
      <c r="C710" s="43"/>
      <c r="D710" s="40"/>
      <c r="E710" s="38" t="str">
        <f t="shared" ref="E710:E773" si="33">SUBSTITUTE(SUBSTITUTE(C710,"　","")," ","")</f>
        <v/>
      </c>
      <c r="F710" s="39">
        <f>IF(E710="",0,+COUNTIF('賃上げ後（時給）'!$E$6:$E$1006,E710))</f>
        <v>0</v>
      </c>
      <c r="G710" s="41" t="str">
        <f t="shared" ref="G710:G773" si="34">IF(C710="","",+IF(OR(F710&lt;1,D710="",J710="◎"),"除外","対象"))</f>
        <v/>
      </c>
      <c r="H710" s="51"/>
      <c r="I710" s="42" t="str">
        <f t="shared" ref="I710:I773" si="35">IF(C710="","",+IF(G710="対象",H710,0))</f>
        <v/>
      </c>
      <c r="J710" s="84"/>
      <c r="K710" s="85"/>
    </row>
    <row r="711" spans="2:11" ht="24.75" customHeight="1">
      <c r="B711" s="18">
        <v>706</v>
      </c>
      <c r="C711" s="43"/>
      <c r="D711" s="40"/>
      <c r="E711" s="38" t="str">
        <f t="shared" si="33"/>
        <v/>
      </c>
      <c r="F711" s="39">
        <f>IF(E711="",0,+COUNTIF('賃上げ後（時給）'!$E$6:$E$1006,E711))</f>
        <v>0</v>
      </c>
      <c r="G711" s="41" t="str">
        <f t="shared" si="34"/>
        <v/>
      </c>
      <c r="H711" s="51"/>
      <c r="I711" s="42" t="str">
        <f t="shared" si="35"/>
        <v/>
      </c>
      <c r="J711" s="84"/>
      <c r="K711" s="85"/>
    </row>
    <row r="712" spans="2:11" ht="24.75" customHeight="1">
      <c r="B712" s="18">
        <v>707</v>
      </c>
      <c r="C712" s="43"/>
      <c r="D712" s="40"/>
      <c r="E712" s="38" t="str">
        <f t="shared" si="33"/>
        <v/>
      </c>
      <c r="F712" s="39">
        <f>IF(E712="",0,+COUNTIF('賃上げ後（時給）'!$E$6:$E$1006,E712))</f>
        <v>0</v>
      </c>
      <c r="G712" s="41" t="str">
        <f t="shared" si="34"/>
        <v/>
      </c>
      <c r="H712" s="51"/>
      <c r="I712" s="42" t="str">
        <f t="shared" si="35"/>
        <v/>
      </c>
      <c r="J712" s="84"/>
      <c r="K712" s="85"/>
    </row>
    <row r="713" spans="2:11" ht="24.75" customHeight="1">
      <c r="B713" s="18">
        <v>708</v>
      </c>
      <c r="C713" s="43"/>
      <c r="D713" s="40"/>
      <c r="E713" s="38" t="str">
        <f t="shared" si="33"/>
        <v/>
      </c>
      <c r="F713" s="39">
        <f>IF(E713="",0,+COUNTIF('賃上げ後（時給）'!$E$6:$E$1006,E713))</f>
        <v>0</v>
      </c>
      <c r="G713" s="41" t="str">
        <f t="shared" si="34"/>
        <v/>
      </c>
      <c r="H713" s="51"/>
      <c r="I713" s="42" t="str">
        <f t="shared" si="35"/>
        <v/>
      </c>
      <c r="J713" s="84"/>
      <c r="K713" s="85"/>
    </row>
    <row r="714" spans="2:11" ht="24.75" customHeight="1">
      <c r="B714" s="18">
        <v>709</v>
      </c>
      <c r="C714" s="43"/>
      <c r="D714" s="40"/>
      <c r="E714" s="38" t="str">
        <f t="shared" si="33"/>
        <v/>
      </c>
      <c r="F714" s="39">
        <f>IF(E714="",0,+COUNTIF('賃上げ後（時給）'!$E$6:$E$1006,E714))</f>
        <v>0</v>
      </c>
      <c r="G714" s="41" t="str">
        <f t="shared" si="34"/>
        <v/>
      </c>
      <c r="H714" s="51"/>
      <c r="I714" s="42" t="str">
        <f t="shared" si="35"/>
        <v/>
      </c>
      <c r="J714" s="84"/>
      <c r="K714" s="85"/>
    </row>
    <row r="715" spans="2:11" ht="24.75" customHeight="1">
      <c r="B715" s="18">
        <v>710</v>
      </c>
      <c r="C715" s="43"/>
      <c r="D715" s="40"/>
      <c r="E715" s="38" t="str">
        <f t="shared" si="33"/>
        <v/>
      </c>
      <c r="F715" s="39">
        <f>IF(E715="",0,+COUNTIF('賃上げ後（時給）'!$E$6:$E$1006,E715))</f>
        <v>0</v>
      </c>
      <c r="G715" s="41" t="str">
        <f t="shared" si="34"/>
        <v/>
      </c>
      <c r="H715" s="51"/>
      <c r="I715" s="42" t="str">
        <f t="shared" si="35"/>
        <v/>
      </c>
      <c r="J715" s="84"/>
      <c r="K715" s="85"/>
    </row>
    <row r="716" spans="2:11" ht="24.75" customHeight="1">
      <c r="B716" s="18">
        <v>711</v>
      </c>
      <c r="C716" s="43"/>
      <c r="D716" s="40"/>
      <c r="E716" s="38" t="str">
        <f t="shared" si="33"/>
        <v/>
      </c>
      <c r="F716" s="39">
        <f>IF(E716="",0,+COUNTIF('賃上げ後（時給）'!$E$6:$E$1006,E716))</f>
        <v>0</v>
      </c>
      <c r="G716" s="41" t="str">
        <f t="shared" si="34"/>
        <v/>
      </c>
      <c r="H716" s="51"/>
      <c r="I716" s="42" t="str">
        <f t="shared" si="35"/>
        <v/>
      </c>
      <c r="J716" s="84"/>
      <c r="K716" s="85"/>
    </row>
    <row r="717" spans="2:11" ht="24.75" customHeight="1">
      <c r="B717" s="18">
        <v>712</v>
      </c>
      <c r="C717" s="43"/>
      <c r="D717" s="40"/>
      <c r="E717" s="38" t="str">
        <f t="shared" si="33"/>
        <v/>
      </c>
      <c r="F717" s="39">
        <f>IF(E717="",0,+COUNTIF('賃上げ後（時給）'!$E$6:$E$1006,E717))</f>
        <v>0</v>
      </c>
      <c r="G717" s="41" t="str">
        <f t="shared" si="34"/>
        <v/>
      </c>
      <c r="H717" s="51"/>
      <c r="I717" s="42" t="str">
        <f t="shared" si="35"/>
        <v/>
      </c>
      <c r="J717" s="84"/>
      <c r="K717" s="85"/>
    </row>
    <row r="718" spans="2:11" ht="24.75" customHeight="1">
      <c r="B718" s="18">
        <v>713</v>
      </c>
      <c r="C718" s="43"/>
      <c r="D718" s="40"/>
      <c r="E718" s="38" t="str">
        <f t="shared" si="33"/>
        <v/>
      </c>
      <c r="F718" s="39">
        <f>IF(E718="",0,+COUNTIF('賃上げ後（時給）'!$E$6:$E$1006,E718))</f>
        <v>0</v>
      </c>
      <c r="G718" s="41" t="str">
        <f t="shared" si="34"/>
        <v/>
      </c>
      <c r="H718" s="51"/>
      <c r="I718" s="42" t="str">
        <f t="shared" si="35"/>
        <v/>
      </c>
      <c r="J718" s="84"/>
      <c r="K718" s="85"/>
    </row>
    <row r="719" spans="2:11" ht="24.75" customHeight="1">
      <c r="B719" s="18">
        <v>714</v>
      </c>
      <c r="C719" s="43"/>
      <c r="D719" s="40"/>
      <c r="E719" s="38" t="str">
        <f t="shared" si="33"/>
        <v/>
      </c>
      <c r="F719" s="39">
        <f>IF(E719="",0,+COUNTIF('賃上げ後（時給）'!$E$6:$E$1006,E719))</f>
        <v>0</v>
      </c>
      <c r="G719" s="41" t="str">
        <f t="shared" si="34"/>
        <v/>
      </c>
      <c r="H719" s="51"/>
      <c r="I719" s="42" t="str">
        <f t="shared" si="35"/>
        <v/>
      </c>
      <c r="J719" s="84"/>
      <c r="K719" s="85"/>
    </row>
    <row r="720" spans="2:11" ht="24.75" customHeight="1">
      <c r="B720" s="18">
        <v>715</v>
      </c>
      <c r="C720" s="43"/>
      <c r="D720" s="40"/>
      <c r="E720" s="38" t="str">
        <f t="shared" si="33"/>
        <v/>
      </c>
      <c r="F720" s="39">
        <f>IF(E720="",0,+COUNTIF('賃上げ後（時給）'!$E$6:$E$1006,E720))</f>
        <v>0</v>
      </c>
      <c r="G720" s="41" t="str">
        <f t="shared" si="34"/>
        <v/>
      </c>
      <c r="H720" s="51"/>
      <c r="I720" s="42" t="str">
        <f t="shared" si="35"/>
        <v/>
      </c>
      <c r="J720" s="84"/>
      <c r="K720" s="85"/>
    </row>
    <row r="721" spans="2:11" ht="24.75" customHeight="1">
      <c r="B721" s="18">
        <v>716</v>
      </c>
      <c r="C721" s="43"/>
      <c r="D721" s="40"/>
      <c r="E721" s="38" t="str">
        <f t="shared" si="33"/>
        <v/>
      </c>
      <c r="F721" s="39">
        <f>IF(E721="",0,+COUNTIF('賃上げ後（時給）'!$E$6:$E$1006,E721))</f>
        <v>0</v>
      </c>
      <c r="G721" s="41" t="str">
        <f t="shared" si="34"/>
        <v/>
      </c>
      <c r="H721" s="51"/>
      <c r="I721" s="42" t="str">
        <f t="shared" si="35"/>
        <v/>
      </c>
      <c r="J721" s="84"/>
      <c r="K721" s="85"/>
    </row>
    <row r="722" spans="2:11" ht="24.75" customHeight="1">
      <c r="B722" s="18">
        <v>717</v>
      </c>
      <c r="C722" s="43"/>
      <c r="D722" s="40"/>
      <c r="E722" s="38" t="str">
        <f t="shared" si="33"/>
        <v/>
      </c>
      <c r="F722" s="39">
        <f>IF(E722="",0,+COUNTIF('賃上げ後（時給）'!$E$6:$E$1006,E722))</f>
        <v>0</v>
      </c>
      <c r="G722" s="41" t="str">
        <f t="shared" si="34"/>
        <v/>
      </c>
      <c r="H722" s="51"/>
      <c r="I722" s="42" t="str">
        <f t="shared" si="35"/>
        <v/>
      </c>
      <c r="J722" s="84"/>
      <c r="K722" s="85"/>
    </row>
    <row r="723" spans="2:11" ht="24.75" customHeight="1">
      <c r="B723" s="18">
        <v>718</v>
      </c>
      <c r="C723" s="43"/>
      <c r="D723" s="40"/>
      <c r="E723" s="38" t="str">
        <f t="shared" si="33"/>
        <v/>
      </c>
      <c r="F723" s="39">
        <f>IF(E723="",0,+COUNTIF('賃上げ後（時給）'!$E$6:$E$1006,E723))</f>
        <v>0</v>
      </c>
      <c r="G723" s="41" t="str">
        <f t="shared" si="34"/>
        <v/>
      </c>
      <c r="H723" s="51"/>
      <c r="I723" s="42" t="str">
        <f t="shared" si="35"/>
        <v/>
      </c>
      <c r="J723" s="84"/>
      <c r="K723" s="85"/>
    </row>
    <row r="724" spans="2:11" ht="24.75" customHeight="1">
      <c r="B724" s="18">
        <v>719</v>
      </c>
      <c r="C724" s="43"/>
      <c r="D724" s="40"/>
      <c r="E724" s="38" t="str">
        <f t="shared" si="33"/>
        <v/>
      </c>
      <c r="F724" s="39">
        <f>IF(E724="",0,+COUNTIF('賃上げ後（時給）'!$E$6:$E$1006,E724))</f>
        <v>0</v>
      </c>
      <c r="G724" s="41" t="str">
        <f t="shared" si="34"/>
        <v/>
      </c>
      <c r="H724" s="51"/>
      <c r="I724" s="42" t="str">
        <f t="shared" si="35"/>
        <v/>
      </c>
      <c r="J724" s="84"/>
      <c r="K724" s="85"/>
    </row>
    <row r="725" spans="2:11" ht="24.75" customHeight="1">
      <c r="B725" s="18">
        <v>720</v>
      </c>
      <c r="C725" s="43"/>
      <c r="D725" s="40"/>
      <c r="E725" s="38" t="str">
        <f t="shared" si="33"/>
        <v/>
      </c>
      <c r="F725" s="39">
        <f>IF(E725="",0,+COUNTIF('賃上げ後（時給）'!$E$6:$E$1006,E725))</f>
        <v>0</v>
      </c>
      <c r="G725" s="41" t="str">
        <f t="shared" si="34"/>
        <v/>
      </c>
      <c r="H725" s="51"/>
      <c r="I725" s="42" t="str">
        <f t="shared" si="35"/>
        <v/>
      </c>
      <c r="J725" s="84"/>
      <c r="K725" s="85"/>
    </row>
    <row r="726" spans="2:11" ht="24.75" customHeight="1">
      <c r="B726" s="18">
        <v>721</v>
      </c>
      <c r="C726" s="43"/>
      <c r="D726" s="40"/>
      <c r="E726" s="38" t="str">
        <f t="shared" si="33"/>
        <v/>
      </c>
      <c r="F726" s="39">
        <f>IF(E726="",0,+COUNTIF('賃上げ後（時給）'!$E$6:$E$1006,E726))</f>
        <v>0</v>
      </c>
      <c r="G726" s="41" t="str">
        <f t="shared" si="34"/>
        <v/>
      </c>
      <c r="H726" s="51"/>
      <c r="I726" s="42" t="str">
        <f t="shared" si="35"/>
        <v/>
      </c>
      <c r="J726" s="84"/>
      <c r="K726" s="85"/>
    </row>
    <row r="727" spans="2:11" ht="24.75" customHeight="1">
      <c r="B727" s="18">
        <v>722</v>
      </c>
      <c r="C727" s="43"/>
      <c r="D727" s="40"/>
      <c r="E727" s="38" t="str">
        <f t="shared" si="33"/>
        <v/>
      </c>
      <c r="F727" s="39">
        <f>IF(E727="",0,+COUNTIF('賃上げ後（時給）'!$E$6:$E$1006,E727))</f>
        <v>0</v>
      </c>
      <c r="G727" s="41" t="str">
        <f t="shared" si="34"/>
        <v/>
      </c>
      <c r="H727" s="51"/>
      <c r="I727" s="42" t="str">
        <f t="shared" si="35"/>
        <v/>
      </c>
      <c r="J727" s="84"/>
      <c r="K727" s="85"/>
    </row>
    <row r="728" spans="2:11" ht="24.75" customHeight="1">
      <c r="B728" s="18">
        <v>723</v>
      </c>
      <c r="C728" s="43"/>
      <c r="D728" s="40"/>
      <c r="E728" s="38" t="str">
        <f t="shared" si="33"/>
        <v/>
      </c>
      <c r="F728" s="39">
        <f>IF(E728="",0,+COUNTIF('賃上げ後（時給）'!$E$6:$E$1006,E728))</f>
        <v>0</v>
      </c>
      <c r="G728" s="41" t="str">
        <f t="shared" si="34"/>
        <v/>
      </c>
      <c r="H728" s="51"/>
      <c r="I728" s="42" t="str">
        <f t="shared" si="35"/>
        <v/>
      </c>
      <c r="J728" s="84"/>
      <c r="K728" s="85"/>
    </row>
    <row r="729" spans="2:11" ht="24.75" customHeight="1">
      <c r="B729" s="18">
        <v>724</v>
      </c>
      <c r="C729" s="43"/>
      <c r="D729" s="40"/>
      <c r="E729" s="38" t="str">
        <f t="shared" si="33"/>
        <v/>
      </c>
      <c r="F729" s="39">
        <f>IF(E729="",0,+COUNTIF('賃上げ後（時給）'!$E$6:$E$1006,E729))</f>
        <v>0</v>
      </c>
      <c r="G729" s="41" t="str">
        <f t="shared" si="34"/>
        <v/>
      </c>
      <c r="H729" s="51"/>
      <c r="I729" s="42" t="str">
        <f t="shared" si="35"/>
        <v/>
      </c>
      <c r="J729" s="84"/>
      <c r="K729" s="85"/>
    </row>
    <row r="730" spans="2:11" ht="24.75" customHeight="1">
      <c r="B730" s="18">
        <v>725</v>
      </c>
      <c r="C730" s="43"/>
      <c r="D730" s="40"/>
      <c r="E730" s="38" t="str">
        <f t="shared" si="33"/>
        <v/>
      </c>
      <c r="F730" s="39">
        <f>IF(E730="",0,+COUNTIF('賃上げ後（時給）'!$E$6:$E$1006,E730))</f>
        <v>0</v>
      </c>
      <c r="G730" s="41" t="str">
        <f t="shared" si="34"/>
        <v/>
      </c>
      <c r="H730" s="51"/>
      <c r="I730" s="42" t="str">
        <f t="shared" si="35"/>
        <v/>
      </c>
      <c r="J730" s="84"/>
      <c r="K730" s="85"/>
    </row>
    <row r="731" spans="2:11" ht="24.75" customHeight="1">
      <c r="B731" s="18">
        <v>726</v>
      </c>
      <c r="C731" s="43"/>
      <c r="D731" s="40"/>
      <c r="E731" s="38" t="str">
        <f t="shared" si="33"/>
        <v/>
      </c>
      <c r="F731" s="39">
        <f>IF(E731="",0,+COUNTIF('賃上げ後（時給）'!$E$6:$E$1006,E731))</f>
        <v>0</v>
      </c>
      <c r="G731" s="41" t="str">
        <f t="shared" si="34"/>
        <v/>
      </c>
      <c r="H731" s="51"/>
      <c r="I731" s="42" t="str">
        <f t="shared" si="35"/>
        <v/>
      </c>
      <c r="J731" s="84"/>
      <c r="K731" s="85"/>
    </row>
    <row r="732" spans="2:11" ht="24.75" customHeight="1">
      <c r="B732" s="18">
        <v>727</v>
      </c>
      <c r="C732" s="43"/>
      <c r="D732" s="40"/>
      <c r="E732" s="38" t="str">
        <f t="shared" si="33"/>
        <v/>
      </c>
      <c r="F732" s="39">
        <f>IF(E732="",0,+COUNTIF('賃上げ後（時給）'!$E$6:$E$1006,E732))</f>
        <v>0</v>
      </c>
      <c r="G732" s="41" t="str">
        <f t="shared" si="34"/>
        <v/>
      </c>
      <c r="H732" s="51"/>
      <c r="I732" s="42" t="str">
        <f t="shared" si="35"/>
        <v/>
      </c>
      <c r="J732" s="84"/>
      <c r="K732" s="85"/>
    </row>
    <row r="733" spans="2:11" ht="24.75" customHeight="1">
      <c r="B733" s="18">
        <v>728</v>
      </c>
      <c r="C733" s="43"/>
      <c r="D733" s="40"/>
      <c r="E733" s="38" t="str">
        <f t="shared" si="33"/>
        <v/>
      </c>
      <c r="F733" s="39">
        <f>IF(E733="",0,+COUNTIF('賃上げ後（時給）'!$E$6:$E$1006,E733))</f>
        <v>0</v>
      </c>
      <c r="G733" s="41" t="str">
        <f t="shared" si="34"/>
        <v/>
      </c>
      <c r="H733" s="51"/>
      <c r="I733" s="42" t="str">
        <f t="shared" si="35"/>
        <v/>
      </c>
      <c r="J733" s="84"/>
      <c r="K733" s="85"/>
    </row>
    <row r="734" spans="2:11" ht="24.75" customHeight="1">
      <c r="B734" s="18">
        <v>729</v>
      </c>
      <c r="C734" s="43"/>
      <c r="D734" s="40"/>
      <c r="E734" s="38" t="str">
        <f t="shared" si="33"/>
        <v/>
      </c>
      <c r="F734" s="39">
        <f>IF(E734="",0,+COUNTIF('賃上げ後（時給）'!$E$6:$E$1006,E734))</f>
        <v>0</v>
      </c>
      <c r="G734" s="41" t="str">
        <f t="shared" si="34"/>
        <v/>
      </c>
      <c r="H734" s="51"/>
      <c r="I734" s="42" t="str">
        <f t="shared" si="35"/>
        <v/>
      </c>
      <c r="J734" s="84"/>
      <c r="K734" s="85"/>
    </row>
    <row r="735" spans="2:11" ht="24.75" customHeight="1">
      <c r="B735" s="18">
        <v>730</v>
      </c>
      <c r="C735" s="43"/>
      <c r="D735" s="40"/>
      <c r="E735" s="38" t="str">
        <f t="shared" si="33"/>
        <v/>
      </c>
      <c r="F735" s="39">
        <f>IF(E735="",0,+COUNTIF('賃上げ後（時給）'!$E$6:$E$1006,E735))</f>
        <v>0</v>
      </c>
      <c r="G735" s="41" t="str">
        <f t="shared" si="34"/>
        <v/>
      </c>
      <c r="H735" s="51"/>
      <c r="I735" s="42" t="str">
        <f t="shared" si="35"/>
        <v/>
      </c>
      <c r="J735" s="84"/>
      <c r="K735" s="85"/>
    </row>
    <row r="736" spans="2:11" ht="24.75" customHeight="1">
      <c r="B736" s="18">
        <v>731</v>
      </c>
      <c r="C736" s="43"/>
      <c r="D736" s="40"/>
      <c r="E736" s="38" t="str">
        <f t="shared" si="33"/>
        <v/>
      </c>
      <c r="F736" s="39">
        <f>IF(E736="",0,+COUNTIF('賃上げ後（時給）'!$E$6:$E$1006,E736))</f>
        <v>0</v>
      </c>
      <c r="G736" s="41" t="str">
        <f t="shared" si="34"/>
        <v/>
      </c>
      <c r="H736" s="51"/>
      <c r="I736" s="42" t="str">
        <f t="shared" si="35"/>
        <v/>
      </c>
      <c r="J736" s="84"/>
      <c r="K736" s="85"/>
    </row>
    <row r="737" spans="2:11" ht="24.75" customHeight="1">
      <c r="B737" s="18">
        <v>732</v>
      </c>
      <c r="C737" s="43"/>
      <c r="D737" s="40"/>
      <c r="E737" s="38" t="str">
        <f t="shared" si="33"/>
        <v/>
      </c>
      <c r="F737" s="39">
        <f>IF(E737="",0,+COUNTIF('賃上げ後（時給）'!$E$6:$E$1006,E737))</f>
        <v>0</v>
      </c>
      <c r="G737" s="41" t="str">
        <f t="shared" si="34"/>
        <v/>
      </c>
      <c r="H737" s="51"/>
      <c r="I737" s="42" t="str">
        <f t="shared" si="35"/>
        <v/>
      </c>
      <c r="J737" s="84"/>
      <c r="K737" s="85"/>
    </row>
    <row r="738" spans="2:11" ht="24.75" customHeight="1">
      <c r="B738" s="18">
        <v>733</v>
      </c>
      <c r="C738" s="43"/>
      <c r="D738" s="40"/>
      <c r="E738" s="38" t="str">
        <f t="shared" si="33"/>
        <v/>
      </c>
      <c r="F738" s="39">
        <f>IF(E738="",0,+COUNTIF('賃上げ後（時給）'!$E$6:$E$1006,E738))</f>
        <v>0</v>
      </c>
      <c r="G738" s="41" t="str">
        <f t="shared" si="34"/>
        <v/>
      </c>
      <c r="H738" s="51"/>
      <c r="I738" s="42" t="str">
        <f t="shared" si="35"/>
        <v/>
      </c>
      <c r="J738" s="84"/>
      <c r="K738" s="85"/>
    </row>
    <row r="739" spans="2:11" ht="24.75" customHeight="1">
      <c r="B739" s="18">
        <v>734</v>
      </c>
      <c r="C739" s="43"/>
      <c r="D739" s="40"/>
      <c r="E739" s="38" t="str">
        <f t="shared" si="33"/>
        <v/>
      </c>
      <c r="F739" s="39">
        <f>IF(E739="",0,+COUNTIF('賃上げ後（時給）'!$E$6:$E$1006,E739))</f>
        <v>0</v>
      </c>
      <c r="G739" s="41" t="str">
        <f t="shared" si="34"/>
        <v/>
      </c>
      <c r="H739" s="51"/>
      <c r="I739" s="42" t="str">
        <f t="shared" si="35"/>
        <v/>
      </c>
      <c r="J739" s="84"/>
      <c r="K739" s="85"/>
    </row>
    <row r="740" spans="2:11" ht="24.75" customHeight="1">
      <c r="B740" s="18">
        <v>735</v>
      </c>
      <c r="C740" s="43"/>
      <c r="D740" s="40"/>
      <c r="E740" s="38" t="str">
        <f t="shared" si="33"/>
        <v/>
      </c>
      <c r="F740" s="39">
        <f>IF(E740="",0,+COUNTIF('賃上げ後（時給）'!$E$6:$E$1006,E740))</f>
        <v>0</v>
      </c>
      <c r="G740" s="41" t="str">
        <f t="shared" si="34"/>
        <v/>
      </c>
      <c r="H740" s="51"/>
      <c r="I740" s="42" t="str">
        <f t="shared" si="35"/>
        <v/>
      </c>
      <c r="J740" s="84"/>
      <c r="K740" s="85"/>
    </row>
    <row r="741" spans="2:11" ht="24.75" customHeight="1">
      <c r="B741" s="18">
        <v>736</v>
      </c>
      <c r="C741" s="43"/>
      <c r="D741" s="40"/>
      <c r="E741" s="38" t="str">
        <f t="shared" si="33"/>
        <v/>
      </c>
      <c r="F741" s="39">
        <f>IF(E741="",0,+COUNTIF('賃上げ後（時給）'!$E$6:$E$1006,E741))</f>
        <v>0</v>
      </c>
      <c r="G741" s="41" t="str">
        <f t="shared" si="34"/>
        <v/>
      </c>
      <c r="H741" s="51"/>
      <c r="I741" s="42" t="str">
        <f t="shared" si="35"/>
        <v/>
      </c>
      <c r="J741" s="84"/>
      <c r="K741" s="85"/>
    </row>
    <row r="742" spans="2:11" ht="24.75" customHeight="1">
      <c r="B742" s="18">
        <v>737</v>
      </c>
      <c r="C742" s="43"/>
      <c r="D742" s="40"/>
      <c r="E742" s="38" t="str">
        <f t="shared" si="33"/>
        <v/>
      </c>
      <c r="F742" s="39">
        <f>IF(E742="",0,+COUNTIF('賃上げ後（時給）'!$E$6:$E$1006,E742))</f>
        <v>0</v>
      </c>
      <c r="G742" s="41" t="str">
        <f t="shared" si="34"/>
        <v/>
      </c>
      <c r="H742" s="51"/>
      <c r="I742" s="42" t="str">
        <f t="shared" si="35"/>
        <v/>
      </c>
      <c r="J742" s="84"/>
      <c r="K742" s="85"/>
    </row>
    <row r="743" spans="2:11" ht="24.75" customHeight="1">
      <c r="B743" s="18">
        <v>738</v>
      </c>
      <c r="C743" s="43"/>
      <c r="D743" s="40"/>
      <c r="E743" s="38" t="str">
        <f t="shared" si="33"/>
        <v/>
      </c>
      <c r="F743" s="39">
        <f>IF(E743="",0,+COUNTIF('賃上げ後（時給）'!$E$6:$E$1006,E743))</f>
        <v>0</v>
      </c>
      <c r="G743" s="41" t="str">
        <f t="shared" si="34"/>
        <v/>
      </c>
      <c r="H743" s="51"/>
      <c r="I743" s="42" t="str">
        <f t="shared" si="35"/>
        <v/>
      </c>
      <c r="J743" s="84"/>
      <c r="K743" s="85"/>
    </row>
    <row r="744" spans="2:11" ht="24.75" customHeight="1">
      <c r="B744" s="18">
        <v>739</v>
      </c>
      <c r="C744" s="43"/>
      <c r="D744" s="40"/>
      <c r="E744" s="38" t="str">
        <f t="shared" si="33"/>
        <v/>
      </c>
      <c r="F744" s="39">
        <f>IF(E744="",0,+COUNTIF('賃上げ後（時給）'!$E$6:$E$1006,E744))</f>
        <v>0</v>
      </c>
      <c r="G744" s="41" t="str">
        <f t="shared" si="34"/>
        <v/>
      </c>
      <c r="H744" s="51"/>
      <c r="I744" s="42" t="str">
        <f t="shared" si="35"/>
        <v/>
      </c>
      <c r="J744" s="84"/>
      <c r="K744" s="85"/>
    </row>
    <row r="745" spans="2:11" ht="24.75" customHeight="1">
      <c r="B745" s="18">
        <v>740</v>
      </c>
      <c r="C745" s="43"/>
      <c r="D745" s="40"/>
      <c r="E745" s="38" t="str">
        <f t="shared" si="33"/>
        <v/>
      </c>
      <c r="F745" s="39">
        <f>IF(E745="",0,+COUNTIF('賃上げ後（時給）'!$E$6:$E$1006,E745))</f>
        <v>0</v>
      </c>
      <c r="G745" s="41" t="str">
        <f t="shared" si="34"/>
        <v/>
      </c>
      <c r="H745" s="51"/>
      <c r="I745" s="42" t="str">
        <f t="shared" si="35"/>
        <v/>
      </c>
      <c r="J745" s="84"/>
      <c r="K745" s="85"/>
    </row>
    <row r="746" spans="2:11" ht="24.75" customHeight="1">
      <c r="B746" s="18">
        <v>741</v>
      </c>
      <c r="C746" s="43"/>
      <c r="D746" s="40"/>
      <c r="E746" s="38" t="str">
        <f t="shared" si="33"/>
        <v/>
      </c>
      <c r="F746" s="39">
        <f>IF(E746="",0,+COUNTIF('賃上げ後（時給）'!$E$6:$E$1006,E746))</f>
        <v>0</v>
      </c>
      <c r="G746" s="41" t="str">
        <f t="shared" si="34"/>
        <v/>
      </c>
      <c r="H746" s="51"/>
      <c r="I746" s="42" t="str">
        <f t="shared" si="35"/>
        <v/>
      </c>
      <c r="J746" s="84"/>
      <c r="K746" s="85"/>
    </row>
    <row r="747" spans="2:11" ht="24.75" customHeight="1">
      <c r="B747" s="18">
        <v>742</v>
      </c>
      <c r="C747" s="43"/>
      <c r="D747" s="40"/>
      <c r="E747" s="38" t="str">
        <f t="shared" si="33"/>
        <v/>
      </c>
      <c r="F747" s="39">
        <f>IF(E747="",0,+COUNTIF('賃上げ後（時給）'!$E$6:$E$1006,E747))</f>
        <v>0</v>
      </c>
      <c r="G747" s="41" t="str">
        <f t="shared" si="34"/>
        <v/>
      </c>
      <c r="H747" s="51"/>
      <c r="I747" s="42" t="str">
        <f t="shared" si="35"/>
        <v/>
      </c>
      <c r="J747" s="84"/>
      <c r="K747" s="85"/>
    </row>
    <row r="748" spans="2:11" ht="24.75" customHeight="1">
      <c r="B748" s="18">
        <v>743</v>
      </c>
      <c r="C748" s="43"/>
      <c r="D748" s="40"/>
      <c r="E748" s="38" t="str">
        <f t="shared" si="33"/>
        <v/>
      </c>
      <c r="F748" s="39">
        <f>IF(E748="",0,+COUNTIF('賃上げ後（時給）'!$E$6:$E$1006,E748))</f>
        <v>0</v>
      </c>
      <c r="G748" s="41" t="str">
        <f t="shared" si="34"/>
        <v/>
      </c>
      <c r="H748" s="51"/>
      <c r="I748" s="42" t="str">
        <f t="shared" si="35"/>
        <v/>
      </c>
      <c r="J748" s="84"/>
      <c r="K748" s="85"/>
    </row>
    <row r="749" spans="2:11" ht="24.75" customHeight="1">
      <c r="B749" s="18">
        <v>744</v>
      </c>
      <c r="C749" s="43"/>
      <c r="D749" s="40"/>
      <c r="E749" s="38" t="str">
        <f t="shared" si="33"/>
        <v/>
      </c>
      <c r="F749" s="39">
        <f>IF(E749="",0,+COUNTIF('賃上げ後（時給）'!$E$6:$E$1006,E749))</f>
        <v>0</v>
      </c>
      <c r="G749" s="41" t="str">
        <f t="shared" si="34"/>
        <v/>
      </c>
      <c r="H749" s="51"/>
      <c r="I749" s="42" t="str">
        <f t="shared" si="35"/>
        <v/>
      </c>
      <c r="J749" s="84"/>
      <c r="K749" s="85"/>
    </row>
    <row r="750" spans="2:11" ht="24.75" customHeight="1">
      <c r="B750" s="18">
        <v>745</v>
      </c>
      <c r="C750" s="43"/>
      <c r="D750" s="40"/>
      <c r="E750" s="38" t="str">
        <f t="shared" si="33"/>
        <v/>
      </c>
      <c r="F750" s="39">
        <f>IF(E750="",0,+COUNTIF('賃上げ後（時給）'!$E$6:$E$1006,E750))</f>
        <v>0</v>
      </c>
      <c r="G750" s="41" t="str">
        <f t="shared" si="34"/>
        <v/>
      </c>
      <c r="H750" s="51"/>
      <c r="I750" s="42" t="str">
        <f t="shared" si="35"/>
        <v/>
      </c>
      <c r="J750" s="84"/>
      <c r="K750" s="85"/>
    </row>
    <row r="751" spans="2:11" ht="24.75" customHeight="1">
      <c r="B751" s="18">
        <v>746</v>
      </c>
      <c r="C751" s="43"/>
      <c r="D751" s="40"/>
      <c r="E751" s="38" t="str">
        <f t="shared" si="33"/>
        <v/>
      </c>
      <c r="F751" s="39">
        <f>IF(E751="",0,+COUNTIF('賃上げ後（時給）'!$E$6:$E$1006,E751))</f>
        <v>0</v>
      </c>
      <c r="G751" s="41" t="str">
        <f t="shared" si="34"/>
        <v/>
      </c>
      <c r="H751" s="51"/>
      <c r="I751" s="42" t="str">
        <f t="shared" si="35"/>
        <v/>
      </c>
      <c r="J751" s="84"/>
      <c r="K751" s="85"/>
    </row>
    <row r="752" spans="2:11" ht="24.75" customHeight="1">
      <c r="B752" s="18">
        <v>747</v>
      </c>
      <c r="C752" s="43"/>
      <c r="D752" s="40"/>
      <c r="E752" s="38" t="str">
        <f t="shared" si="33"/>
        <v/>
      </c>
      <c r="F752" s="39">
        <f>IF(E752="",0,+COUNTIF('賃上げ後（時給）'!$E$6:$E$1006,E752))</f>
        <v>0</v>
      </c>
      <c r="G752" s="41" t="str">
        <f t="shared" si="34"/>
        <v/>
      </c>
      <c r="H752" s="51"/>
      <c r="I752" s="42" t="str">
        <f t="shared" si="35"/>
        <v/>
      </c>
      <c r="J752" s="84"/>
      <c r="K752" s="85"/>
    </row>
    <row r="753" spans="2:11" ht="24.75" customHeight="1">
      <c r="B753" s="18">
        <v>748</v>
      </c>
      <c r="C753" s="43"/>
      <c r="D753" s="40"/>
      <c r="E753" s="38" t="str">
        <f t="shared" si="33"/>
        <v/>
      </c>
      <c r="F753" s="39">
        <f>IF(E753="",0,+COUNTIF('賃上げ後（時給）'!$E$6:$E$1006,E753))</f>
        <v>0</v>
      </c>
      <c r="G753" s="41" t="str">
        <f t="shared" si="34"/>
        <v/>
      </c>
      <c r="H753" s="51"/>
      <c r="I753" s="42" t="str">
        <f t="shared" si="35"/>
        <v/>
      </c>
      <c r="J753" s="84"/>
      <c r="K753" s="85"/>
    </row>
    <row r="754" spans="2:11" ht="24.75" customHeight="1">
      <c r="B754" s="18">
        <v>749</v>
      </c>
      <c r="C754" s="43"/>
      <c r="D754" s="40"/>
      <c r="E754" s="38" t="str">
        <f t="shared" si="33"/>
        <v/>
      </c>
      <c r="F754" s="39">
        <f>IF(E754="",0,+COUNTIF('賃上げ後（時給）'!$E$6:$E$1006,E754))</f>
        <v>0</v>
      </c>
      <c r="G754" s="41" t="str">
        <f t="shared" si="34"/>
        <v/>
      </c>
      <c r="H754" s="51"/>
      <c r="I754" s="42" t="str">
        <f t="shared" si="35"/>
        <v/>
      </c>
      <c r="J754" s="84"/>
      <c r="K754" s="85"/>
    </row>
    <row r="755" spans="2:11" ht="24.75" customHeight="1">
      <c r="B755" s="18">
        <v>750</v>
      </c>
      <c r="C755" s="43"/>
      <c r="D755" s="40"/>
      <c r="E755" s="38" t="str">
        <f t="shared" si="33"/>
        <v/>
      </c>
      <c r="F755" s="39">
        <f>IF(E755="",0,+COUNTIF('賃上げ後（時給）'!$E$6:$E$1006,E755))</f>
        <v>0</v>
      </c>
      <c r="G755" s="41" t="str">
        <f t="shared" si="34"/>
        <v/>
      </c>
      <c r="H755" s="51"/>
      <c r="I755" s="42" t="str">
        <f t="shared" si="35"/>
        <v/>
      </c>
      <c r="J755" s="84"/>
      <c r="K755" s="85"/>
    </row>
    <row r="756" spans="2:11" ht="24.75" customHeight="1">
      <c r="B756" s="18">
        <v>751</v>
      </c>
      <c r="C756" s="43"/>
      <c r="D756" s="40"/>
      <c r="E756" s="38" t="str">
        <f t="shared" si="33"/>
        <v/>
      </c>
      <c r="F756" s="39">
        <f>IF(E756="",0,+COUNTIF('賃上げ後（時給）'!$E$6:$E$1006,E756))</f>
        <v>0</v>
      </c>
      <c r="G756" s="41" t="str">
        <f t="shared" si="34"/>
        <v/>
      </c>
      <c r="H756" s="51"/>
      <c r="I756" s="42" t="str">
        <f t="shared" si="35"/>
        <v/>
      </c>
      <c r="J756" s="84"/>
      <c r="K756" s="85"/>
    </row>
    <row r="757" spans="2:11" ht="24.75" customHeight="1">
      <c r="B757" s="18">
        <v>752</v>
      </c>
      <c r="C757" s="43"/>
      <c r="D757" s="40"/>
      <c r="E757" s="38" t="str">
        <f t="shared" si="33"/>
        <v/>
      </c>
      <c r="F757" s="39">
        <f>IF(E757="",0,+COUNTIF('賃上げ後（時給）'!$E$6:$E$1006,E757))</f>
        <v>0</v>
      </c>
      <c r="G757" s="41" t="str">
        <f t="shared" si="34"/>
        <v/>
      </c>
      <c r="H757" s="51"/>
      <c r="I757" s="42" t="str">
        <f t="shared" si="35"/>
        <v/>
      </c>
      <c r="J757" s="84"/>
      <c r="K757" s="85"/>
    </row>
    <row r="758" spans="2:11" ht="24.75" customHeight="1">
      <c r="B758" s="18">
        <v>753</v>
      </c>
      <c r="C758" s="43"/>
      <c r="D758" s="40"/>
      <c r="E758" s="38" t="str">
        <f t="shared" si="33"/>
        <v/>
      </c>
      <c r="F758" s="39">
        <f>IF(E758="",0,+COUNTIF('賃上げ後（時給）'!$E$6:$E$1006,E758))</f>
        <v>0</v>
      </c>
      <c r="G758" s="41" t="str">
        <f t="shared" si="34"/>
        <v/>
      </c>
      <c r="H758" s="51"/>
      <c r="I758" s="42" t="str">
        <f t="shared" si="35"/>
        <v/>
      </c>
      <c r="J758" s="84"/>
      <c r="K758" s="85"/>
    </row>
    <row r="759" spans="2:11" ht="24.75" customHeight="1">
      <c r="B759" s="18">
        <v>754</v>
      </c>
      <c r="C759" s="43"/>
      <c r="D759" s="40"/>
      <c r="E759" s="38" t="str">
        <f t="shared" si="33"/>
        <v/>
      </c>
      <c r="F759" s="39">
        <f>IF(E759="",0,+COUNTIF('賃上げ後（時給）'!$E$6:$E$1006,E759))</f>
        <v>0</v>
      </c>
      <c r="G759" s="41" t="str">
        <f t="shared" si="34"/>
        <v/>
      </c>
      <c r="H759" s="51"/>
      <c r="I759" s="42" t="str">
        <f t="shared" si="35"/>
        <v/>
      </c>
      <c r="J759" s="84"/>
      <c r="K759" s="85"/>
    </row>
    <row r="760" spans="2:11" ht="24.75" customHeight="1">
      <c r="B760" s="18">
        <v>755</v>
      </c>
      <c r="C760" s="43"/>
      <c r="D760" s="40"/>
      <c r="E760" s="38" t="str">
        <f t="shared" si="33"/>
        <v/>
      </c>
      <c r="F760" s="39">
        <f>IF(E760="",0,+COUNTIF('賃上げ後（時給）'!$E$6:$E$1006,E760))</f>
        <v>0</v>
      </c>
      <c r="G760" s="41" t="str">
        <f t="shared" si="34"/>
        <v/>
      </c>
      <c r="H760" s="51"/>
      <c r="I760" s="42" t="str">
        <f t="shared" si="35"/>
        <v/>
      </c>
      <c r="J760" s="84"/>
      <c r="K760" s="85"/>
    </row>
    <row r="761" spans="2:11" ht="24.75" customHeight="1">
      <c r="B761" s="18">
        <v>756</v>
      </c>
      <c r="C761" s="43"/>
      <c r="D761" s="40"/>
      <c r="E761" s="38" t="str">
        <f t="shared" si="33"/>
        <v/>
      </c>
      <c r="F761" s="39">
        <f>IF(E761="",0,+COUNTIF('賃上げ後（時給）'!$E$6:$E$1006,E761))</f>
        <v>0</v>
      </c>
      <c r="G761" s="41" t="str">
        <f t="shared" si="34"/>
        <v/>
      </c>
      <c r="H761" s="51"/>
      <c r="I761" s="42" t="str">
        <f t="shared" si="35"/>
        <v/>
      </c>
      <c r="J761" s="84"/>
      <c r="K761" s="85"/>
    </row>
    <row r="762" spans="2:11" ht="24.75" customHeight="1">
      <c r="B762" s="18">
        <v>757</v>
      </c>
      <c r="C762" s="43"/>
      <c r="D762" s="40"/>
      <c r="E762" s="38" t="str">
        <f t="shared" si="33"/>
        <v/>
      </c>
      <c r="F762" s="39">
        <f>IF(E762="",0,+COUNTIF('賃上げ後（時給）'!$E$6:$E$1006,E762))</f>
        <v>0</v>
      </c>
      <c r="G762" s="41" t="str">
        <f t="shared" si="34"/>
        <v/>
      </c>
      <c r="H762" s="51"/>
      <c r="I762" s="42" t="str">
        <f t="shared" si="35"/>
        <v/>
      </c>
      <c r="J762" s="84"/>
      <c r="K762" s="85"/>
    </row>
    <row r="763" spans="2:11" ht="24.75" customHeight="1">
      <c r="B763" s="18">
        <v>758</v>
      </c>
      <c r="C763" s="43"/>
      <c r="D763" s="40"/>
      <c r="E763" s="38" t="str">
        <f t="shared" si="33"/>
        <v/>
      </c>
      <c r="F763" s="39">
        <f>IF(E763="",0,+COUNTIF('賃上げ後（時給）'!$E$6:$E$1006,E763))</f>
        <v>0</v>
      </c>
      <c r="G763" s="41" t="str">
        <f t="shared" si="34"/>
        <v/>
      </c>
      <c r="H763" s="51"/>
      <c r="I763" s="42" t="str">
        <f t="shared" si="35"/>
        <v/>
      </c>
      <c r="J763" s="84"/>
      <c r="K763" s="85"/>
    </row>
    <row r="764" spans="2:11" ht="24.75" customHeight="1">
      <c r="B764" s="18">
        <v>759</v>
      </c>
      <c r="C764" s="43"/>
      <c r="D764" s="40"/>
      <c r="E764" s="38" t="str">
        <f t="shared" si="33"/>
        <v/>
      </c>
      <c r="F764" s="39">
        <f>IF(E764="",0,+COUNTIF('賃上げ後（時給）'!$E$6:$E$1006,E764))</f>
        <v>0</v>
      </c>
      <c r="G764" s="41" t="str">
        <f t="shared" si="34"/>
        <v/>
      </c>
      <c r="H764" s="51"/>
      <c r="I764" s="42" t="str">
        <f t="shared" si="35"/>
        <v/>
      </c>
      <c r="J764" s="84"/>
      <c r="K764" s="85"/>
    </row>
    <row r="765" spans="2:11" ht="24.75" customHeight="1">
      <c r="B765" s="18">
        <v>760</v>
      </c>
      <c r="C765" s="43"/>
      <c r="D765" s="40"/>
      <c r="E765" s="38" t="str">
        <f t="shared" si="33"/>
        <v/>
      </c>
      <c r="F765" s="39">
        <f>IF(E765="",0,+COUNTIF('賃上げ後（時給）'!$E$6:$E$1006,E765))</f>
        <v>0</v>
      </c>
      <c r="G765" s="41" t="str">
        <f t="shared" si="34"/>
        <v/>
      </c>
      <c r="H765" s="51"/>
      <c r="I765" s="42" t="str">
        <f t="shared" si="35"/>
        <v/>
      </c>
      <c r="J765" s="84"/>
      <c r="K765" s="85"/>
    </row>
    <row r="766" spans="2:11" ht="24.75" customHeight="1">
      <c r="B766" s="18">
        <v>761</v>
      </c>
      <c r="C766" s="43"/>
      <c r="D766" s="40"/>
      <c r="E766" s="38" t="str">
        <f t="shared" si="33"/>
        <v/>
      </c>
      <c r="F766" s="39">
        <f>IF(E766="",0,+COUNTIF('賃上げ後（時給）'!$E$6:$E$1006,E766))</f>
        <v>0</v>
      </c>
      <c r="G766" s="41" t="str">
        <f t="shared" si="34"/>
        <v/>
      </c>
      <c r="H766" s="51"/>
      <c r="I766" s="42" t="str">
        <f t="shared" si="35"/>
        <v/>
      </c>
      <c r="J766" s="84"/>
      <c r="K766" s="85"/>
    </row>
    <row r="767" spans="2:11" ht="24.75" customHeight="1">
      <c r="B767" s="18">
        <v>762</v>
      </c>
      <c r="C767" s="43"/>
      <c r="D767" s="40"/>
      <c r="E767" s="38" t="str">
        <f t="shared" si="33"/>
        <v/>
      </c>
      <c r="F767" s="39">
        <f>IF(E767="",0,+COUNTIF('賃上げ後（時給）'!$E$6:$E$1006,E767))</f>
        <v>0</v>
      </c>
      <c r="G767" s="41" t="str">
        <f t="shared" si="34"/>
        <v/>
      </c>
      <c r="H767" s="51"/>
      <c r="I767" s="42" t="str">
        <f t="shared" si="35"/>
        <v/>
      </c>
      <c r="J767" s="84"/>
      <c r="K767" s="85"/>
    </row>
    <row r="768" spans="2:11" ht="24.75" customHeight="1">
      <c r="B768" s="18">
        <v>763</v>
      </c>
      <c r="C768" s="43"/>
      <c r="D768" s="40"/>
      <c r="E768" s="38" t="str">
        <f t="shared" si="33"/>
        <v/>
      </c>
      <c r="F768" s="39">
        <f>IF(E768="",0,+COUNTIF('賃上げ後（時給）'!$E$6:$E$1006,E768))</f>
        <v>0</v>
      </c>
      <c r="G768" s="41" t="str">
        <f t="shared" si="34"/>
        <v/>
      </c>
      <c r="H768" s="51"/>
      <c r="I768" s="42" t="str">
        <f t="shared" si="35"/>
        <v/>
      </c>
      <c r="J768" s="84"/>
      <c r="K768" s="85"/>
    </row>
    <row r="769" spans="2:11" ht="24.75" customHeight="1">
      <c r="B769" s="18">
        <v>764</v>
      </c>
      <c r="C769" s="43"/>
      <c r="D769" s="40"/>
      <c r="E769" s="38" t="str">
        <f t="shared" si="33"/>
        <v/>
      </c>
      <c r="F769" s="39">
        <f>IF(E769="",0,+COUNTIF('賃上げ後（時給）'!$E$6:$E$1006,E769))</f>
        <v>0</v>
      </c>
      <c r="G769" s="41" t="str">
        <f t="shared" si="34"/>
        <v/>
      </c>
      <c r="H769" s="51"/>
      <c r="I769" s="42" t="str">
        <f t="shared" si="35"/>
        <v/>
      </c>
      <c r="J769" s="84"/>
      <c r="K769" s="85"/>
    </row>
    <row r="770" spans="2:11" ht="24.75" customHeight="1">
      <c r="B770" s="18">
        <v>765</v>
      </c>
      <c r="C770" s="43"/>
      <c r="D770" s="40"/>
      <c r="E770" s="38" t="str">
        <f t="shared" si="33"/>
        <v/>
      </c>
      <c r="F770" s="39">
        <f>IF(E770="",0,+COUNTIF('賃上げ後（時給）'!$E$6:$E$1006,E770))</f>
        <v>0</v>
      </c>
      <c r="G770" s="41" t="str">
        <f t="shared" si="34"/>
        <v/>
      </c>
      <c r="H770" s="51"/>
      <c r="I770" s="42" t="str">
        <f t="shared" si="35"/>
        <v/>
      </c>
      <c r="J770" s="84"/>
      <c r="K770" s="85"/>
    </row>
    <row r="771" spans="2:11" ht="24.75" customHeight="1">
      <c r="B771" s="18">
        <v>766</v>
      </c>
      <c r="C771" s="43"/>
      <c r="D771" s="40"/>
      <c r="E771" s="38" t="str">
        <f t="shared" si="33"/>
        <v/>
      </c>
      <c r="F771" s="39">
        <f>IF(E771="",0,+COUNTIF('賃上げ後（時給）'!$E$6:$E$1006,E771))</f>
        <v>0</v>
      </c>
      <c r="G771" s="41" t="str">
        <f t="shared" si="34"/>
        <v/>
      </c>
      <c r="H771" s="51"/>
      <c r="I771" s="42" t="str">
        <f t="shared" si="35"/>
        <v/>
      </c>
      <c r="J771" s="84"/>
      <c r="K771" s="85"/>
    </row>
    <row r="772" spans="2:11" ht="24.75" customHeight="1">
      <c r="B772" s="18">
        <v>767</v>
      </c>
      <c r="C772" s="43"/>
      <c r="D772" s="40"/>
      <c r="E772" s="38" t="str">
        <f t="shared" si="33"/>
        <v/>
      </c>
      <c r="F772" s="39">
        <f>IF(E772="",0,+COUNTIF('賃上げ後（時給）'!$E$6:$E$1006,E772))</f>
        <v>0</v>
      </c>
      <c r="G772" s="41" t="str">
        <f t="shared" si="34"/>
        <v/>
      </c>
      <c r="H772" s="51"/>
      <c r="I772" s="42" t="str">
        <f t="shared" si="35"/>
        <v/>
      </c>
      <c r="J772" s="84"/>
      <c r="K772" s="85"/>
    </row>
    <row r="773" spans="2:11" ht="24.75" customHeight="1">
      <c r="B773" s="18">
        <v>768</v>
      </c>
      <c r="C773" s="43"/>
      <c r="D773" s="40"/>
      <c r="E773" s="38" t="str">
        <f t="shared" si="33"/>
        <v/>
      </c>
      <c r="F773" s="39">
        <f>IF(E773="",0,+COUNTIF('賃上げ後（時給）'!$E$6:$E$1006,E773))</f>
        <v>0</v>
      </c>
      <c r="G773" s="41" t="str">
        <f t="shared" si="34"/>
        <v/>
      </c>
      <c r="H773" s="51"/>
      <c r="I773" s="42" t="str">
        <f t="shared" si="35"/>
        <v/>
      </c>
      <c r="J773" s="84"/>
      <c r="K773" s="85"/>
    </row>
    <row r="774" spans="2:11" ht="24.75" customHeight="1">
      <c r="B774" s="18">
        <v>769</v>
      </c>
      <c r="C774" s="43"/>
      <c r="D774" s="40"/>
      <c r="E774" s="38" t="str">
        <f t="shared" ref="E774:E837" si="36">SUBSTITUTE(SUBSTITUTE(C774,"　","")," ","")</f>
        <v/>
      </c>
      <c r="F774" s="39">
        <f>IF(E774="",0,+COUNTIF('賃上げ後（時給）'!$E$6:$E$1006,E774))</f>
        <v>0</v>
      </c>
      <c r="G774" s="41" t="str">
        <f t="shared" ref="G774:G837" si="37">IF(C774="","",+IF(OR(F774&lt;1,D774="",J774="◎"),"除外","対象"))</f>
        <v/>
      </c>
      <c r="H774" s="51"/>
      <c r="I774" s="42" t="str">
        <f t="shared" ref="I774:I837" si="38">IF(C774="","",+IF(G774="対象",H774,0))</f>
        <v/>
      </c>
      <c r="J774" s="84"/>
      <c r="K774" s="85"/>
    </row>
    <row r="775" spans="2:11" ht="24.75" customHeight="1">
      <c r="B775" s="18">
        <v>770</v>
      </c>
      <c r="C775" s="43"/>
      <c r="D775" s="40"/>
      <c r="E775" s="38" t="str">
        <f t="shared" si="36"/>
        <v/>
      </c>
      <c r="F775" s="39">
        <f>IF(E775="",0,+COUNTIF('賃上げ後（時給）'!$E$6:$E$1006,E775))</f>
        <v>0</v>
      </c>
      <c r="G775" s="41" t="str">
        <f t="shared" si="37"/>
        <v/>
      </c>
      <c r="H775" s="51"/>
      <c r="I775" s="42" t="str">
        <f t="shared" si="38"/>
        <v/>
      </c>
      <c r="J775" s="84"/>
      <c r="K775" s="85"/>
    </row>
    <row r="776" spans="2:11" ht="24.75" customHeight="1">
      <c r="B776" s="18">
        <v>771</v>
      </c>
      <c r="C776" s="43"/>
      <c r="D776" s="40"/>
      <c r="E776" s="38" t="str">
        <f t="shared" si="36"/>
        <v/>
      </c>
      <c r="F776" s="39">
        <f>IF(E776="",0,+COUNTIF('賃上げ後（時給）'!$E$6:$E$1006,E776))</f>
        <v>0</v>
      </c>
      <c r="G776" s="41" t="str">
        <f t="shared" si="37"/>
        <v/>
      </c>
      <c r="H776" s="51"/>
      <c r="I776" s="42" t="str">
        <f t="shared" si="38"/>
        <v/>
      </c>
      <c r="J776" s="84"/>
      <c r="K776" s="85"/>
    </row>
    <row r="777" spans="2:11" ht="24.75" customHeight="1">
      <c r="B777" s="18">
        <v>772</v>
      </c>
      <c r="C777" s="43"/>
      <c r="D777" s="40"/>
      <c r="E777" s="38" t="str">
        <f t="shared" si="36"/>
        <v/>
      </c>
      <c r="F777" s="39">
        <f>IF(E777="",0,+COUNTIF('賃上げ後（時給）'!$E$6:$E$1006,E777))</f>
        <v>0</v>
      </c>
      <c r="G777" s="41" t="str">
        <f t="shared" si="37"/>
        <v/>
      </c>
      <c r="H777" s="51"/>
      <c r="I777" s="42" t="str">
        <f t="shared" si="38"/>
        <v/>
      </c>
      <c r="J777" s="84"/>
      <c r="K777" s="85"/>
    </row>
    <row r="778" spans="2:11" ht="24.75" customHeight="1">
      <c r="B778" s="18">
        <v>773</v>
      </c>
      <c r="C778" s="43"/>
      <c r="D778" s="40"/>
      <c r="E778" s="38" t="str">
        <f t="shared" si="36"/>
        <v/>
      </c>
      <c r="F778" s="39">
        <f>IF(E778="",0,+COUNTIF('賃上げ後（時給）'!$E$6:$E$1006,E778))</f>
        <v>0</v>
      </c>
      <c r="G778" s="41" t="str">
        <f t="shared" si="37"/>
        <v/>
      </c>
      <c r="H778" s="51"/>
      <c r="I778" s="42" t="str">
        <f t="shared" si="38"/>
        <v/>
      </c>
      <c r="J778" s="84"/>
      <c r="K778" s="85"/>
    </row>
    <row r="779" spans="2:11" ht="24.75" customHeight="1">
      <c r="B779" s="18">
        <v>774</v>
      </c>
      <c r="C779" s="43"/>
      <c r="D779" s="40"/>
      <c r="E779" s="38" t="str">
        <f t="shared" si="36"/>
        <v/>
      </c>
      <c r="F779" s="39">
        <f>IF(E779="",0,+COUNTIF('賃上げ後（時給）'!$E$6:$E$1006,E779))</f>
        <v>0</v>
      </c>
      <c r="G779" s="41" t="str">
        <f t="shared" si="37"/>
        <v/>
      </c>
      <c r="H779" s="51"/>
      <c r="I779" s="42" t="str">
        <f t="shared" si="38"/>
        <v/>
      </c>
      <c r="J779" s="84"/>
      <c r="K779" s="85"/>
    </row>
    <row r="780" spans="2:11" ht="24.75" customHeight="1">
      <c r="B780" s="18">
        <v>775</v>
      </c>
      <c r="C780" s="43"/>
      <c r="D780" s="40"/>
      <c r="E780" s="38" t="str">
        <f t="shared" si="36"/>
        <v/>
      </c>
      <c r="F780" s="39">
        <f>IF(E780="",0,+COUNTIF('賃上げ後（時給）'!$E$6:$E$1006,E780))</f>
        <v>0</v>
      </c>
      <c r="G780" s="41" t="str">
        <f t="shared" si="37"/>
        <v/>
      </c>
      <c r="H780" s="51"/>
      <c r="I780" s="42" t="str">
        <f t="shared" si="38"/>
        <v/>
      </c>
      <c r="J780" s="84"/>
      <c r="K780" s="85"/>
    </row>
    <row r="781" spans="2:11" ht="24.75" customHeight="1">
      <c r="B781" s="18">
        <v>776</v>
      </c>
      <c r="C781" s="43"/>
      <c r="D781" s="40"/>
      <c r="E781" s="38" t="str">
        <f t="shared" si="36"/>
        <v/>
      </c>
      <c r="F781" s="39">
        <f>IF(E781="",0,+COUNTIF('賃上げ後（時給）'!$E$6:$E$1006,E781))</f>
        <v>0</v>
      </c>
      <c r="G781" s="41" t="str">
        <f t="shared" si="37"/>
        <v/>
      </c>
      <c r="H781" s="51"/>
      <c r="I781" s="42" t="str">
        <f t="shared" si="38"/>
        <v/>
      </c>
      <c r="J781" s="84"/>
      <c r="K781" s="85"/>
    </row>
    <row r="782" spans="2:11" ht="24.75" customHeight="1">
      <c r="B782" s="18">
        <v>777</v>
      </c>
      <c r="C782" s="43"/>
      <c r="D782" s="40"/>
      <c r="E782" s="38" t="str">
        <f t="shared" si="36"/>
        <v/>
      </c>
      <c r="F782" s="39">
        <f>IF(E782="",0,+COUNTIF('賃上げ後（時給）'!$E$6:$E$1006,E782))</f>
        <v>0</v>
      </c>
      <c r="G782" s="41" t="str">
        <f t="shared" si="37"/>
        <v/>
      </c>
      <c r="H782" s="51"/>
      <c r="I782" s="42" t="str">
        <f t="shared" si="38"/>
        <v/>
      </c>
      <c r="J782" s="84"/>
      <c r="K782" s="85"/>
    </row>
    <row r="783" spans="2:11" ht="24.75" customHeight="1">
      <c r="B783" s="18">
        <v>778</v>
      </c>
      <c r="C783" s="43"/>
      <c r="D783" s="40"/>
      <c r="E783" s="38" t="str">
        <f t="shared" si="36"/>
        <v/>
      </c>
      <c r="F783" s="39">
        <f>IF(E783="",0,+COUNTIF('賃上げ後（時給）'!$E$6:$E$1006,E783))</f>
        <v>0</v>
      </c>
      <c r="G783" s="41" t="str">
        <f t="shared" si="37"/>
        <v/>
      </c>
      <c r="H783" s="51"/>
      <c r="I783" s="42" t="str">
        <f t="shared" si="38"/>
        <v/>
      </c>
      <c r="J783" s="84"/>
      <c r="K783" s="85"/>
    </row>
    <row r="784" spans="2:11" ht="24.75" customHeight="1">
      <c r="B784" s="18">
        <v>779</v>
      </c>
      <c r="C784" s="43"/>
      <c r="D784" s="40"/>
      <c r="E784" s="38" t="str">
        <f t="shared" si="36"/>
        <v/>
      </c>
      <c r="F784" s="39">
        <f>IF(E784="",0,+COUNTIF('賃上げ後（時給）'!$E$6:$E$1006,E784))</f>
        <v>0</v>
      </c>
      <c r="G784" s="41" t="str">
        <f t="shared" si="37"/>
        <v/>
      </c>
      <c r="H784" s="51"/>
      <c r="I784" s="42" t="str">
        <f t="shared" si="38"/>
        <v/>
      </c>
      <c r="J784" s="84"/>
      <c r="K784" s="85"/>
    </row>
    <row r="785" spans="2:11" ht="24.75" customHeight="1">
      <c r="B785" s="18">
        <v>780</v>
      </c>
      <c r="C785" s="43"/>
      <c r="D785" s="40"/>
      <c r="E785" s="38" t="str">
        <f t="shared" si="36"/>
        <v/>
      </c>
      <c r="F785" s="39">
        <f>IF(E785="",0,+COUNTIF('賃上げ後（時給）'!$E$6:$E$1006,E785))</f>
        <v>0</v>
      </c>
      <c r="G785" s="41" t="str">
        <f t="shared" si="37"/>
        <v/>
      </c>
      <c r="H785" s="51"/>
      <c r="I785" s="42" t="str">
        <f t="shared" si="38"/>
        <v/>
      </c>
      <c r="J785" s="84"/>
      <c r="K785" s="85"/>
    </row>
    <row r="786" spans="2:11" ht="24.75" customHeight="1">
      <c r="B786" s="18">
        <v>781</v>
      </c>
      <c r="C786" s="43"/>
      <c r="D786" s="40"/>
      <c r="E786" s="38" t="str">
        <f t="shared" si="36"/>
        <v/>
      </c>
      <c r="F786" s="39">
        <f>IF(E786="",0,+COUNTIF('賃上げ後（時給）'!$E$6:$E$1006,E786))</f>
        <v>0</v>
      </c>
      <c r="G786" s="41" t="str">
        <f t="shared" si="37"/>
        <v/>
      </c>
      <c r="H786" s="51"/>
      <c r="I786" s="42" t="str">
        <f t="shared" si="38"/>
        <v/>
      </c>
      <c r="J786" s="84"/>
      <c r="K786" s="85"/>
    </row>
    <row r="787" spans="2:11" ht="24.75" customHeight="1">
      <c r="B787" s="18">
        <v>782</v>
      </c>
      <c r="C787" s="43"/>
      <c r="D787" s="40"/>
      <c r="E787" s="38" t="str">
        <f t="shared" si="36"/>
        <v/>
      </c>
      <c r="F787" s="39">
        <f>IF(E787="",0,+COUNTIF('賃上げ後（時給）'!$E$6:$E$1006,E787))</f>
        <v>0</v>
      </c>
      <c r="G787" s="41" t="str">
        <f t="shared" si="37"/>
        <v/>
      </c>
      <c r="H787" s="51"/>
      <c r="I787" s="42" t="str">
        <f t="shared" si="38"/>
        <v/>
      </c>
      <c r="J787" s="84"/>
      <c r="K787" s="85"/>
    </row>
    <row r="788" spans="2:11" ht="24.75" customHeight="1">
      <c r="B788" s="18">
        <v>783</v>
      </c>
      <c r="C788" s="43"/>
      <c r="D788" s="40"/>
      <c r="E788" s="38" t="str">
        <f t="shared" si="36"/>
        <v/>
      </c>
      <c r="F788" s="39">
        <f>IF(E788="",0,+COUNTIF('賃上げ後（時給）'!$E$6:$E$1006,E788))</f>
        <v>0</v>
      </c>
      <c r="G788" s="41" t="str">
        <f t="shared" si="37"/>
        <v/>
      </c>
      <c r="H788" s="51"/>
      <c r="I788" s="42" t="str">
        <f t="shared" si="38"/>
        <v/>
      </c>
      <c r="J788" s="84"/>
      <c r="K788" s="85"/>
    </row>
    <row r="789" spans="2:11" ht="24.75" customHeight="1">
      <c r="B789" s="18">
        <v>784</v>
      </c>
      <c r="C789" s="43"/>
      <c r="D789" s="40"/>
      <c r="E789" s="38" t="str">
        <f t="shared" si="36"/>
        <v/>
      </c>
      <c r="F789" s="39">
        <f>IF(E789="",0,+COUNTIF('賃上げ後（時給）'!$E$6:$E$1006,E789))</f>
        <v>0</v>
      </c>
      <c r="G789" s="41" t="str">
        <f t="shared" si="37"/>
        <v/>
      </c>
      <c r="H789" s="51"/>
      <c r="I789" s="42" t="str">
        <f t="shared" si="38"/>
        <v/>
      </c>
      <c r="J789" s="84"/>
      <c r="K789" s="85"/>
    </row>
    <row r="790" spans="2:11" ht="24.75" customHeight="1">
      <c r="B790" s="18">
        <v>785</v>
      </c>
      <c r="C790" s="43"/>
      <c r="D790" s="40"/>
      <c r="E790" s="38" t="str">
        <f t="shared" si="36"/>
        <v/>
      </c>
      <c r="F790" s="39">
        <f>IF(E790="",0,+COUNTIF('賃上げ後（時給）'!$E$6:$E$1006,E790))</f>
        <v>0</v>
      </c>
      <c r="G790" s="41" t="str">
        <f t="shared" si="37"/>
        <v/>
      </c>
      <c r="H790" s="51"/>
      <c r="I790" s="42" t="str">
        <f t="shared" si="38"/>
        <v/>
      </c>
      <c r="J790" s="84"/>
      <c r="K790" s="85"/>
    </row>
    <row r="791" spans="2:11" ht="24.75" customHeight="1">
      <c r="B791" s="18">
        <v>786</v>
      </c>
      <c r="C791" s="43"/>
      <c r="D791" s="40"/>
      <c r="E791" s="38" t="str">
        <f t="shared" si="36"/>
        <v/>
      </c>
      <c r="F791" s="39">
        <f>IF(E791="",0,+COUNTIF('賃上げ後（時給）'!$E$6:$E$1006,E791))</f>
        <v>0</v>
      </c>
      <c r="G791" s="41" t="str">
        <f t="shared" si="37"/>
        <v/>
      </c>
      <c r="H791" s="51"/>
      <c r="I791" s="42" t="str">
        <f t="shared" si="38"/>
        <v/>
      </c>
      <c r="J791" s="84"/>
      <c r="K791" s="85"/>
    </row>
    <row r="792" spans="2:11" ht="24.75" customHeight="1">
      <c r="B792" s="18">
        <v>787</v>
      </c>
      <c r="C792" s="43"/>
      <c r="D792" s="40"/>
      <c r="E792" s="38" t="str">
        <f t="shared" si="36"/>
        <v/>
      </c>
      <c r="F792" s="39">
        <f>IF(E792="",0,+COUNTIF('賃上げ後（時給）'!$E$6:$E$1006,E792))</f>
        <v>0</v>
      </c>
      <c r="G792" s="41" t="str">
        <f t="shared" si="37"/>
        <v/>
      </c>
      <c r="H792" s="51"/>
      <c r="I792" s="42" t="str">
        <f t="shared" si="38"/>
        <v/>
      </c>
      <c r="J792" s="84"/>
      <c r="K792" s="85"/>
    </row>
    <row r="793" spans="2:11" ht="24.75" customHeight="1">
      <c r="B793" s="18">
        <v>788</v>
      </c>
      <c r="C793" s="43"/>
      <c r="D793" s="40"/>
      <c r="E793" s="38" t="str">
        <f t="shared" si="36"/>
        <v/>
      </c>
      <c r="F793" s="39">
        <f>IF(E793="",0,+COUNTIF('賃上げ後（時給）'!$E$6:$E$1006,E793))</f>
        <v>0</v>
      </c>
      <c r="G793" s="41" t="str">
        <f t="shared" si="37"/>
        <v/>
      </c>
      <c r="H793" s="51"/>
      <c r="I793" s="42" t="str">
        <f t="shared" si="38"/>
        <v/>
      </c>
      <c r="J793" s="84"/>
      <c r="K793" s="85"/>
    </row>
    <row r="794" spans="2:11" ht="24.75" customHeight="1">
      <c r="B794" s="18">
        <v>789</v>
      </c>
      <c r="C794" s="43"/>
      <c r="D794" s="40"/>
      <c r="E794" s="38" t="str">
        <f t="shared" si="36"/>
        <v/>
      </c>
      <c r="F794" s="39">
        <f>IF(E794="",0,+COUNTIF('賃上げ後（時給）'!$E$6:$E$1006,E794))</f>
        <v>0</v>
      </c>
      <c r="G794" s="41" t="str">
        <f t="shared" si="37"/>
        <v/>
      </c>
      <c r="H794" s="51"/>
      <c r="I794" s="42" t="str">
        <f t="shared" si="38"/>
        <v/>
      </c>
      <c r="J794" s="84"/>
      <c r="K794" s="85"/>
    </row>
    <row r="795" spans="2:11" ht="24.75" customHeight="1">
      <c r="B795" s="18">
        <v>790</v>
      </c>
      <c r="C795" s="43"/>
      <c r="D795" s="40"/>
      <c r="E795" s="38" t="str">
        <f t="shared" si="36"/>
        <v/>
      </c>
      <c r="F795" s="39">
        <f>IF(E795="",0,+COUNTIF('賃上げ後（時給）'!$E$6:$E$1006,E795))</f>
        <v>0</v>
      </c>
      <c r="G795" s="41" t="str">
        <f t="shared" si="37"/>
        <v/>
      </c>
      <c r="H795" s="51"/>
      <c r="I795" s="42" t="str">
        <f t="shared" si="38"/>
        <v/>
      </c>
      <c r="J795" s="84"/>
      <c r="K795" s="85"/>
    </row>
    <row r="796" spans="2:11" ht="24.75" customHeight="1">
      <c r="B796" s="18">
        <v>791</v>
      </c>
      <c r="C796" s="43"/>
      <c r="D796" s="40"/>
      <c r="E796" s="38" t="str">
        <f t="shared" si="36"/>
        <v/>
      </c>
      <c r="F796" s="39">
        <f>IF(E796="",0,+COUNTIF('賃上げ後（時給）'!$E$6:$E$1006,E796))</f>
        <v>0</v>
      </c>
      <c r="G796" s="41" t="str">
        <f t="shared" si="37"/>
        <v/>
      </c>
      <c r="H796" s="51"/>
      <c r="I796" s="42" t="str">
        <f t="shared" si="38"/>
        <v/>
      </c>
      <c r="J796" s="84"/>
      <c r="K796" s="85"/>
    </row>
    <row r="797" spans="2:11" ht="24.75" customHeight="1">
      <c r="B797" s="18">
        <v>792</v>
      </c>
      <c r="C797" s="43"/>
      <c r="D797" s="40"/>
      <c r="E797" s="38" t="str">
        <f t="shared" si="36"/>
        <v/>
      </c>
      <c r="F797" s="39">
        <f>IF(E797="",0,+COUNTIF('賃上げ後（時給）'!$E$6:$E$1006,E797))</f>
        <v>0</v>
      </c>
      <c r="G797" s="41" t="str">
        <f t="shared" si="37"/>
        <v/>
      </c>
      <c r="H797" s="51"/>
      <c r="I797" s="42" t="str">
        <f t="shared" si="38"/>
        <v/>
      </c>
      <c r="J797" s="84"/>
      <c r="K797" s="85"/>
    </row>
    <row r="798" spans="2:11" ht="24.75" customHeight="1">
      <c r="B798" s="18">
        <v>793</v>
      </c>
      <c r="C798" s="43"/>
      <c r="D798" s="40"/>
      <c r="E798" s="38" t="str">
        <f t="shared" si="36"/>
        <v/>
      </c>
      <c r="F798" s="39">
        <f>IF(E798="",0,+COUNTIF('賃上げ後（時給）'!$E$6:$E$1006,E798))</f>
        <v>0</v>
      </c>
      <c r="G798" s="41" t="str">
        <f t="shared" si="37"/>
        <v/>
      </c>
      <c r="H798" s="51"/>
      <c r="I798" s="42" t="str">
        <f t="shared" si="38"/>
        <v/>
      </c>
      <c r="J798" s="84"/>
      <c r="K798" s="85"/>
    </row>
    <row r="799" spans="2:11" ht="24.75" customHeight="1">
      <c r="B799" s="18">
        <v>794</v>
      </c>
      <c r="C799" s="43"/>
      <c r="D799" s="40"/>
      <c r="E799" s="38" t="str">
        <f t="shared" si="36"/>
        <v/>
      </c>
      <c r="F799" s="39">
        <f>IF(E799="",0,+COUNTIF('賃上げ後（時給）'!$E$6:$E$1006,E799))</f>
        <v>0</v>
      </c>
      <c r="G799" s="41" t="str">
        <f t="shared" si="37"/>
        <v/>
      </c>
      <c r="H799" s="51"/>
      <c r="I799" s="42" t="str">
        <f t="shared" si="38"/>
        <v/>
      </c>
      <c r="J799" s="84"/>
      <c r="K799" s="85"/>
    </row>
    <row r="800" spans="2:11" ht="24.75" customHeight="1">
      <c r="B800" s="18">
        <v>795</v>
      </c>
      <c r="C800" s="43"/>
      <c r="D800" s="40"/>
      <c r="E800" s="38" t="str">
        <f t="shared" si="36"/>
        <v/>
      </c>
      <c r="F800" s="39">
        <f>IF(E800="",0,+COUNTIF('賃上げ後（時給）'!$E$6:$E$1006,E800))</f>
        <v>0</v>
      </c>
      <c r="G800" s="41" t="str">
        <f t="shared" si="37"/>
        <v/>
      </c>
      <c r="H800" s="51"/>
      <c r="I800" s="42" t="str">
        <f t="shared" si="38"/>
        <v/>
      </c>
      <c r="J800" s="84"/>
      <c r="K800" s="85"/>
    </row>
    <row r="801" spans="2:11" ht="24.75" customHeight="1">
      <c r="B801" s="18">
        <v>796</v>
      </c>
      <c r="C801" s="43"/>
      <c r="D801" s="40"/>
      <c r="E801" s="38" t="str">
        <f t="shared" si="36"/>
        <v/>
      </c>
      <c r="F801" s="39">
        <f>IF(E801="",0,+COUNTIF('賃上げ後（時給）'!$E$6:$E$1006,E801))</f>
        <v>0</v>
      </c>
      <c r="G801" s="41" t="str">
        <f t="shared" si="37"/>
        <v/>
      </c>
      <c r="H801" s="51"/>
      <c r="I801" s="42" t="str">
        <f t="shared" si="38"/>
        <v/>
      </c>
      <c r="J801" s="84"/>
      <c r="K801" s="85"/>
    </row>
    <row r="802" spans="2:11" ht="24.75" customHeight="1">
      <c r="B802" s="18">
        <v>797</v>
      </c>
      <c r="C802" s="43"/>
      <c r="D802" s="40"/>
      <c r="E802" s="38" t="str">
        <f t="shared" si="36"/>
        <v/>
      </c>
      <c r="F802" s="39">
        <f>IF(E802="",0,+COUNTIF('賃上げ後（時給）'!$E$6:$E$1006,E802))</f>
        <v>0</v>
      </c>
      <c r="G802" s="41" t="str">
        <f t="shared" si="37"/>
        <v/>
      </c>
      <c r="H802" s="51"/>
      <c r="I802" s="42" t="str">
        <f t="shared" si="38"/>
        <v/>
      </c>
      <c r="J802" s="84"/>
      <c r="K802" s="85"/>
    </row>
    <row r="803" spans="2:11" ht="24.75" customHeight="1">
      <c r="B803" s="18">
        <v>798</v>
      </c>
      <c r="C803" s="43"/>
      <c r="D803" s="40"/>
      <c r="E803" s="38" t="str">
        <f t="shared" si="36"/>
        <v/>
      </c>
      <c r="F803" s="39">
        <f>IF(E803="",0,+COUNTIF('賃上げ後（時給）'!$E$6:$E$1006,E803))</f>
        <v>0</v>
      </c>
      <c r="G803" s="41" t="str">
        <f t="shared" si="37"/>
        <v/>
      </c>
      <c r="H803" s="51"/>
      <c r="I803" s="42" t="str">
        <f t="shared" si="38"/>
        <v/>
      </c>
      <c r="J803" s="84"/>
      <c r="K803" s="85"/>
    </row>
    <row r="804" spans="2:11" ht="24.75" customHeight="1">
      <c r="B804" s="18">
        <v>799</v>
      </c>
      <c r="C804" s="43"/>
      <c r="D804" s="40"/>
      <c r="E804" s="38" t="str">
        <f t="shared" si="36"/>
        <v/>
      </c>
      <c r="F804" s="39">
        <f>IF(E804="",0,+COUNTIF('賃上げ後（時給）'!$E$6:$E$1006,E804))</f>
        <v>0</v>
      </c>
      <c r="G804" s="41" t="str">
        <f t="shared" si="37"/>
        <v/>
      </c>
      <c r="H804" s="51"/>
      <c r="I804" s="42" t="str">
        <f t="shared" si="38"/>
        <v/>
      </c>
      <c r="J804" s="84"/>
      <c r="K804" s="85"/>
    </row>
    <row r="805" spans="2:11" ht="24.75" customHeight="1">
      <c r="B805" s="18">
        <v>800</v>
      </c>
      <c r="C805" s="43"/>
      <c r="D805" s="40"/>
      <c r="E805" s="38" t="str">
        <f t="shared" si="36"/>
        <v/>
      </c>
      <c r="F805" s="39">
        <f>IF(E805="",0,+COUNTIF('賃上げ後（時給）'!$E$6:$E$1006,E805))</f>
        <v>0</v>
      </c>
      <c r="G805" s="41" t="str">
        <f t="shared" si="37"/>
        <v/>
      </c>
      <c r="H805" s="51"/>
      <c r="I805" s="42" t="str">
        <f t="shared" si="38"/>
        <v/>
      </c>
      <c r="J805" s="84"/>
      <c r="K805" s="85"/>
    </row>
    <row r="806" spans="2:11" ht="24.75" customHeight="1">
      <c r="B806" s="18">
        <v>801</v>
      </c>
      <c r="C806" s="43"/>
      <c r="D806" s="40"/>
      <c r="E806" s="38" t="str">
        <f t="shared" si="36"/>
        <v/>
      </c>
      <c r="F806" s="39">
        <f>IF(E806="",0,+COUNTIF('賃上げ後（時給）'!$E$6:$E$1006,E806))</f>
        <v>0</v>
      </c>
      <c r="G806" s="41" t="str">
        <f t="shared" si="37"/>
        <v/>
      </c>
      <c r="H806" s="51"/>
      <c r="I806" s="42" t="str">
        <f t="shared" si="38"/>
        <v/>
      </c>
      <c r="J806" s="84"/>
      <c r="K806" s="85"/>
    </row>
    <row r="807" spans="2:11" ht="24.75" customHeight="1">
      <c r="B807" s="18">
        <v>802</v>
      </c>
      <c r="C807" s="43"/>
      <c r="D807" s="40"/>
      <c r="E807" s="38" t="str">
        <f t="shared" si="36"/>
        <v/>
      </c>
      <c r="F807" s="39">
        <f>IF(E807="",0,+COUNTIF('賃上げ後（時給）'!$E$6:$E$1006,E807))</f>
        <v>0</v>
      </c>
      <c r="G807" s="41" t="str">
        <f t="shared" si="37"/>
        <v/>
      </c>
      <c r="H807" s="51"/>
      <c r="I807" s="42" t="str">
        <f t="shared" si="38"/>
        <v/>
      </c>
      <c r="J807" s="84"/>
      <c r="K807" s="85"/>
    </row>
    <row r="808" spans="2:11" ht="24.75" customHeight="1">
      <c r="B808" s="18">
        <v>803</v>
      </c>
      <c r="C808" s="43"/>
      <c r="D808" s="40"/>
      <c r="E808" s="38" t="str">
        <f t="shared" si="36"/>
        <v/>
      </c>
      <c r="F808" s="39">
        <f>IF(E808="",0,+COUNTIF('賃上げ後（時給）'!$E$6:$E$1006,E808))</f>
        <v>0</v>
      </c>
      <c r="G808" s="41" t="str">
        <f t="shared" si="37"/>
        <v/>
      </c>
      <c r="H808" s="51"/>
      <c r="I808" s="42" t="str">
        <f t="shared" si="38"/>
        <v/>
      </c>
      <c r="J808" s="84"/>
      <c r="K808" s="85"/>
    </row>
    <row r="809" spans="2:11" ht="24.75" customHeight="1">
      <c r="B809" s="18">
        <v>804</v>
      </c>
      <c r="C809" s="43"/>
      <c r="D809" s="40"/>
      <c r="E809" s="38" t="str">
        <f t="shared" si="36"/>
        <v/>
      </c>
      <c r="F809" s="39">
        <f>IF(E809="",0,+COUNTIF('賃上げ後（時給）'!$E$6:$E$1006,E809))</f>
        <v>0</v>
      </c>
      <c r="G809" s="41" t="str">
        <f t="shared" si="37"/>
        <v/>
      </c>
      <c r="H809" s="51"/>
      <c r="I809" s="42" t="str">
        <f t="shared" si="38"/>
        <v/>
      </c>
      <c r="J809" s="84"/>
      <c r="K809" s="85"/>
    </row>
    <row r="810" spans="2:11" ht="24.75" customHeight="1">
      <c r="B810" s="18">
        <v>805</v>
      </c>
      <c r="C810" s="43"/>
      <c r="D810" s="40"/>
      <c r="E810" s="38" t="str">
        <f t="shared" si="36"/>
        <v/>
      </c>
      <c r="F810" s="39">
        <f>IF(E810="",0,+COUNTIF('賃上げ後（時給）'!$E$6:$E$1006,E810))</f>
        <v>0</v>
      </c>
      <c r="G810" s="41" t="str">
        <f t="shared" si="37"/>
        <v/>
      </c>
      <c r="H810" s="51"/>
      <c r="I810" s="42" t="str">
        <f t="shared" si="38"/>
        <v/>
      </c>
      <c r="J810" s="84"/>
      <c r="K810" s="85"/>
    </row>
    <row r="811" spans="2:11" ht="24.75" customHeight="1">
      <c r="B811" s="18">
        <v>806</v>
      </c>
      <c r="C811" s="43"/>
      <c r="D811" s="40"/>
      <c r="E811" s="38" t="str">
        <f t="shared" si="36"/>
        <v/>
      </c>
      <c r="F811" s="39">
        <f>IF(E811="",0,+COUNTIF('賃上げ後（時給）'!$E$6:$E$1006,E811))</f>
        <v>0</v>
      </c>
      <c r="G811" s="41" t="str">
        <f t="shared" si="37"/>
        <v/>
      </c>
      <c r="H811" s="51"/>
      <c r="I811" s="42" t="str">
        <f t="shared" si="38"/>
        <v/>
      </c>
      <c r="J811" s="84"/>
      <c r="K811" s="85"/>
    </row>
    <row r="812" spans="2:11" ht="24.75" customHeight="1">
      <c r="B812" s="18">
        <v>807</v>
      </c>
      <c r="C812" s="43"/>
      <c r="D812" s="40"/>
      <c r="E812" s="38" t="str">
        <f t="shared" si="36"/>
        <v/>
      </c>
      <c r="F812" s="39">
        <f>IF(E812="",0,+COUNTIF('賃上げ後（時給）'!$E$6:$E$1006,E812))</f>
        <v>0</v>
      </c>
      <c r="G812" s="41" t="str">
        <f t="shared" si="37"/>
        <v/>
      </c>
      <c r="H812" s="51"/>
      <c r="I812" s="42" t="str">
        <f t="shared" si="38"/>
        <v/>
      </c>
      <c r="J812" s="84"/>
      <c r="K812" s="85"/>
    </row>
    <row r="813" spans="2:11" ht="24.75" customHeight="1">
      <c r="B813" s="18">
        <v>808</v>
      </c>
      <c r="C813" s="43"/>
      <c r="D813" s="40"/>
      <c r="E813" s="38" t="str">
        <f t="shared" si="36"/>
        <v/>
      </c>
      <c r="F813" s="39">
        <f>IF(E813="",0,+COUNTIF('賃上げ後（時給）'!$E$6:$E$1006,E813))</f>
        <v>0</v>
      </c>
      <c r="G813" s="41" t="str">
        <f t="shared" si="37"/>
        <v/>
      </c>
      <c r="H813" s="51"/>
      <c r="I813" s="42" t="str">
        <f t="shared" si="38"/>
        <v/>
      </c>
      <c r="J813" s="84"/>
      <c r="K813" s="85"/>
    </row>
    <row r="814" spans="2:11" ht="24.75" customHeight="1">
      <c r="B814" s="18">
        <v>809</v>
      </c>
      <c r="C814" s="43"/>
      <c r="D814" s="40"/>
      <c r="E814" s="38" t="str">
        <f t="shared" si="36"/>
        <v/>
      </c>
      <c r="F814" s="39">
        <f>IF(E814="",0,+COUNTIF('賃上げ後（時給）'!$E$6:$E$1006,E814))</f>
        <v>0</v>
      </c>
      <c r="G814" s="41" t="str">
        <f t="shared" si="37"/>
        <v/>
      </c>
      <c r="H814" s="51"/>
      <c r="I814" s="42" t="str">
        <f t="shared" si="38"/>
        <v/>
      </c>
      <c r="J814" s="84"/>
      <c r="K814" s="85"/>
    </row>
    <row r="815" spans="2:11" ht="24.75" customHeight="1">
      <c r="B815" s="18">
        <v>810</v>
      </c>
      <c r="C815" s="43"/>
      <c r="D815" s="40"/>
      <c r="E815" s="38" t="str">
        <f t="shared" si="36"/>
        <v/>
      </c>
      <c r="F815" s="39">
        <f>IF(E815="",0,+COUNTIF('賃上げ後（時給）'!$E$6:$E$1006,E815))</f>
        <v>0</v>
      </c>
      <c r="G815" s="41" t="str">
        <f t="shared" si="37"/>
        <v/>
      </c>
      <c r="H815" s="51"/>
      <c r="I815" s="42" t="str">
        <f t="shared" si="38"/>
        <v/>
      </c>
      <c r="J815" s="84"/>
      <c r="K815" s="85"/>
    </row>
    <row r="816" spans="2:11" ht="24.75" customHeight="1">
      <c r="B816" s="18">
        <v>811</v>
      </c>
      <c r="C816" s="43"/>
      <c r="D816" s="40"/>
      <c r="E816" s="38" t="str">
        <f t="shared" si="36"/>
        <v/>
      </c>
      <c r="F816" s="39">
        <f>IF(E816="",0,+COUNTIF('賃上げ後（時給）'!$E$6:$E$1006,E816))</f>
        <v>0</v>
      </c>
      <c r="G816" s="41" t="str">
        <f t="shared" si="37"/>
        <v/>
      </c>
      <c r="H816" s="51"/>
      <c r="I816" s="42" t="str">
        <f t="shared" si="38"/>
        <v/>
      </c>
      <c r="J816" s="84"/>
      <c r="K816" s="85"/>
    </row>
    <row r="817" spans="2:11" ht="24.75" customHeight="1">
      <c r="B817" s="18">
        <v>812</v>
      </c>
      <c r="C817" s="43"/>
      <c r="D817" s="40"/>
      <c r="E817" s="38" t="str">
        <f t="shared" si="36"/>
        <v/>
      </c>
      <c r="F817" s="39">
        <f>IF(E817="",0,+COUNTIF('賃上げ後（時給）'!$E$6:$E$1006,E817))</f>
        <v>0</v>
      </c>
      <c r="G817" s="41" t="str">
        <f t="shared" si="37"/>
        <v/>
      </c>
      <c r="H817" s="51"/>
      <c r="I817" s="42" t="str">
        <f t="shared" si="38"/>
        <v/>
      </c>
      <c r="J817" s="84"/>
      <c r="K817" s="85"/>
    </row>
    <row r="818" spans="2:11" ht="24.75" customHeight="1">
      <c r="B818" s="18">
        <v>813</v>
      </c>
      <c r="C818" s="43"/>
      <c r="D818" s="40"/>
      <c r="E818" s="38" t="str">
        <f t="shared" si="36"/>
        <v/>
      </c>
      <c r="F818" s="39">
        <f>IF(E818="",0,+COUNTIF('賃上げ後（時給）'!$E$6:$E$1006,E818))</f>
        <v>0</v>
      </c>
      <c r="G818" s="41" t="str">
        <f t="shared" si="37"/>
        <v/>
      </c>
      <c r="H818" s="51"/>
      <c r="I818" s="42" t="str">
        <f t="shared" si="38"/>
        <v/>
      </c>
      <c r="J818" s="84"/>
      <c r="K818" s="85"/>
    </row>
    <row r="819" spans="2:11" ht="24.75" customHeight="1">
      <c r="B819" s="18">
        <v>814</v>
      </c>
      <c r="C819" s="43"/>
      <c r="D819" s="40"/>
      <c r="E819" s="38" t="str">
        <f t="shared" si="36"/>
        <v/>
      </c>
      <c r="F819" s="39">
        <f>IF(E819="",0,+COUNTIF('賃上げ後（時給）'!$E$6:$E$1006,E819))</f>
        <v>0</v>
      </c>
      <c r="G819" s="41" t="str">
        <f t="shared" si="37"/>
        <v/>
      </c>
      <c r="H819" s="51"/>
      <c r="I819" s="42" t="str">
        <f t="shared" si="38"/>
        <v/>
      </c>
      <c r="J819" s="84"/>
      <c r="K819" s="85"/>
    </row>
    <row r="820" spans="2:11" ht="24.75" customHeight="1">
      <c r="B820" s="18">
        <v>815</v>
      </c>
      <c r="C820" s="43"/>
      <c r="D820" s="40"/>
      <c r="E820" s="38" t="str">
        <f t="shared" si="36"/>
        <v/>
      </c>
      <c r="F820" s="39">
        <f>IF(E820="",0,+COUNTIF('賃上げ後（時給）'!$E$6:$E$1006,E820))</f>
        <v>0</v>
      </c>
      <c r="G820" s="41" t="str">
        <f t="shared" si="37"/>
        <v/>
      </c>
      <c r="H820" s="51"/>
      <c r="I820" s="42" t="str">
        <f t="shared" si="38"/>
        <v/>
      </c>
      <c r="J820" s="84"/>
      <c r="K820" s="85"/>
    </row>
    <row r="821" spans="2:11" ht="24.75" customHeight="1">
      <c r="B821" s="18">
        <v>816</v>
      </c>
      <c r="C821" s="43"/>
      <c r="D821" s="40"/>
      <c r="E821" s="38" t="str">
        <f t="shared" si="36"/>
        <v/>
      </c>
      <c r="F821" s="39">
        <f>IF(E821="",0,+COUNTIF('賃上げ後（時給）'!$E$6:$E$1006,E821))</f>
        <v>0</v>
      </c>
      <c r="G821" s="41" t="str">
        <f t="shared" si="37"/>
        <v/>
      </c>
      <c r="H821" s="51"/>
      <c r="I821" s="42" t="str">
        <f t="shared" si="38"/>
        <v/>
      </c>
      <c r="J821" s="84"/>
      <c r="K821" s="85"/>
    </row>
    <row r="822" spans="2:11" ht="24.75" customHeight="1">
      <c r="B822" s="18">
        <v>817</v>
      </c>
      <c r="C822" s="43"/>
      <c r="D822" s="40"/>
      <c r="E822" s="38" t="str">
        <f t="shared" si="36"/>
        <v/>
      </c>
      <c r="F822" s="39">
        <f>IF(E822="",0,+COUNTIF('賃上げ後（時給）'!$E$6:$E$1006,E822))</f>
        <v>0</v>
      </c>
      <c r="G822" s="41" t="str">
        <f t="shared" si="37"/>
        <v/>
      </c>
      <c r="H822" s="51"/>
      <c r="I822" s="42" t="str">
        <f t="shared" si="38"/>
        <v/>
      </c>
      <c r="J822" s="84"/>
      <c r="K822" s="85"/>
    </row>
    <row r="823" spans="2:11" ht="24.75" customHeight="1">
      <c r="B823" s="18">
        <v>818</v>
      </c>
      <c r="C823" s="43"/>
      <c r="D823" s="40"/>
      <c r="E823" s="38" t="str">
        <f t="shared" si="36"/>
        <v/>
      </c>
      <c r="F823" s="39">
        <f>IF(E823="",0,+COUNTIF('賃上げ後（時給）'!$E$6:$E$1006,E823))</f>
        <v>0</v>
      </c>
      <c r="G823" s="41" t="str">
        <f t="shared" si="37"/>
        <v/>
      </c>
      <c r="H823" s="51"/>
      <c r="I823" s="42" t="str">
        <f t="shared" si="38"/>
        <v/>
      </c>
      <c r="J823" s="84"/>
      <c r="K823" s="85"/>
    </row>
    <row r="824" spans="2:11" ht="24.75" customHeight="1">
      <c r="B824" s="18">
        <v>819</v>
      </c>
      <c r="C824" s="43"/>
      <c r="D824" s="40"/>
      <c r="E824" s="38" t="str">
        <f t="shared" si="36"/>
        <v/>
      </c>
      <c r="F824" s="39">
        <f>IF(E824="",0,+COUNTIF('賃上げ後（時給）'!$E$6:$E$1006,E824))</f>
        <v>0</v>
      </c>
      <c r="G824" s="41" t="str">
        <f t="shared" si="37"/>
        <v/>
      </c>
      <c r="H824" s="51"/>
      <c r="I824" s="42" t="str">
        <f t="shared" si="38"/>
        <v/>
      </c>
      <c r="J824" s="84"/>
      <c r="K824" s="85"/>
    </row>
    <row r="825" spans="2:11" ht="24.75" customHeight="1">
      <c r="B825" s="18">
        <v>820</v>
      </c>
      <c r="C825" s="43"/>
      <c r="D825" s="40"/>
      <c r="E825" s="38" t="str">
        <f t="shared" si="36"/>
        <v/>
      </c>
      <c r="F825" s="39">
        <f>IF(E825="",0,+COUNTIF('賃上げ後（時給）'!$E$6:$E$1006,E825))</f>
        <v>0</v>
      </c>
      <c r="G825" s="41" t="str">
        <f t="shared" si="37"/>
        <v/>
      </c>
      <c r="H825" s="51"/>
      <c r="I825" s="42" t="str">
        <f t="shared" si="38"/>
        <v/>
      </c>
      <c r="J825" s="84"/>
      <c r="K825" s="85"/>
    </row>
    <row r="826" spans="2:11" ht="24.75" customHeight="1">
      <c r="B826" s="18">
        <v>821</v>
      </c>
      <c r="C826" s="43"/>
      <c r="D826" s="40"/>
      <c r="E826" s="38" t="str">
        <f t="shared" si="36"/>
        <v/>
      </c>
      <c r="F826" s="39">
        <f>IF(E826="",0,+COUNTIF('賃上げ後（時給）'!$E$6:$E$1006,E826))</f>
        <v>0</v>
      </c>
      <c r="G826" s="41" t="str">
        <f t="shared" si="37"/>
        <v/>
      </c>
      <c r="H826" s="51"/>
      <c r="I826" s="42" t="str">
        <f t="shared" si="38"/>
        <v/>
      </c>
      <c r="J826" s="84"/>
      <c r="K826" s="85"/>
    </row>
    <row r="827" spans="2:11" ht="24.75" customHeight="1">
      <c r="B827" s="18">
        <v>822</v>
      </c>
      <c r="C827" s="43"/>
      <c r="D827" s="40"/>
      <c r="E827" s="38" t="str">
        <f t="shared" si="36"/>
        <v/>
      </c>
      <c r="F827" s="39">
        <f>IF(E827="",0,+COUNTIF('賃上げ後（時給）'!$E$6:$E$1006,E827))</f>
        <v>0</v>
      </c>
      <c r="G827" s="41" t="str">
        <f t="shared" si="37"/>
        <v/>
      </c>
      <c r="H827" s="51"/>
      <c r="I827" s="42" t="str">
        <f t="shared" si="38"/>
        <v/>
      </c>
      <c r="J827" s="84"/>
      <c r="K827" s="85"/>
    </row>
    <row r="828" spans="2:11" ht="24.75" customHeight="1">
      <c r="B828" s="18">
        <v>823</v>
      </c>
      <c r="C828" s="43"/>
      <c r="D828" s="40"/>
      <c r="E828" s="38" t="str">
        <f t="shared" si="36"/>
        <v/>
      </c>
      <c r="F828" s="39">
        <f>IF(E828="",0,+COUNTIF('賃上げ後（時給）'!$E$6:$E$1006,E828))</f>
        <v>0</v>
      </c>
      <c r="G828" s="41" t="str">
        <f t="shared" si="37"/>
        <v/>
      </c>
      <c r="H828" s="51"/>
      <c r="I828" s="42" t="str">
        <f t="shared" si="38"/>
        <v/>
      </c>
      <c r="J828" s="84"/>
      <c r="K828" s="85"/>
    </row>
    <row r="829" spans="2:11" ht="24.75" customHeight="1">
      <c r="B829" s="18">
        <v>824</v>
      </c>
      <c r="C829" s="43"/>
      <c r="D829" s="40"/>
      <c r="E829" s="38" t="str">
        <f t="shared" si="36"/>
        <v/>
      </c>
      <c r="F829" s="39">
        <f>IF(E829="",0,+COUNTIF('賃上げ後（時給）'!$E$6:$E$1006,E829))</f>
        <v>0</v>
      </c>
      <c r="G829" s="41" t="str">
        <f t="shared" si="37"/>
        <v/>
      </c>
      <c r="H829" s="51"/>
      <c r="I829" s="42" t="str">
        <f t="shared" si="38"/>
        <v/>
      </c>
      <c r="J829" s="84"/>
      <c r="K829" s="85"/>
    </row>
    <row r="830" spans="2:11" ht="24.75" customHeight="1">
      <c r="B830" s="18">
        <v>825</v>
      </c>
      <c r="C830" s="43"/>
      <c r="D830" s="40"/>
      <c r="E830" s="38" t="str">
        <f t="shared" si="36"/>
        <v/>
      </c>
      <c r="F830" s="39">
        <f>IF(E830="",0,+COUNTIF('賃上げ後（時給）'!$E$6:$E$1006,E830))</f>
        <v>0</v>
      </c>
      <c r="G830" s="41" t="str">
        <f t="shared" si="37"/>
        <v/>
      </c>
      <c r="H830" s="51"/>
      <c r="I830" s="42" t="str">
        <f t="shared" si="38"/>
        <v/>
      </c>
      <c r="J830" s="84"/>
      <c r="K830" s="85"/>
    </row>
    <row r="831" spans="2:11" ht="24.75" customHeight="1">
      <c r="B831" s="18">
        <v>826</v>
      </c>
      <c r="C831" s="43"/>
      <c r="D831" s="40"/>
      <c r="E831" s="38" t="str">
        <f t="shared" si="36"/>
        <v/>
      </c>
      <c r="F831" s="39">
        <f>IF(E831="",0,+COUNTIF('賃上げ後（時給）'!$E$6:$E$1006,E831))</f>
        <v>0</v>
      </c>
      <c r="G831" s="41" t="str">
        <f t="shared" si="37"/>
        <v/>
      </c>
      <c r="H831" s="51"/>
      <c r="I831" s="42" t="str">
        <f t="shared" si="38"/>
        <v/>
      </c>
      <c r="J831" s="84"/>
      <c r="K831" s="85"/>
    </row>
    <row r="832" spans="2:11" ht="24.75" customHeight="1">
      <c r="B832" s="18">
        <v>827</v>
      </c>
      <c r="C832" s="43"/>
      <c r="D832" s="40"/>
      <c r="E832" s="38" t="str">
        <f t="shared" si="36"/>
        <v/>
      </c>
      <c r="F832" s="39">
        <f>IF(E832="",0,+COUNTIF('賃上げ後（時給）'!$E$6:$E$1006,E832))</f>
        <v>0</v>
      </c>
      <c r="G832" s="41" t="str">
        <f t="shared" si="37"/>
        <v/>
      </c>
      <c r="H832" s="51"/>
      <c r="I832" s="42" t="str">
        <f t="shared" si="38"/>
        <v/>
      </c>
      <c r="J832" s="84"/>
      <c r="K832" s="85"/>
    </row>
    <row r="833" spans="2:11" ht="24.75" customHeight="1">
      <c r="B833" s="18">
        <v>828</v>
      </c>
      <c r="C833" s="43"/>
      <c r="D833" s="40"/>
      <c r="E833" s="38" t="str">
        <f t="shared" si="36"/>
        <v/>
      </c>
      <c r="F833" s="39">
        <f>IF(E833="",0,+COUNTIF('賃上げ後（時給）'!$E$6:$E$1006,E833))</f>
        <v>0</v>
      </c>
      <c r="G833" s="41" t="str">
        <f t="shared" si="37"/>
        <v/>
      </c>
      <c r="H833" s="51"/>
      <c r="I833" s="42" t="str">
        <f t="shared" si="38"/>
        <v/>
      </c>
      <c r="J833" s="84"/>
      <c r="K833" s="85"/>
    </row>
    <row r="834" spans="2:11" ht="24.75" customHeight="1">
      <c r="B834" s="18">
        <v>829</v>
      </c>
      <c r="C834" s="43"/>
      <c r="D834" s="40"/>
      <c r="E834" s="38" t="str">
        <f t="shared" si="36"/>
        <v/>
      </c>
      <c r="F834" s="39">
        <f>IF(E834="",0,+COUNTIF('賃上げ後（時給）'!$E$6:$E$1006,E834))</f>
        <v>0</v>
      </c>
      <c r="G834" s="41" t="str">
        <f t="shared" si="37"/>
        <v/>
      </c>
      <c r="H834" s="51"/>
      <c r="I834" s="42" t="str">
        <f t="shared" si="38"/>
        <v/>
      </c>
      <c r="J834" s="84"/>
      <c r="K834" s="85"/>
    </row>
    <row r="835" spans="2:11" ht="24.75" customHeight="1">
      <c r="B835" s="18">
        <v>830</v>
      </c>
      <c r="C835" s="43"/>
      <c r="D835" s="40"/>
      <c r="E835" s="38" t="str">
        <f t="shared" si="36"/>
        <v/>
      </c>
      <c r="F835" s="39">
        <f>IF(E835="",0,+COUNTIF('賃上げ後（時給）'!$E$6:$E$1006,E835))</f>
        <v>0</v>
      </c>
      <c r="G835" s="41" t="str">
        <f t="shared" si="37"/>
        <v/>
      </c>
      <c r="H835" s="51"/>
      <c r="I835" s="42" t="str">
        <f t="shared" si="38"/>
        <v/>
      </c>
      <c r="J835" s="84"/>
      <c r="K835" s="85"/>
    </row>
    <row r="836" spans="2:11" ht="24.75" customHeight="1">
      <c r="B836" s="18">
        <v>831</v>
      </c>
      <c r="C836" s="43"/>
      <c r="D836" s="40"/>
      <c r="E836" s="38" t="str">
        <f t="shared" si="36"/>
        <v/>
      </c>
      <c r="F836" s="39">
        <f>IF(E836="",0,+COUNTIF('賃上げ後（時給）'!$E$6:$E$1006,E836))</f>
        <v>0</v>
      </c>
      <c r="G836" s="41" t="str">
        <f t="shared" si="37"/>
        <v/>
      </c>
      <c r="H836" s="51"/>
      <c r="I836" s="42" t="str">
        <f t="shared" si="38"/>
        <v/>
      </c>
      <c r="J836" s="84"/>
      <c r="K836" s="85"/>
    </row>
    <row r="837" spans="2:11" ht="24.75" customHeight="1">
      <c r="B837" s="18">
        <v>832</v>
      </c>
      <c r="C837" s="43"/>
      <c r="D837" s="40"/>
      <c r="E837" s="38" t="str">
        <f t="shared" si="36"/>
        <v/>
      </c>
      <c r="F837" s="39">
        <f>IF(E837="",0,+COUNTIF('賃上げ後（時給）'!$E$6:$E$1006,E837))</f>
        <v>0</v>
      </c>
      <c r="G837" s="41" t="str">
        <f t="shared" si="37"/>
        <v/>
      </c>
      <c r="H837" s="51"/>
      <c r="I837" s="42" t="str">
        <f t="shared" si="38"/>
        <v/>
      </c>
      <c r="J837" s="84"/>
      <c r="K837" s="85"/>
    </row>
    <row r="838" spans="2:11" ht="24.75" customHeight="1">
      <c r="B838" s="18">
        <v>833</v>
      </c>
      <c r="C838" s="43"/>
      <c r="D838" s="40"/>
      <c r="E838" s="38" t="str">
        <f t="shared" ref="E838:E901" si="39">SUBSTITUTE(SUBSTITUTE(C838,"　","")," ","")</f>
        <v/>
      </c>
      <c r="F838" s="39">
        <f>IF(E838="",0,+COUNTIF('賃上げ後（時給）'!$E$6:$E$1006,E838))</f>
        <v>0</v>
      </c>
      <c r="G838" s="41" t="str">
        <f t="shared" ref="G838:G901" si="40">IF(C838="","",+IF(OR(F838&lt;1,D838="",J838="◎"),"除外","対象"))</f>
        <v/>
      </c>
      <c r="H838" s="51"/>
      <c r="I838" s="42" t="str">
        <f t="shared" ref="I838:I901" si="41">IF(C838="","",+IF(G838="対象",H838,0))</f>
        <v/>
      </c>
      <c r="J838" s="84"/>
      <c r="K838" s="85"/>
    </row>
    <row r="839" spans="2:11" ht="24.75" customHeight="1">
      <c r="B839" s="18">
        <v>834</v>
      </c>
      <c r="C839" s="43"/>
      <c r="D839" s="40"/>
      <c r="E839" s="38" t="str">
        <f t="shared" si="39"/>
        <v/>
      </c>
      <c r="F839" s="39">
        <f>IF(E839="",0,+COUNTIF('賃上げ後（時給）'!$E$6:$E$1006,E839))</f>
        <v>0</v>
      </c>
      <c r="G839" s="41" t="str">
        <f t="shared" si="40"/>
        <v/>
      </c>
      <c r="H839" s="51"/>
      <c r="I839" s="42" t="str">
        <f t="shared" si="41"/>
        <v/>
      </c>
      <c r="J839" s="84"/>
      <c r="K839" s="85"/>
    </row>
    <row r="840" spans="2:11" ht="24.75" customHeight="1">
      <c r="B840" s="18">
        <v>835</v>
      </c>
      <c r="C840" s="43"/>
      <c r="D840" s="40"/>
      <c r="E840" s="38" t="str">
        <f t="shared" si="39"/>
        <v/>
      </c>
      <c r="F840" s="39">
        <f>IF(E840="",0,+COUNTIF('賃上げ後（時給）'!$E$6:$E$1006,E840))</f>
        <v>0</v>
      </c>
      <c r="G840" s="41" t="str">
        <f t="shared" si="40"/>
        <v/>
      </c>
      <c r="H840" s="51"/>
      <c r="I840" s="42" t="str">
        <f t="shared" si="41"/>
        <v/>
      </c>
      <c r="J840" s="84"/>
      <c r="K840" s="85"/>
    </row>
    <row r="841" spans="2:11" ht="24.75" customHeight="1">
      <c r="B841" s="18">
        <v>836</v>
      </c>
      <c r="C841" s="43"/>
      <c r="D841" s="40"/>
      <c r="E841" s="38" t="str">
        <f t="shared" si="39"/>
        <v/>
      </c>
      <c r="F841" s="39">
        <f>IF(E841="",0,+COUNTIF('賃上げ後（時給）'!$E$6:$E$1006,E841))</f>
        <v>0</v>
      </c>
      <c r="G841" s="41" t="str">
        <f t="shared" si="40"/>
        <v/>
      </c>
      <c r="H841" s="51"/>
      <c r="I841" s="42" t="str">
        <f t="shared" si="41"/>
        <v/>
      </c>
      <c r="J841" s="84"/>
      <c r="K841" s="85"/>
    </row>
    <row r="842" spans="2:11" ht="24.75" customHeight="1">
      <c r="B842" s="18">
        <v>837</v>
      </c>
      <c r="C842" s="43"/>
      <c r="D842" s="40"/>
      <c r="E842" s="38" t="str">
        <f t="shared" si="39"/>
        <v/>
      </c>
      <c r="F842" s="39">
        <f>IF(E842="",0,+COUNTIF('賃上げ後（時給）'!$E$6:$E$1006,E842))</f>
        <v>0</v>
      </c>
      <c r="G842" s="41" t="str">
        <f t="shared" si="40"/>
        <v/>
      </c>
      <c r="H842" s="51"/>
      <c r="I842" s="42" t="str">
        <f t="shared" si="41"/>
        <v/>
      </c>
      <c r="J842" s="84"/>
      <c r="K842" s="85"/>
    </row>
    <row r="843" spans="2:11" ht="24.75" customHeight="1">
      <c r="B843" s="18">
        <v>838</v>
      </c>
      <c r="C843" s="43"/>
      <c r="D843" s="40"/>
      <c r="E843" s="38" t="str">
        <f t="shared" si="39"/>
        <v/>
      </c>
      <c r="F843" s="39">
        <f>IF(E843="",0,+COUNTIF('賃上げ後（時給）'!$E$6:$E$1006,E843))</f>
        <v>0</v>
      </c>
      <c r="G843" s="41" t="str">
        <f t="shared" si="40"/>
        <v/>
      </c>
      <c r="H843" s="51"/>
      <c r="I843" s="42" t="str">
        <f t="shared" si="41"/>
        <v/>
      </c>
      <c r="J843" s="84"/>
      <c r="K843" s="85"/>
    </row>
    <row r="844" spans="2:11" ht="24.75" customHeight="1">
      <c r="B844" s="18">
        <v>839</v>
      </c>
      <c r="C844" s="43"/>
      <c r="D844" s="40"/>
      <c r="E844" s="38" t="str">
        <f t="shared" si="39"/>
        <v/>
      </c>
      <c r="F844" s="39">
        <f>IF(E844="",0,+COUNTIF('賃上げ後（時給）'!$E$6:$E$1006,E844))</f>
        <v>0</v>
      </c>
      <c r="G844" s="41" t="str">
        <f t="shared" si="40"/>
        <v/>
      </c>
      <c r="H844" s="51"/>
      <c r="I844" s="42" t="str">
        <f t="shared" si="41"/>
        <v/>
      </c>
      <c r="J844" s="84"/>
      <c r="K844" s="85"/>
    </row>
    <row r="845" spans="2:11" ht="24.75" customHeight="1">
      <c r="B845" s="18">
        <v>840</v>
      </c>
      <c r="C845" s="43"/>
      <c r="D845" s="40"/>
      <c r="E845" s="38" t="str">
        <f t="shared" si="39"/>
        <v/>
      </c>
      <c r="F845" s="39">
        <f>IF(E845="",0,+COUNTIF('賃上げ後（時給）'!$E$6:$E$1006,E845))</f>
        <v>0</v>
      </c>
      <c r="G845" s="41" t="str">
        <f t="shared" si="40"/>
        <v/>
      </c>
      <c r="H845" s="51"/>
      <c r="I845" s="42" t="str">
        <f t="shared" si="41"/>
        <v/>
      </c>
      <c r="J845" s="84"/>
      <c r="K845" s="85"/>
    </row>
    <row r="846" spans="2:11" ht="24.75" customHeight="1">
      <c r="B846" s="18">
        <v>841</v>
      </c>
      <c r="C846" s="43"/>
      <c r="D846" s="40"/>
      <c r="E846" s="38" t="str">
        <f t="shared" si="39"/>
        <v/>
      </c>
      <c r="F846" s="39">
        <f>IF(E846="",0,+COUNTIF('賃上げ後（時給）'!$E$6:$E$1006,E846))</f>
        <v>0</v>
      </c>
      <c r="G846" s="41" t="str">
        <f t="shared" si="40"/>
        <v/>
      </c>
      <c r="H846" s="51"/>
      <c r="I846" s="42" t="str">
        <f t="shared" si="41"/>
        <v/>
      </c>
      <c r="J846" s="84"/>
      <c r="K846" s="85"/>
    </row>
    <row r="847" spans="2:11" ht="24.75" customHeight="1">
      <c r="B847" s="18">
        <v>842</v>
      </c>
      <c r="C847" s="43"/>
      <c r="D847" s="40"/>
      <c r="E847" s="38" t="str">
        <f t="shared" si="39"/>
        <v/>
      </c>
      <c r="F847" s="39">
        <f>IF(E847="",0,+COUNTIF('賃上げ後（時給）'!$E$6:$E$1006,E847))</f>
        <v>0</v>
      </c>
      <c r="G847" s="41" t="str">
        <f t="shared" si="40"/>
        <v/>
      </c>
      <c r="H847" s="51"/>
      <c r="I847" s="42" t="str">
        <f t="shared" si="41"/>
        <v/>
      </c>
      <c r="J847" s="84"/>
      <c r="K847" s="85"/>
    </row>
    <row r="848" spans="2:11" ht="24.75" customHeight="1">
      <c r="B848" s="18">
        <v>843</v>
      </c>
      <c r="C848" s="43"/>
      <c r="D848" s="40"/>
      <c r="E848" s="38" t="str">
        <f t="shared" si="39"/>
        <v/>
      </c>
      <c r="F848" s="39">
        <f>IF(E848="",0,+COUNTIF('賃上げ後（時給）'!$E$6:$E$1006,E848))</f>
        <v>0</v>
      </c>
      <c r="G848" s="41" t="str">
        <f t="shared" si="40"/>
        <v/>
      </c>
      <c r="H848" s="51"/>
      <c r="I848" s="42" t="str">
        <f t="shared" si="41"/>
        <v/>
      </c>
      <c r="J848" s="84"/>
      <c r="K848" s="85"/>
    </row>
    <row r="849" spans="2:11" ht="24.75" customHeight="1">
      <c r="B849" s="18">
        <v>844</v>
      </c>
      <c r="C849" s="43"/>
      <c r="D849" s="40"/>
      <c r="E849" s="38" t="str">
        <f t="shared" si="39"/>
        <v/>
      </c>
      <c r="F849" s="39">
        <f>IF(E849="",0,+COUNTIF('賃上げ後（時給）'!$E$6:$E$1006,E849))</f>
        <v>0</v>
      </c>
      <c r="G849" s="41" t="str">
        <f t="shared" si="40"/>
        <v/>
      </c>
      <c r="H849" s="51"/>
      <c r="I849" s="42" t="str">
        <f t="shared" si="41"/>
        <v/>
      </c>
      <c r="J849" s="84"/>
      <c r="K849" s="85"/>
    </row>
    <row r="850" spans="2:11" ht="24.75" customHeight="1">
      <c r="B850" s="18">
        <v>845</v>
      </c>
      <c r="C850" s="43"/>
      <c r="D850" s="40"/>
      <c r="E850" s="38" t="str">
        <f t="shared" si="39"/>
        <v/>
      </c>
      <c r="F850" s="39">
        <f>IF(E850="",0,+COUNTIF('賃上げ後（時給）'!$E$6:$E$1006,E850))</f>
        <v>0</v>
      </c>
      <c r="G850" s="41" t="str">
        <f t="shared" si="40"/>
        <v/>
      </c>
      <c r="H850" s="51"/>
      <c r="I850" s="42" t="str">
        <f t="shared" si="41"/>
        <v/>
      </c>
      <c r="J850" s="84"/>
      <c r="K850" s="85"/>
    </row>
    <row r="851" spans="2:11" ht="24.75" customHeight="1">
      <c r="B851" s="18">
        <v>846</v>
      </c>
      <c r="C851" s="43"/>
      <c r="D851" s="40"/>
      <c r="E851" s="38" t="str">
        <f t="shared" si="39"/>
        <v/>
      </c>
      <c r="F851" s="39">
        <f>IF(E851="",0,+COUNTIF('賃上げ後（時給）'!$E$6:$E$1006,E851))</f>
        <v>0</v>
      </c>
      <c r="G851" s="41" t="str">
        <f t="shared" si="40"/>
        <v/>
      </c>
      <c r="H851" s="51"/>
      <c r="I851" s="42" t="str">
        <f t="shared" si="41"/>
        <v/>
      </c>
      <c r="J851" s="84"/>
      <c r="K851" s="85"/>
    </row>
    <row r="852" spans="2:11" ht="24.75" customHeight="1">
      <c r="B852" s="18">
        <v>847</v>
      </c>
      <c r="C852" s="43"/>
      <c r="D852" s="40"/>
      <c r="E852" s="38" t="str">
        <f t="shared" si="39"/>
        <v/>
      </c>
      <c r="F852" s="39">
        <f>IF(E852="",0,+COUNTIF('賃上げ後（時給）'!$E$6:$E$1006,E852))</f>
        <v>0</v>
      </c>
      <c r="G852" s="41" t="str">
        <f t="shared" si="40"/>
        <v/>
      </c>
      <c r="H852" s="51"/>
      <c r="I852" s="42" t="str">
        <f t="shared" si="41"/>
        <v/>
      </c>
      <c r="J852" s="84"/>
      <c r="K852" s="85"/>
    </row>
    <row r="853" spans="2:11" ht="24.75" customHeight="1">
      <c r="B853" s="18">
        <v>848</v>
      </c>
      <c r="C853" s="43"/>
      <c r="D853" s="40"/>
      <c r="E853" s="38" t="str">
        <f t="shared" si="39"/>
        <v/>
      </c>
      <c r="F853" s="39">
        <f>IF(E853="",0,+COUNTIF('賃上げ後（時給）'!$E$6:$E$1006,E853))</f>
        <v>0</v>
      </c>
      <c r="G853" s="41" t="str">
        <f t="shared" si="40"/>
        <v/>
      </c>
      <c r="H853" s="51"/>
      <c r="I853" s="42" t="str">
        <f t="shared" si="41"/>
        <v/>
      </c>
      <c r="J853" s="84"/>
      <c r="K853" s="85"/>
    </row>
    <row r="854" spans="2:11" ht="24.75" customHeight="1">
      <c r="B854" s="18">
        <v>849</v>
      </c>
      <c r="C854" s="43"/>
      <c r="D854" s="40"/>
      <c r="E854" s="38" t="str">
        <f t="shared" si="39"/>
        <v/>
      </c>
      <c r="F854" s="39">
        <f>IF(E854="",0,+COUNTIF('賃上げ後（時給）'!$E$6:$E$1006,E854))</f>
        <v>0</v>
      </c>
      <c r="G854" s="41" t="str">
        <f t="shared" si="40"/>
        <v/>
      </c>
      <c r="H854" s="51"/>
      <c r="I854" s="42" t="str">
        <f t="shared" si="41"/>
        <v/>
      </c>
      <c r="J854" s="84"/>
      <c r="K854" s="85"/>
    </row>
    <row r="855" spans="2:11" ht="24.75" customHeight="1">
      <c r="B855" s="18">
        <v>850</v>
      </c>
      <c r="C855" s="43"/>
      <c r="D855" s="40"/>
      <c r="E855" s="38" t="str">
        <f t="shared" si="39"/>
        <v/>
      </c>
      <c r="F855" s="39">
        <f>IF(E855="",0,+COUNTIF('賃上げ後（時給）'!$E$6:$E$1006,E855))</f>
        <v>0</v>
      </c>
      <c r="G855" s="41" t="str">
        <f t="shared" si="40"/>
        <v/>
      </c>
      <c r="H855" s="51"/>
      <c r="I855" s="42" t="str">
        <f t="shared" si="41"/>
        <v/>
      </c>
      <c r="J855" s="84"/>
      <c r="K855" s="85"/>
    </row>
    <row r="856" spans="2:11" ht="24.75" customHeight="1">
      <c r="B856" s="18">
        <v>851</v>
      </c>
      <c r="C856" s="43"/>
      <c r="D856" s="40"/>
      <c r="E856" s="38" t="str">
        <f t="shared" si="39"/>
        <v/>
      </c>
      <c r="F856" s="39">
        <f>IF(E856="",0,+COUNTIF('賃上げ後（時給）'!$E$6:$E$1006,E856))</f>
        <v>0</v>
      </c>
      <c r="G856" s="41" t="str">
        <f t="shared" si="40"/>
        <v/>
      </c>
      <c r="H856" s="51"/>
      <c r="I856" s="42" t="str">
        <f t="shared" si="41"/>
        <v/>
      </c>
      <c r="J856" s="84"/>
      <c r="K856" s="85"/>
    </row>
    <row r="857" spans="2:11" ht="24.75" customHeight="1">
      <c r="B857" s="18">
        <v>852</v>
      </c>
      <c r="C857" s="43"/>
      <c r="D857" s="40"/>
      <c r="E857" s="38" t="str">
        <f t="shared" si="39"/>
        <v/>
      </c>
      <c r="F857" s="39">
        <f>IF(E857="",0,+COUNTIF('賃上げ後（時給）'!$E$6:$E$1006,E857))</f>
        <v>0</v>
      </c>
      <c r="G857" s="41" t="str">
        <f t="shared" si="40"/>
        <v/>
      </c>
      <c r="H857" s="51"/>
      <c r="I857" s="42" t="str">
        <f t="shared" si="41"/>
        <v/>
      </c>
      <c r="J857" s="84"/>
      <c r="K857" s="85"/>
    </row>
    <row r="858" spans="2:11" ht="24.75" customHeight="1">
      <c r="B858" s="18">
        <v>853</v>
      </c>
      <c r="C858" s="43"/>
      <c r="D858" s="40"/>
      <c r="E858" s="38" t="str">
        <f t="shared" si="39"/>
        <v/>
      </c>
      <c r="F858" s="39">
        <f>IF(E858="",0,+COUNTIF('賃上げ後（時給）'!$E$6:$E$1006,E858))</f>
        <v>0</v>
      </c>
      <c r="G858" s="41" t="str">
        <f t="shared" si="40"/>
        <v/>
      </c>
      <c r="H858" s="51"/>
      <c r="I858" s="42" t="str">
        <f t="shared" si="41"/>
        <v/>
      </c>
      <c r="J858" s="84"/>
      <c r="K858" s="85"/>
    </row>
    <row r="859" spans="2:11" ht="24.75" customHeight="1">
      <c r="B859" s="18">
        <v>854</v>
      </c>
      <c r="C859" s="43"/>
      <c r="D859" s="40"/>
      <c r="E859" s="38" t="str">
        <f t="shared" si="39"/>
        <v/>
      </c>
      <c r="F859" s="39">
        <f>IF(E859="",0,+COUNTIF('賃上げ後（時給）'!$E$6:$E$1006,E859))</f>
        <v>0</v>
      </c>
      <c r="G859" s="41" t="str">
        <f t="shared" si="40"/>
        <v/>
      </c>
      <c r="H859" s="51"/>
      <c r="I859" s="42" t="str">
        <f t="shared" si="41"/>
        <v/>
      </c>
      <c r="J859" s="84"/>
      <c r="K859" s="85"/>
    </row>
    <row r="860" spans="2:11" ht="24.75" customHeight="1">
      <c r="B860" s="18">
        <v>855</v>
      </c>
      <c r="C860" s="43"/>
      <c r="D860" s="40"/>
      <c r="E860" s="38" t="str">
        <f t="shared" si="39"/>
        <v/>
      </c>
      <c r="F860" s="39">
        <f>IF(E860="",0,+COUNTIF('賃上げ後（時給）'!$E$6:$E$1006,E860))</f>
        <v>0</v>
      </c>
      <c r="G860" s="41" t="str">
        <f t="shared" si="40"/>
        <v/>
      </c>
      <c r="H860" s="51"/>
      <c r="I860" s="42" t="str">
        <f t="shared" si="41"/>
        <v/>
      </c>
      <c r="J860" s="84"/>
      <c r="K860" s="85"/>
    </row>
    <row r="861" spans="2:11" ht="24.75" customHeight="1">
      <c r="B861" s="18">
        <v>856</v>
      </c>
      <c r="C861" s="43"/>
      <c r="D861" s="40"/>
      <c r="E861" s="38" t="str">
        <f t="shared" si="39"/>
        <v/>
      </c>
      <c r="F861" s="39">
        <f>IF(E861="",0,+COUNTIF('賃上げ後（時給）'!$E$6:$E$1006,E861))</f>
        <v>0</v>
      </c>
      <c r="G861" s="41" t="str">
        <f t="shared" si="40"/>
        <v/>
      </c>
      <c r="H861" s="51"/>
      <c r="I861" s="42" t="str">
        <f t="shared" si="41"/>
        <v/>
      </c>
      <c r="J861" s="84"/>
      <c r="K861" s="85"/>
    </row>
    <row r="862" spans="2:11" ht="24.75" customHeight="1">
      <c r="B862" s="18">
        <v>857</v>
      </c>
      <c r="C862" s="43"/>
      <c r="D862" s="40"/>
      <c r="E862" s="38" t="str">
        <f t="shared" si="39"/>
        <v/>
      </c>
      <c r="F862" s="39">
        <f>IF(E862="",0,+COUNTIF('賃上げ後（時給）'!$E$6:$E$1006,E862))</f>
        <v>0</v>
      </c>
      <c r="G862" s="41" t="str">
        <f t="shared" si="40"/>
        <v/>
      </c>
      <c r="H862" s="51"/>
      <c r="I862" s="42" t="str">
        <f t="shared" si="41"/>
        <v/>
      </c>
      <c r="J862" s="84"/>
      <c r="K862" s="85"/>
    </row>
    <row r="863" spans="2:11" ht="24.75" customHeight="1">
      <c r="B863" s="18">
        <v>858</v>
      </c>
      <c r="C863" s="43"/>
      <c r="D863" s="40"/>
      <c r="E863" s="38" t="str">
        <f t="shared" si="39"/>
        <v/>
      </c>
      <c r="F863" s="39">
        <f>IF(E863="",0,+COUNTIF('賃上げ後（時給）'!$E$6:$E$1006,E863))</f>
        <v>0</v>
      </c>
      <c r="G863" s="41" t="str">
        <f t="shared" si="40"/>
        <v/>
      </c>
      <c r="H863" s="51"/>
      <c r="I863" s="42" t="str">
        <f t="shared" si="41"/>
        <v/>
      </c>
      <c r="J863" s="84"/>
      <c r="K863" s="85"/>
    </row>
    <row r="864" spans="2:11" ht="24.75" customHeight="1">
      <c r="B864" s="18">
        <v>859</v>
      </c>
      <c r="C864" s="43"/>
      <c r="D864" s="40"/>
      <c r="E864" s="38" t="str">
        <f t="shared" si="39"/>
        <v/>
      </c>
      <c r="F864" s="39">
        <f>IF(E864="",0,+COUNTIF('賃上げ後（時給）'!$E$6:$E$1006,E864))</f>
        <v>0</v>
      </c>
      <c r="G864" s="41" t="str">
        <f t="shared" si="40"/>
        <v/>
      </c>
      <c r="H864" s="51"/>
      <c r="I864" s="42" t="str">
        <f t="shared" si="41"/>
        <v/>
      </c>
      <c r="J864" s="84"/>
      <c r="K864" s="85"/>
    </row>
    <row r="865" spans="2:11" ht="24.75" customHeight="1">
      <c r="B865" s="18">
        <v>860</v>
      </c>
      <c r="C865" s="43"/>
      <c r="D865" s="40"/>
      <c r="E865" s="38" t="str">
        <f t="shared" si="39"/>
        <v/>
      </c>
      <c r="F865" s="39">
        <f>IF(E865="",0,+COUNTIF('賃上げ後（時給）'!$E$6:$E$1006,E865))</f>
        <v>0</v>
      </c>
      <c r="G865" s="41" t="str">
        <f t="shared" si="40"/>
        <v/>
      </c>
      <c r="H865" s="51"/>
      <c r="I865" s="42" t="str">
        <f t="shared" si="41"/>
        <v/>
      </c>
      <c r="J865" s="84"/>
      <c r="K865" s="85"/>
    </row>
    <row r="866" spans="2:11" ht="24.75" customHeight="1">
      <c r="B866" s="18">
        <v>861</v>
      </c>
      <c r="C866" s="43"/>
      <c r="D866" s="40"/>
      <c r="E866" s="38" t="str">
        <f t="shared" si="39"/>
        <v/>
      </c>
      <c r="F866" s="39">
        <f>IF(E866="",0,+COUNTIF('賃上げ後（時給）'!$E$6:$E$1006,E866))</f>
        <v>0</v>
      </c>
      <c r="G866" s="41" t="str">
        <f t="shared" si="40"/>
        <v/>
      </c>
      <c r="H866" s="51"/>
      <c r="I866" s="42" t="str">
        <f t="shared" si="41"/>
        <v/>
      </c>
      <c r="J866" s="84"/>
      <c r="K866" s="85"/>
    </row>
    <row r="867" spans="2:11" ht="24.75" customHeight="1">
      <c r="B867" s="18">
        <v>862</v>
      </c>
      <c r="C867" s="43"/>
      <c r="D867" s="40"/>
      <c r="E867" s="38" t="str">
        <f t="shared" si="39"/>
        <v/>
      </c>
      <c r="F867" s="39">
        <f>IF(E867="",0,+COUNTIF('賃上げ後（時給）'!$E$6:$E$1006,E867))</f>
        <v>0</v>
      </c>
      <c r="G867" s="41" t="str">
        <f t="shared" si="40"/>
        <v/>
      </c>
      <c r="H867" s="51"/>
      <c r="I867" s="42" t="str">
        <f t="shared" si="41"/>
        <v/>
      </c>
      <c r="J867" s="84"/>
      <c r="K867" s="85"/>
    </row>
    <row r="868" spans="2:11" ht="24.75" customHeight="1">
      <c r="B868" s="18">
        <v>863</v>
      </c>
      <c r="C868" s="43"/>
      <c r="D868" s="40"/>
      <c r="E868" s="38" t="str">
        <f t="shared" si="39"/>
        <v/>
      </c>
      <c r="F868" s="39">
        <f>IF(E868="",0,+COUNTIF('賃上げ後（時給）'!$E$6:$E$1006,E868))</f>
        <v>0</v>
      </c>
      <c r="G868" s="41" t="str">
        <f t="shared" si="40"/>
        <v/>
      </c>
      <c r="H868" s="51"/>
      <c r="I868" s="42" t="str">
        <f t="shared" si="41"/>
        <v/>
      </c>
      <c r="J868" s="84"/>
      <c r="K868" s="85"/>
    </row>
    <row r="869" spans="2:11" ht="24.75" customHeight="1">
      <c r="B869" s="18">
        <v>864</v>
      </c>
      <c r="C869" s="43"/>
      <c r="D869" s="40"/>
      <c r="E869" s="38" t="str">
        <f t="shared" si="39"/>
        <v/>
      </c>
      <c r="F869" s="39">
        <f>IF(E869="",0,+COUNTIF('賃上げ後（時給）'!$E$6:$E$1006,E869))</f>
        <v>0</v>
      </c>
      <c r="G869" s="41" t="str">
        <f t="shared" si="40"/>
        <v/>
      </c>
      <c r="H869" s="51"/>
      <c r="I869" s="42" t="str">
        <f t="shared" si="41"/>
        <v/>
      </c>
      <c r="J869" s="84"/>
      <c r="K869" s="85"/>
    </row>
    <row r="870" spans="2:11" ht="24.75" customHeight="1">
      <c r="B870" s="18">
        <v>865</v>
      </c>
      <c r="C870" s="43"/>
      <c r="D870" s="40"/>
      <c r="E870" s="38" t="str">
        <f t="shared" si="39"/>
        <v/>
      </c>
      <c r="F870" s="39">
        <f>IF(E870="",0,+COUNTIF('賃上げ後（時給）'!$E$6:$E$1006,E870))</f>
        <v>0</v>
      </c>
      <c r="G870" s="41" t="str">
        <f t="shared" si="40"/>
        <v/>
      </c>
      <c r="H870" s="51"/>
      <c r="I870" s="42" t="str">
        <f t="shared" si="41"/>
        <v/>
      </c>
      <c r="J870" s="84"/>
      <c r="K870" s="85"/>
    </row>
    <row r="871" spans="2:11" ht="24.75" customHeight="1">
      <c r="B871" s="18">
        <v>866</v>
      </c>
      <c r="C871" s="43"/>
      <c r="D871" s="40"/>
      <c r="E871" s="38" t="str">
        <f t="shared" si="39"/>
        <v/>
      </c>
      <c r="F871" s="39">
        <f>IF(E871="",0,+COUNTIF('賃上げ後（時給）'!$E$6:$E$1006,E871))</f>
        <v>0</v>
      </c>
      <c r="G871" s="41" t="str">
        <f t="shared" si="40"/>
        <v/>
      </c>
      <c r="H871" s="51"/>
      <c r="I871" s="42" t="str">
        <f t="shared" si="41"/>
        <v/>
      </c>
      <c r="J871" s="84"/>
      <c r="K871" s="85"/>
    </row>
    <row r="872" spans="2:11" ht="24.75" customHeight="1">
      <c r="B872" s="18">
        <v>867</v>
      </c>
      <c r="C872" s="43"/>
      <c r="D872" s="40"/>
      <c r="E872" s="38" t="str">
        <f t="shared" si="39"/>
        <v/>
      </c>
      <c r="F872" s="39">
        <f>IF(E872="",0,+COUNTIF('賃上げ後（時給）'!$E$6:$E$1006,E872))</f>
        <v>0</v>
      </c>
      <c r="G872" s="41" t="str">
        <f t="shared" si="40"/>
        <v/>
      </c>
      <c r="H872" s="51"/>
      <c r="I872" s="42" t="str">
        <f t="shared" si="41"/>
        <v/>
      </c>
      <c r="J872" s="84"/>
      <c r="K872" s="85"/>
    </row>
    <row r="873" spans="2:11" ht="24.75" customHeight="1">
      <c r="B873" s="18">
        <v>868</v>
      </c>
      <c r="C873" s="43"/>
      <c r="D873" s="40"/>
      <c r="E873" s="38" t="str">
        <f t="shared" si="39"/>
        <v/>
      </c>
      <c r="F873" s="39">
        <f>IF(E873="",0,+COUNTIF('賃上げ後（時給）'!$E$6:$E$1006,E873))</f>
        <v>0</v>
      </c>
      <c r="G873" s="41" t="str">
        <f t="shared" si="40"/>
        <v/>
      </c>
      <c r="H873" s="51"/>
      <c r="I873" s="42" t="str">
        <f t="shared" si="41"/>
        <v/>
      </c>
      <c r="J873" s="84"/>
      <c r="K873" s="85"/>
    </row>
    <row r="874" spans="2:11" ht="24.75" customHeight="1">
      <c r="B874" s="18">
        <v>869</v>
      </c>
      <c r="C874" s="43"/>
      <c r="D874" s="40"/>
      <c r="E874" s="38" t="str">
        <f t="shared" si="39"/>
        <v/>
      </c>
      <c r="F874" s="39">
        <f>IF(E874="",0,+COUNTIF('賃上げ後（時給）'!$E$6:$E$1006,E874))</f>
        <v>0</v>
      </c>
      <c r="G874" s="41" t="str">
        <f t="shared" si="40"/>
        <v/>
      </c>
      <c r="H874" s="51"/>
      <c r="I874" s="42" t="str">
        <f t="shared" si="41"/>
        <v/>
      </c>
      <c r="J874" s="84"/>
      <c r="K874" s="85"/>
    </row>
    <row r="875" spans="2:11" ht="24.75" customHeight="1">
      <c r="B875" s="18">
        <v>870</v>
      </c>
      <c r="C875" s="43"/>
      <c r="D875" s="40"/>
      <c r="E875" s="38" t="str">
        <f t="shared" si="39"/>
        <v/>
      </c>
      <c r="F875" s="39">
        <f>IF(E875="",0,+COUNTIF('賃上げ後（時給）'!$E$6:$E$1006,E875))</f>
        <v>0</v>
      </c>
      <c r="G875" s="41" t="str">
        <f t="shared" si="40"/>
        <v/>
      </c>
      <c r="H875" s="51"/>
      <c r="I875" s="42" t="str">
        <f t="shared" si="41"/>
        <v/>
      </c>
      <c r="J875" s="84"/>
      <c r="K875" s="85"/>
    </row>
    <row r="876" spans="2:11" ht="24.75" customHeight="1">
      <c r="B876" s="18">
        <v>871</v>
      </c>
      <c r="C876" s="43"/>
      <c r="D876" s="40"/>
      <c r="E876" s="38" t="str">
        <f t="shared" si="39"/>
        <v/>
      </c>
      <c r="F876" s="39">
        <f>IF(E876="",0,+COUNTIF('賃上げ後（時給）'!$E$6:$E$1006,E876))</f>
        <v>0</v>
      </c>
      <c r="G876" s="41" t="str">
        <f t="shared" si="40"/>
        <v/>
      </c>
      <c r="H876" s="51"/>
      <c r="I876" s="42" t="str">
        <f t="shared" si="41"/>
        <v/>
      </c>
      <c r="J876" s="84"/>
      <c r="K876" s="85"/>
    </row>
    <row r="877" spans="2:11" ht="24.75" customHeight="1">
      <c r="B877" s="18">
        <v>872</v>
      </c>
      <c r="C877" s="43"/>
      <c r="D877" s="40"/>
      <c r="E877" s="38" t="str">
        <f t="shared" si="39"/>
        <v/>
      </c>
      <c r="F877" s="39">
        <f>IF(E877="",0,+COUNTIF('賃上げ後（時給）'!$E$6:$E$1006,E877))</f>
        <v>0</v>
      </c>
      <c r="G877" s="41" t="str">
        <f t="shared" si="40"/>
        <v/>
      </c>
      <c r="H877" s="51"/>
      <c r="I877" s="42" t="str">
        <f t="shared" si="41"/>
        <v/>
      </c>
      <c r="J877" s="84"/>
      <c r="K877" s="85"/>
    </row>
    <row r="878" spans="2:11" ht="24.75" customHeight="1">
      <c r="B878" s="18">
        <v>873</v>
      </c>
      <c r="C878" s="43"/>
      <c r="D878" s="40"/>
      <c r="E878" s="38" t="str">
        <f t="shared" si="39"/>
        <v/>
      </c>
      <c r="F878" s="39">
        <f>IF(E878="",0,+COUNTIF('賃上げ後（時給）'!$E$6:$E$1006,E878))</f>
        <v>0</v>
      </c>
      <c r="G878" s="41" t="str">
        <f t="shared" si="40"/>
        <v/>
      </c>
      <c r="H878" s="51"/>
      <c r="I878" s="42" t="str">
        <f t="shared" si="41"/>
        <v/>
      </c>
      <c r="J878" s="84"/>
      <c r="K878" s="85"/>
    </row>
    <row r="879" spans="2:11" ht="24.75" customHeight="1">
      <c r="B879" s="18">
        <v>874</v>
      </c>
      <c r="C879" s="43"/>
      <c r="D879" s="40"/>
      <c r="E879" s="38" t="str">
        <f t="shared" si="39"/>
        <v/>
      </c>
      <c r="F879" s="39">
        <f>IF(E879="",0,+COUNTIF('賃上げ後（時給）'!$E$6:$E$1006,E879))</f>
        <v>0</v>
      </c>
      <c r="G879" s="41" t="str">
        <f t="shared" si="40"/>
        <v/>
      </c>
      <c r="H879" s="51"/>
      <c r="I879" s="42" t="str">
        <f t="shared" si="41"/>
        <v/>
      </c>
      <c r="J879" s="84"/>
      <c r="K879" s="85"/>
    </row>
    <row r="880" spans="2:11" ht="24.75" customHeight="1">
      <c r="B880" s="18">
        <v>875</v>
      </c>
      <c r="C880" s="43"/>
      <c r="D880" s="40"/>
      <c r="E880" s="38" t="str">
        <f t="shared" si="39"/>
        <v/>
      </c>
      <c r="F880" s="39">
        <f>IF(E880="",0,+COUNTIF('賃上げ後（時給）'!$E$6:$E$1006,E880))</f>
        <v>0</v>
      </c>
      <c r="G880" s="41" t="str">
        <f t="shared" si="40"/>
        <v/>
      </c>
      <c r="H880" s="51"/>
      <c r="I880" s="42" t="str">
        <f t="shared" si="41"/>
        <v/>
      </c>
      <c r="J880" s="84"/>
      <c r="K880" s="85"/>
    </row>
    <row r="881" spans="2:11" ht="24.75" customHeight="1">
      <c r="B881" s="18">
        <v>876</v>
      </c>
      <c r="C881" s="43"/>
      <c r="D881" s="40"/>
      <c r="E881" s="38" t="str">
        <f t="shared" si="39"/>
        <v/>
      </c>
      <c r="F881" s="39">
        <f>IF(E881="",0,+COUNTIF('賃上げ後（時給）'!$E$6:$E$1006,E881))</f>
        <v>0</v>
      </c>
      <c r="G881" s="41" t="str">
        <f t="shared" si="40"/>
        <v/>
      </c>
      <c r="H881" s="51"/>
      <c r="I881" s="42" t="str">
        <f t="shared" si="41"/>
        <v/>
      </c>
      <c r="J881" s="84"/>
      <c r="K881" s="85"/>
    </row>
    <row r="882" spans="2:11" ht="24.75" customHeight="1">
      <c r="B882" s="18">
        <v>877</v>
      </c>
      <c r="C882" s="43"/>
      <c r="D882" s="40"/>
      <c r="E882" s="38" t="str">
        <f t="shared" si="39"/>
        <v/>
      </c>
      <c r="F882" s="39">
        <f>IF(E882="",0,+COUNTIF('賃上げ後（時給）'!$E$6:$E$1006,E882))</f>
        <v>0</v>
      </c>
      <c r="G882" s="41" t="str">
        <f t="shared" si="40"/>
        <v/>
      </c>
      <c r="H882" s="51"/>
      <c r="I882" s="42" t="str">
        <f t="shared" si="41"/>
        <v/>
      </c>
      <c r="J882" s="84"/>
      <c r="K882" s="85"/>
    </row>
    <row r="883" spans="2:11" ht="24.75" customHeight="1">
      <c r="B883" s="18">
        <v>878</v>
      </c>
      <c r="C883" s="43"/>
      <c r="D883" s="40"/>
      <c r="E883" s="38" t="str">
        <f t="shared" si="39"/>
        <v/>
      </c>
      <c r="F883" s="39">
        <f>IF(E883="",0,+COUNTIF('賃上げ後（時給）'!$E$6:$E$1006,E883))</f>
        <v>0</v>
      </c>
      <c r="G883" s="41" t="str">
        <f t="shared" si="40"/>
        <v/>
      </c>
      <c r="H883" s="51"/>
      <c r="I883" s="42" t="str">
        <f t="shared" si="41"/>
        <v/>
      </c>
      <c r="J883" s="84"/>
      <c r="K883" s="85"/>
    </row>
    <row r="884" spans="2:11" ht="24.75" customHeight="1">
      <c r="B884" s="18">
        <v>879</v>
      </c>
      <c r="C884" s="43"/>
      <c r="D884" s="40"/>
      <c r="E884" s="38" t="str">
        <f t="shared" si="39"/>
        <v/>
      </c>
      <c r="F884" s="39">
        <f>IF(E884="",0,+COUNTIF('賃上げ後（時給）'!$E$6:$E$1006,E884))</f>
        <v>0</v>
      </c>
      <c r="G884" s="41" t="str">
        <f t="shared" si="40"/>
        <v/>
      </c>
      <c r="H884" s="51"/>
      <c r="I884" s="42" t="str">
        <f t="shared" si="41"/>
        <v/>
      </c>
      <c r="J884" s="84"/>
      <c r="K884" s="85"/>
    </row>
    <row r="885" spans="2:11" ht="24.75" customHeight="1">
      <c r="B885" s="18">
        <v>880</v>
      </c>
      <c r="C885" s="43"/>
      <c r="D885" s="40"/>
      <c r="E885" s="38" t="str">
        <f t="shared" si="39"/>
        <v/>
      </c>
      <c r="F885" s="39">
        <f>IF(E885="",0,+COUNTIF('賃上げ後（時給）'!$E$6:$E$1006,E885))</f>
        <v>0</v>
      </c>
      <c r="G885" s="41" t="str">
        <f t="shared" si="40"/>
        <v/>
      </c>
      <c r="H885" s="51"/>
      <c r="I885" s="42" t="str">
        <f t="shared" si="41"/>
        <v/>
      </c>
      <c r="J885" s="84"/>
      <c r="K885" s="85"/>
    </row>
    <row r="886" spans="2:11" ht="24.75" customHeight="1">
      <c r="B886" s="18">
        <v>881</v>
      </c>
      <c r="C886" s="43"/>
      <c r="D886" s="40"/>
      <c r="E886" s="38" t="str">
        <f t="shared" si="39"/>
        <v/>
      </c>
      <c r="F886" s="39">
        <f>IF(E886="",0,+COUNTIF('賃上げ後（時給）'!$E$6:$E$1006,E886))</f>
        <v>0</v>
      </c>
      <c r="G886" s="41" t="str">
        <f t="shared" si="40"/>
        <v/>
      </c>
      <c r="H886" s="51"/>
      <c r="I886" s="42" t="str">
        <f t="shared" si="41"/>
        <v/>
      </c>
      <c r="J886" s="84"/>
      <c r="K886" s="85"/>
    </row>
    <row r="887" spans="2:11" ht="24.75" customHeight="1">
      <c r="B887" s="18">
        <v>882</v>
      </c>
      <c r="C887" s="43"/>
      <c r="D887" s="40"/>
      <c r="E887" s="38" t="str">
        <f t="shared" si="39"/>
        <v/>
      </c>
      <c r="F887" s="39">
        <f>IF(E887="",0,+COUNTIF('賃上げ後（時給）'!$E$6:$E$1006,E887))</f>
        <v>0</v>
      </c>
      <c r="G887" s="41" t="str">
        <f t="shared" si="40"/>
        <v/>
      </c>
      <c r="H887" s="51"/>
      <c r="I887" s="42" t="str">
        <f t="shared" si="41"/>
        <v/>
      </c>
      <c r="J887" s="84"/>
      <c r="K887" s="85"/>
    </row>
    <row r="888" spans="2:11" ht="24.75" customHeight="1">
      <c r="B888" s="18">
        <v>883</v>
      </c>
      <c r="C888" s="43"/>
      <c r="D888" s="40"/>
      <c r="E888" s="38" t="str">
        <f t="shared" si="39"/>
        <v/>
      </c>
      <c r="F888" s="39">
        <f>IF(E888="",0,+COUNTIF('賃上げ後（時給）'!$E$6:$E$1006,E888))</f>
        <v>0</v>
      </c>
      <c r="G888" s="41" t="str">
        <f t="shared" si="40"/>
        <v/>
      </c>
      <c r="H888" s="51"/>
      <c r="I888" s="42" t="str">
        <f t="shared" si="41"/>
        <v/>
      </c>
      <c r="J888" s="84"/>
      <c r="K888" s="85"/>
    </row>
    <row r="889" spans="2:11" ht="24.75" customHeight="1">
      <c r="B889" s="18">
        <v>884</v>
      </c>
      <c r="C889" s="43"/>
      <c r="D889" s="40"/>
      <c r="E889" s="38" t="str">
        <f t="shared" si="39"/>
        <v/>
      </c>
      <c r="F889" s="39">
        <f>IF(E889="",0,+COUNTIF('賃上げ後（時給）'!$E$6:$E$1006,E889))</f>
        <v>0</v>
      </c>
      <c r="G889" s="41" t="str">
        <f t="shared" si="40"/>
        <v/>
      </c>
      <c r="H889" s="51"/>
      <c r="I889" s="42" t="str">
        <f t="shared" si="41"/>
        <v/>
      </c>
      <c r="J889" s="84"/>
      <c r="K889" s="85"/>
    </row>
    <row r="890" spans="2:11" ht="24.75" customHeight="1">
      <c r="B890" s="18">
        <v>885</v>
      </c>
      <c r="C890" s="43"/>
      <c r="D890" s="40"/>
      <c r="E890" s="38" t="str">
        <f t="shared" si="39"/>
        <v/>
      </c>
      <c r="F890" s="39">
        <f>IF(E890="",0,+COUNTIF('賃上げ後（時給）'!$E$6:$E$1006,E890))</f>
        <v>0</v>
      </c>
      <c r="G890" s="41" t="str">
        <f t="shared" si="40"/>
        <v/>
      </c>
      <c r="H890" s="51"/>
      <c r="I890" s="42" t="str">
        <f t="shared" si="41"/>
        <v/>
      </c>
      <c r="J890" s="84"/>
      <c r="K890" s="85"/>
    </row>
    <row r="891" spans="2:11" ht="24.75" customHeight="1">
      <c r="B891" s="18">
        <v>886</v>
      </c>
      <c r="C891" s="43"/>
      <c r="D891" s="40"/>
      <c r="E891" s="38" t="str">
        <f t="shared" si="39"/>
        <v/>
      </c>
      <c r="F891" s="39">
        <f>IF(E891="",0,+COUNTIF('賃上げ後（時給）'!$E$6:$E$1006,E891))</f>
        <v>0</v>
      </c>
      <c r="G891" s="41" t="str">
        <f t="shared" si="40"/>
        <v/>
      </c>
      <c r="H891" s="51"/>
      <c r="I891" s="42" t="str">
        <f t="shared" si="41"/>
        <v/>
      </c>
      <c r="J891" s="84"/>
      <c r="K891" s="85"/>
    </row>
    <row r="892" spans="2:11" ht="24.75" customHeight="1">
      <c r="B892" s="18">
        <v>887</v>
      </c>
      <c r="C892" s="43"/>
      <c r="D892" s="40"/>
      <c r="E892" s="38" t="str">
        <f t="shared" si="39"/>
        <v/>
      </c>
      <c r="F892" s="39">
        <f>IF(E892="",0,+COUNTIF('賃上げ後（時給）'!$E$6:$E$1006,E892))</f>
        <v>0</v>
      </c>
      <c r="G892" s="41" t="str">
        <f t="shared" si="40"/>
        <v/>
      </c>
      <c r="H892" s="51"/>
      <c r="I892" s="42" t="str">
        <f t="shared" si="41"/>
        <v/>
      </c>
      <c r="J892" s="84"/>
      <c r="K892" s="85"/>
    </row>
    <row r="893" spans="2:11" ht="24.75" customHeight="1">
      <c r="B893" s="18">
        <v>888</v>
      </c>
      <c r="C893" s="43"/>
      <c r="D893" s="40"/>
      <c r="E893" s="38" t="str">
        <f t="shared" si="39"/>
        <v/>
      </c>
      <c r="F893" s="39">
        <f>IF(E893="",0,+COUNTIF('賃上げ後（時給）'!$E$6:$E$1006,E893))</f>
        <v>0</v>
      </c>
      <c r="G893" s="41" t="str">
        <f t="shared" si="40"/>
        <v/>
      </c>
      <c r="H893" s="51"/>
      <c r="I893" s="42" t="str">
        <f t="shared" si="41"/>
        <v/>
      </c>
      <c r="J893" s="84"/>
      <c r="K893" s="85"/>
    </row>
    <row r="894" spans="2:11" ht="24.75" customHeight="1">
      <c r="B894" s="18">
        <v>889</v>
      </c>
      <c r="C894" s="43"/>
      <c r="D894" s="40"/>
      <c r="E894" s="38" t="str">
        <f t="shared" si="39"/>
        <v/>
      </c>
      <c r="F894" s="39">
        <f>IF(E894="",0,+COUNTIF('賃上げ後（時給）'!$E$6:$E$1006,E894))</f>
        <v>0</v>
      </c>
      <c r="G894" s="41" t="str">
        <f t="shared" si="40"/>
        <v/>
      </c>
      <c r="H894" s="51"/>
      <c r="I894" s="42" t="str">
        <f t="shared" si="41"/>
        <v/>
      </c>
      <c r="J894" s="84"/>
      <c r="K894" s="85"/>
    </row>
    <row r="895" spans="2:11" ht="24.75" customHeight="1">
      <c r="B895" s="18">
        <v>890</v>
      </c>
      <c r="C895" s="43"/>
      <c r="D895" s="40"/>
      <c r="E895" s="38" t="str">
        <f t="shared" si="39"/>
        <v/>
      </c>
      <c r="F895" s="39">
        <f>IF(E895="",0,+COUNTIF('賃上げ後（時給）'!$E$6:$E$1006,E895))</f>
        <v>0</v>
      </c>
      <c r="G895" s="41" t="str">
        <f t="shared" si="40"/>
        <v/>
      </c>
      <c r="H895" s="51"/>
      <c r="I895" s="42" t="str">
        <f t="shared" si="41"/>
        <v/>
      </c>
      <c r="J895" s="84"/>
      <c r="K895" s="85"/>
    </row>
    <row r="896" spans="2:11" ht="24.75" customHeight="1">
      <c r="B896" s="18">
        <v>891</v>
      </c>
      <c r="C896" s="43"/>
      <c r="D896" s="40"/>
      <c r="E896" s="38" t="str">
        <f t="shared" si="39"/>
        <v/>
      </c>
      <c r="F896" s="39">
        <f>IF(E896="",0,+COUNTIF('賃上げ後（時給）'!$E$6:$E$1006,E896))</f>
        <v>0</v>
      </c>
      <c r="G896" s="41" t="str">
        <f t="shared" si="40"/>
        <v/>
      </c>
      <c r="H896" s="51"/>
      <c r="I896" s="42" t="str">
        <f t="shared" si="41"/>
        <v/>
      </c>
      <c r="J896" s="84"/>
      <c r="K896" s="85"/>
    </row>
    <row r="897" spans="2:11" ht="24.75" customHeight="1">
      <c r="B897" s="18">
        <v>892</v>
      </c>
      <c r="C897" s="43"/>
      <c r="D897" s="40"/>
      <c r="E897" s="38" t="str">
        <f t="shared" si="39"/>
        <v/>
      </c>
      <c r="F897" s="39">
        <f>IF(E897="",0,+COUNTIF('賃上げ後（時給）'!$E$6:$E$1006,E897))</f>
        <v>0</v>
      </c>
      <c r="G897" s="41" t="str">
        <f t="shared" si="40"/>
        <v/>
      </c>
      <c r="H897" s="51"/>
      <c r="I897" s="42" t="str">
        <f t="shared" si="41"/>
        <v/>
      </c>
      <c r="J897" s="84"/>
      <c r="K897" s="85"/>
    </row>
    <row r="898" spans="2:11" ht="24.75" customHeight="1">
      <c r="B898" s="18">
        <v>893</v>
      </c>
      <c r="C898" s="43"/>
      <c r="D898" s="40"/>
      <c r="E898" s="38" t="str">
        <f t="shared" si="39"/>
        <v/>
      </c>
      <c r="F898" s="39">
        <f>IF(E898="",0,+COUNTIF('賃上げ後（時給）'!$E$6:$E$1006,E898))</f>
        <v>0</v>
      </c>
      <c r="G898" s="41" t="str">
        <f t="shared" si="40"/>
        <v/>
      </c>
      <c r="H898" s="51"/>
      <c r="I898" s="42" t="str">
        <f t="shared" si="41"/>
        <v/>
      </c>
      <c r="J898" s="84"/>
      <c r="K898" s="85"/>
    </row>
    <row r="899" spans="2:11" ht="24.75" customHeight="1">
      <c r="B899" s="18">
        <v>894</v>
      </c>
      <c r="C899" s="43"/>
      <c r="D899" s="40"/>
      <c r="E899" s="38" t="str">
        <f t="shared" si="39"/>
        <v/>
      </c>
      <c r="F899" s="39">
        <f>IF(E899="",0,+COUNTIF('賃上げ後（時給）'!$E$6:$E$1006,E899))</f>
        <v>0</v>
      </c>
      <c r="G899" s="41" t="str">
        <f t="shared" si="40"/>
        <v/>
      </c>
      <c r="H899" s="51"/>
      <c r="I899" s="42" t="str">
        <f t="shared" si="41"/>
        <v/>
      </c>
      <c r="J899" s="84"/>
      <c r="K899" s="85"/>
    </row>
    <row r="900" spans="2:11" ht="24.75" customHeight="1">
      <c r="B900" s="18">
        <v>895</v>
      </c>
      <c r="C900" s="43"/>
      <c r="D900" s="40"/>
      <c r="E900" s="38" t="str">
        <f t="shared" si="39"/>
        <v/>
      </c>
      <c r="F900" s="39">
        <f>IF(E900="",0,+COUNTIF('賃上げ後（時給）'!$E$6:$E$1006,E900))</f>
        <v>0</v>
      </c>
      <c r="G900" s="41" t="str">
        <f t="shared" si="40"/>
        <v/>
      </c>
      <c r="H900" s="51"/>
      <c r="I900" s="42" t="str">
        <f t="shared" si="41"/>
        <v/>
      </c>
      <c r="J900" s="84"/>
      <c r="K900" s="85"/>
    </row>
    <row r="901" spans="2:11" ht="24.75" customHeight="1">
      <c r="B901" s="18">
        <v>896</v>
      </c>
      <c r="C901" s="43"/>
      <c r="D901" s="40"/>
      <c r="E901" s="38" t="str">
        <f t="shared" si="39"/>
        <v/>
      </c>
      <c r="F901" s="39">
        <f>IF(E901="",0,+COUNTIF('賃上げ後（時給）'!$E$6:$E$1006,E901))</f>
        <v>0</v>
      </c>
      <c r="G901" s="41" t="str">
        <f t="shared" si="40"/>
        <v/>
      </c>
      <c r="H901" s="51"/>
      <c r="I901" s="42" t="str">
        <f t="shared" si="41"/>
        <v/>
      </c>
      <c r="J901" s="84"/>
      <c r="K901" s="85"/>
    </row>
    <row r="902" spans="2:11" ht="24.75" customHeight="1">
      <c r="B902" s="18">
        <v>897</v>
      </c>
      <c r="C902" s="43"/>
      <c r="D902" s="40"/>
      <c r="E902" s="38" t="str">
        <f t="shared" ref="E902:E965" si="42">SUBSTITUTE(SUBSTITUTE(C902,"　","")," ","")</f>
        <v/>
      </c>
      <c r="F902" s="39">
        <f>IF(E902="",0,+COUNTIF('賃上げ後（時給）'!$E$6:$E$1006,E902))</f>
        <v>0</v>
      </c>
      <c r="G902" s="41" t="str">
        <f t="shared" ref="G902:G965" si="43">IF(C902="","",+IF(OR(F902&lt;1,D902="",J902="◎"),"除外","対象"))</f>
        <v/>
      </c>
      <c r="H902" s="51"/>
      <c r="I902" s="42" t="str">
        <f t="shared" ref="I902:I965" si="44">IF(C902="","",+IF(G902="対象",H902,0))</f>
        <v/>
      </c>
      <c r="J902" s="84"/>
      <c r="K902" s="85"/>
    </row>
    <row r="903" spans="2:11" ht="24.75" customHeight="1">
      <c r="B903" s="18">
        <v>898</v>
      </c>
      <c r="C903" s="43"/>
      <c r="D903" s="40"/>
      <c r="E903" s="38" t="str">
        <f t="shared" si="42"/>
        <v/>
      </c>
      <c r="F903" s="39">
        <f>IF(E903="",0,+COUNTIF('賃上げ後（時給）'!$E$6:$E$1006,E903))</f>
        <v>0</v>
      </c>
      <c r="G903" s="41" t="str">
        <f t="shared" si="43"/>
        <v/>
      </c>
      <c r="H903" s="51"/>
      <c r="I903" s="42" t="str">
        <f t="shared" si="44"/>
        <v/>
      </c>
      <c r="J903" s="84"/>
      <c r="K903" s="85"/>
    </row>
    <row r="904" spans="2:11" ht="24.75" customHeight="1">
      <c r="B904" s="18">
        <v>899</v>
      </c>
      <c r="C904" s="43"/>
      <c r="D904" s="40"/>
      <c r="E904" s="38" t="str">
        <f t="shared" si="42"/>
        <v/>
      </c>
      <c r="F904" s="39">
        <f>IF(E904="",0,+COUNTIF('賃上げ後（時給）'!$E$6:$E$1006,E904))</f>
        <v>0</v>
      </c>
      <c r="G904" s="41" t="str">
        <f t="shared" si="43"/>
        <v/>
      </c>
      <c r="H904" s="51"/>
      <c r="I904" s="42" t="str">
        <f t="shared" si="44"/>
        <v/>
      </c>
      <c r="J904" s="84"/>
      <c r="K904" s="85"/>
    </row>
    <row r="905" spans="2:11" ht="24.75" customHeight="1">
      <c r="B905" s="18">
        <v>900</v>
      </c>
      <c r="C905" s="43"/>
      <c r="D905" s="40"/>
      <c r="E905" s="38" t="str">
        <f t="shared" si="42"/>
        <v/>
      </c>
      <c r="F905" s="39">
        <f>IF(E905="",0,+COUNTIF('賃上げ後（時給）'!$E$6:$E$1006,E905))</f>
        <v>0</v>
      </c>
      <c r="G905" s="41" t="str">
        <f t="shared" si="43"/>
        <v/>
      </c>
      <c r="H905" s="51"/>
      <c r="I905" s="42" t="str">
        <f t="shared" si="44"/>
        <v/>
      </c>
      <c r="J905" s="84"/>
      <c r="K905" s="85"/>
    </row>
    <row r="906" spans="2:11" ht="24.75" customHeight="1">
      <c r="B906" s="18">
        <v>901</v>
      </c>
      <c r="C906" s="43"/>
      <c r="D906" s="40"/>
      <c r="E906" s="38" t="str">
        <f t="shared" si="42"/>
        <v/>
      </c>
      <c r="F906" s="39">
        <f>IF(E906="",0,+COUNTIF('賃上げ後（時給）'!$E$6:$E$1006,E906))</f>
        <v>0</v>
      </c>
      <c r="G906" s="41" t="str">
        <f t="shared" si="43"/>
        <v/>
      </c>
      <c r="H906" s="51"/>
      <c r="I906" s="42" t="str">
        <f t="shared" si="44"/>
        <v/>
      </c>
      <c r="J906" s="84"/>
      <c r="K906" s="85"/>
    </row>
    <row r="907" spans="2:11" ht="24.75" customHeight="1">
      <c r="B907" s="18">
        <v>902</v>
      </c>
      <c r="C907" s="43"/>
      <c r="D907" s="40"/>
      <c r="E907" s="38" t="str">
        <f t="shared" si="42"/>
        <v/>
      </c>
      <c r="F907" s="39">
        <f>IF(E907="",0,+COUNTIF('賃上げ後（時給）'!$E$6:$E$1006,E907))</f>
        <v>0</v>
      </c>
      <c r="G907" s="41" t="str">
        <f t="shared" si="43"/>
        <v/>
      </c>
      <c r="H907" s="51"/>
      <c r="I907" s="42" t="str">
        <f t="shared" si="44"/>
        <v/>
      </c>
      <c r="J907" s="84"/>
      <c r="K907" s="85"/>
    </row>
    <row r="908" spans="2:11" ht="24.75" customHeight="1">
      <c r="B908" s="18">
        <v>903</v>
      </c>
      <c r="C908" s="43"/>
      <c r="D908" s="40"/>
      <c r="E908" s="38" t="str">
        <f t="shared" si="42"/>
        <v/>
      </c>
      <c r="F908" s="39">
        <f>IF(E908="",0,+COUNTIF('賃上げ後（時給）'!$E$6:$E$1006,E908))</f>
        <v>0</v>
      </c>
      <c r="G908" s="41" t="str">
        <f t="shared" si="43"/>
        <v/>
      </c>
      <c r="H908" s="51"/>
      <c r="I908" s="42" t="str">
        <f t="shared" si="44"/>
        <v/>
      </c>
      <c r="J908" s="84"/>
      <c r="K908" s="85"/>
    </row>
    <row r="909" spans="2:11" ht="24.75" customHeight="1">
      <c r="B909" s="18">
        <v>904</v>
      </c>
      <c r="C909" s="43"/>
      <c r="D909" s="40"/>
      <c r="E909" s="38" t="str">
        <f t="shared" si="42"/>
        <v/>
      </c>
      <c r="F909" s="39">
        <f>IF(E909="",0,+COUNTIF('賃上げ後（時給）'!$E$6:$E$1006,E909))</f>
        <v>0</v>
      </c>
      <c r="G909" s="41" t="str">
        <f t="shared" si="43"/>
        <v/>
      </c>
      <c r="H909" s="51"/>
      <c r="I909" s="42" t="str">
        <f t="shared" si="44"/>
        <v/>
      </c>
      <c r="J909" s="84"/>
      <c r="K909" s="85"/>
    </row>
    <row r="910" spans="2:11" ht="24.75" customHeight="1">
      <c r="B910" s="18">
        <v>905</v>
      </c>
      <c r="C910" s="43"/>
      <c r="D910" s="40"/>
      <c r="E910" s="38" t="str">
        <f t="shared" si="42"/>
        <v/>
      </c>
      <c r="F910" s="39">
        <f>IF(E910="",0,+COUNTIF('賃上げ後（時給）'!$E$6:$E$1006,E910))</f>
        <v>0</v>
      </c>
      <c r="G910" s="41" t="str">
        <f t="shared" si="43"/>
        <v/>
      </c>
      <c r="H910" s="51"/>
      <c r="I910" s="42" t="str">
        <f t="shared" si="44"/>
        <v/>
      </c>
      <c r="J910" s="84"/>
      <c r="K910" s="85"/>
    </row>
    <row r="911" spans="2:11" ht="24.75" customHeight="1">
      <c r="B911" s="18">
        <v>906</v>
      </c>
      <c r="C911" s="43"/>
      <c r="D911" s="40"/>
      <c r="E911" s="38" t="str">
        <f t="shared" si="42"/>
        <v/>
      </c>
      <c r="F911" s="39">
        <f>IF(E911="",0,+COUNTIF('賃上げ後（時給）'!$E$6:$E$1006,E911))</f>
        <v>0</v>
      </c>
      <c r="G911" s="41" t="str">
        <f t="shared" si="43"/>
        <v/>
      </c>
      <c r="H911" s="51"/>
      <c r="I911" s="42" t="str">
        <f t="shared" si="44"/>
        <v/>
      </c>
      <c r="J911" s="84"/>
      <c r="K911" s="85"/>
    </row>
    <row r="912" spans="2:11" ht="24.75" customHeight="1">
      <c r="B912" s="18">
        <v>907</v>
      </c>
      <c r="C912" s="43"/>
      <c r="D912" s="40"/>
      <c r="E912" s="38" t="str">
        <f t="shared" si="42"/>
        <v/>
      </c>
      <c r="F912" s="39">
        <f>IF(E912="",0,+COUNTIF('賃上げ後（時給）'!$E$6:$E$1006,E912))</f>
        <v>0</v>
      </c>
      <c r="G912" s="41" t="str">
        <f t="shared" si="43"/>
        <v/>
      </c>
      <c r="H912" s="51"/>
      <c r="I912" s="42" t="str">
        <f t="shared" si="44"/>
        <v/>
      </c>
      <c r="J912" s="84"/>
      <c r="K912" s="85"/>
    </row>
    <row r="913" spans="2:11" ht="24.75" customHeight="1">
      <c r="B913" s="18">
        <v>908</v>
      </c>
      <c r="C913" s="43"/>
      <c r="D913" s="40"/>
      <c r="E913" s="38" t="str">
        <f t="shared" si="42"/>
        <v/>
      </c>
      <c r="F913" s="39">
        <f>IF(E913="",0,+COUNTIF('賃上げ後（時給）'!$E$6:$E$1006,E913))</f>
        <v>0</v>
      </c>
      <c r="G913" s="41" t="str">
        <f t="shared" si="43"/>
        <v/>
      </c>
      <c r="H913" s="51"/>
      <c r="I913" s="42" t="str">
        <f t="shared" si="44"/>
        <v/>
      </c>
      <c r="J913" s="84"/>
      <c r="K913" s="85"/>
    </row>
    <row r="914" spans="2:11" ht="24.75" customHeight="1">
      <c r="B914" s="18">
        <v>909</v>
      </c>
      <c r="C914" s="43"/>
      <c r="D914" s="40"/>
      <c r="E914" s="38" t="str">
        <f t="shared" si="42"/>
        <v/>
      </c>
      <c r="F914" s="39">
        <f>IF(E914="",0,+COUNTIF('賃上げ後（時給）'!$E$6:$E$1006,E914))</f>
        <v>0</v>
      </c>
      <c r="G914" s="41" t="str">
        <f t="shared" si="43"/>
        <v/>
      </c>
      <c r="H914" s="51"/>
      <c r="I914" s="42" t="str">
        <f t="shared" si="44"/>
        <v/>
      </c>
      <c r="J914" s="84"/>
      <c r="K914" s="85"/>
    </row>
    <row r="915" spans="2:11" ht="24.75" customHeight="1">
      <c r="B915" s="18">
        <v>910</v>
      </c>
      <c r="C915" s="43"/>
      <c r="D915" s="40"/>
      <c r="E915" s="38" t="str">
        <f t="shared" si="42"/>
        <v/>
      </c>
      <c r="F915" s="39">
        <f>IF(E915="",0,+COUNTIF('賃上げ後（時給）'!$E$6:$E$1006,E915))</f>
        <v>0</v>
      </c>
      <c r="G915" s="41" t="str">
        <f t="shared" si="43"/>
        <v/>
      </c>
      <c r="H915" s="51"/>
      <c r="I915" s="42" t="str">
        <f t="shared" si="44"/>
        <v/>
      </c>
      <c r="J915" s="84"/>
      <c r="K915" s="85"/>
    </row>
    <row r="916" spans="2:11" ht="24.75" customHeight="1">
      <c r="B916" s="18">
        <v>911</v>
      </c>
      <c r="C916" s="43"/>
      <c r="D916" s="40"/>
      <c r="E916" s="38" t="str">
        <f t="shared" si="42"/>
        <v/>
      </c>
      <c r="F916" s="39">
        <f>IF(E916="",0,+COUNTIF('賃上げ後（時給）'!$E$6:$E$1006,E916))</f>
        <v>0</v>
      </c>
      <c r="G916" s="41" t="str">
        <f t="shared" si="43"/>
        <v/>
      </c>
      <c r="H916" s="51"/>
      <c r="I916" s="42" t="str">
        <f t="shared" si="44"/>
        <v/>
      </c>
      <c r="J916" s="84"/>
      <c r="K916" s="85"/>
    </row>
    <row r="917" spans="2:11" ht="24.75" customHeight="1">
      <c r="B917" s="18">
        <v>912</v>
      </c>
      <c r="C917" s="43"/>
      <c r="D917" s="40"/>
      <c r="E917" s="38" t="str">
        <f t="shared" si="42"/>
        <v/>
      </c>
      <c r="F917" s="39">
        <f>IF(E917="",0,+COUNTIF('賃上げ後（時給）'!$E$6:$E$1006,E917))</f>
        <v>0</v>
      </c>
      <c r="G917" s="41" t="str">
        <f t="shared" si="43"/>
        <v/>
      </c>
      <c r="H917" s="51"/>
      <c r="I917" s="42" t="str">
        <f t="shared" si="44"/>
        <v/>
      </c>
      <c r="J917" s="84"/>
      <c r="K917" s="85"/>
    </row>
    <row r="918" spans="2:11" ht="24.75" customHeight="1">
      <c r="B918" s="18">
        <v>913</v>
      </c>
      <c r="C918" s="43"/>
      <c r="D918" s="40"/>
      <c r="E918" s="38" t="str">
        <f t="shared" si="42"/>
        <v/>
      </c>
      <c r="F918" s="39">
        <f>IF(E918="",0,+COUNTIF('賃上げ後（時給）'!$E$6:$E$1006,E918))</f>
        <v>0</v>
      </c>
      <c r="G918" s="41" t="str">
        <f t="shared" si="43"/>
        <v/>
      </c>
      <c r="H918" s="51"/>
      <c r="I918" s="42" t="str">
        <f t="shared" si="44"/>
        <v/>
      </c>
      <c r="J918" s="84"/>
      <c r="K918" s="85"/>
    </row>
    <row r="919" spans="2:11" ht="24.75" customHeight="1">
      <c r="B919" s="18">
        <v>914</v>
      </c>
      <c r="C919" s="43"/>
      <c r="D919" s="40"/>
      <c r="E919" s="38" t="str">
        <f t="shared" si="42"/>
        <v/>
      </c>
      <c r="F919" s="39">
        <f>IF(E919="",0,+COUNTIF('賃上げ後（時給）'!$E$6:$E$1006,E919))</f>
        <v>0</v>
      </c>
      <c r="G919" s="41" t="str">
        <f t="shared" si="43"/>
        <v/>
      </c>
      <c r="H919" s="51"/>
      <c r="I919" s="42" t="str">
        <f t="shared" si="44"/>
        <v/>
      </c>
      <c r="J919" s="84"/>
      <c r="K919" s="85"/>
    </row>
    <row r="920" spans="2:11" ht="24.75" customHeight="1">
      <c r="B920" s="18">
        <v>915</v>
      </c>
      <c r="C920" s="43"/>
      <c r="D920" s="40"/>
      <c r="E920" s="38" t="str">
        <f t="shared" si="42"/>
        <v/>
      </c>
      <c r="F920" s="39">
        <f>IF(E920="",0,+COUNTIF('賃上げ後（時給）'!$E$6:$E$1006,E920))</f>
        <v>0</v>
      </c>
      <c r="G920" s="41" t="str">
        <f t="shared" si="43"/>
        <v/>
      </c>
      <c r="H920" s="51"/>
      <c r="I920" s="42" t="str">
        <f t="shared" si="44"/>
        <v/>
      </c>
      <c r="J920" s="84"/>
      <c r="K920" s="85"/>
    </row>
    <row r="921" spans="2:11" ht="24.75" customHeight="1">
      <c r="B921" s="18">
        <v>916</v>
      </c>
      <c r="C921" s="43"/>
      <c r="D921" s="40"/>
      <c r="E921" s="38" t="str">
        <f t="shared" si="42"/>
        <v/>
      </c>
      <c r="F921" s="39">
        <f>IF(E921="",0,+COUNTIF('賃上げ後（時給）'!$E$6:$E$1006,E921))</f>
        <v>0</v>
      </c>
      <c r="G921" s="41" t="str">
        <f t="shared" si="43"/>
        <v/>
      </c>
      <c r="H921" s="51"/>
      <c r="I921" s="42" t="str">
        <f t="shared" si="44"/>
        <v/>
      </c>
      <c r="J921" s="84"/>
      <c r="K921" s="85"/>
    </row>
    <row r="922" spans="2:11" ht="24.75" customHeight="1">
      <c r="B922" s="18">
        <v>917</v>
      </c>
      <c r="C922" s="43"/>
      <c r="D922" s="40"/>
      <c r="E922" s="38" t="str">
        <f t="shared" si="42"/>
        <v/>
      </c>
      <c r="F922" s="39">
        <f>IF(E922="",0,+COUNTIF('賃上げ後（時給）'!$E$6:$E$1006,E922))</f>
        <v>0</v>
      </c>
      <c r="G922" s="41" t="str">
        <f t="shared" si="43"/>
        <v/>
      </c>
      <c r="H922" s="51"/>
      <c r="I922" s="42" t="str">
        <f t="shared" si="44"/>
        <v/>
      </c>
      <c r="J922" s="84"/>
      <c r="K922" s="85"/>
    </row>
    <row r="923" spans="2:11" ht="24.75" customHeight="1">
      <c r="B923" s="18">
        <v>918</v>
      </c>
      <c r="C923" s="43"/>
      <c r="D923" s="40"/>
      <c r="E923" s="38" t="str">
        <f t="shared" si="42"/>
        <v/>
      </c>
      <c r="F923" s="39">
        <f>IF(E923="",0,+COUNTIF('賃上げ後（時給）'!$E$6:$E$1006,E923))</f>
        <v>0</v>
      </c>
      <c r="G923" s="41" t="str">
        <f t="shared" si="43"/>
        <v/>
      </c>
      <c r="H923" s="51"/>
      <c r="I923" s="42" t="str">
        <f t="shared" si="44"/>
        <v/>
      </c>
      <c r="J923" s="84"/>
      <c r="K923" s="85"/>
    </row>
    <row r="924" spans="2:11" ht="24.75" customHeight="1">
      <c r="B924" s="18">
        <v>919</v>
      </c>
      <c r="C924" s="43"/>
      <c r="D924" s="40"/>
      <c r="E924" s="38" t="str">
        <f t="shared" si="42"/>
        <v/>
      </c>
      <c r="F924" s="39">
        <f>IF(E924="",0,+COUNTIF('賃上げ後（時給）'!$E$6:$E$1006,E924))</f>
        <v>0</v>
      </c>
      <c r="G924" s="41" t="str">
        <f t="shared" si="43"/>
        <v/>
      </c>
      <c r="H924" s="51"/>
      <c r="I924" s="42" t="str">
        <f t="shared" si="44"/>
        <v/>
      </c>
      <c r="J924" s="84"/>
      <c r="K924" s="85"/>
    </row>
    <row r="925" spans="2:11" ht="24.75" customHeight="1">
      <c r="B925" s="18">
        <v>920</v>
      </c>
      <c r="C925" s="43"/>
      <c r="D925" s="40"/>
      <c r="E925" s="38" t="str">
        <f t="shared" si="42"/>
        <v/>
      </c>
      <c r="F925" s="39">
        <f>IF(E925="",0,+COUNTIF('賃上げ後（時給）'!$E$6:$E$1006,E925))</f>
        <v>0</v>
      </c>
      <c r="G925" s="41" t="str">
        <f t="shared" si="43"/>
        <v/>
      </c>
      <c r="H925" s="51"/>
      <c r="I925" s="42" t="str">
        <f t="shared" si="44"/>
        <v/>
      </c>
      <c r="J925" s="84"/>
      <c r="K925" s="85"/>
    </row>
    <row r="926" spans="2:11" ht="24.75" customHeight="1">
      <c r="B926" s="18">
        <v>921</v>
      </c>
      <c r="C926" s="43"/>
      <c r="D926" s="40"/>
      <c r="E926" s="38" t="str">
        <f t="shared" si="42"/>
        <v/>
      </c>
      <c r="F926" s="39">
        <f>IF(E926="",0,+COUNTIF('賃上げ後（時給）'!$E$6:$E$1006,E926))</f>
        <v>0</v>
      </c>
      <c r="G926" s="41" t="str">
        <f t="shared" si="43"/>
        <v/>
      </c>
      <c r="H926" s="51"/>
      <c r="I926" s="42" t="str">
        <f t="shared" si="44"/>
        <v/>
      </c>
      <c r="J926" s="84"/>
      <c r="K926" s="85"/>
    </row>
    <row r="927" spans="2:11" ht="24.75" customHeight="1">
      <c r="B927" s="18">
        <v>922</v>
      </c>
      <c r="C927" s="43"/>
      <c r="D927" s="40"/>
      <c r="E927" s="38" t="str">
        <f t="shared" si="42"/>
        <v/>
      </c>
      <c r="F927" s="39">
        <f>IF(E927="",0,+COUNTIF('賃上げ後（時給）'!$E$6:$E$1006,E927))</f>
        <v>0</v>
      </c>
      <c r="G927" s="41" t="str">
        <f t="shared" si="43"/>
        <v/>
      </c>
      <c r="H927" s="51"/>
      <c r="I927" s="42" t="str">
        <f t="shared" si="44"/>
        <v/>
      </c>
      <c r="J927" s="84"/>
      <c r="K927" s="85"/>
    </row>
    <row r="928" spans="2:11" ht="24.75" customHeight="1">
      <c r="B928" s="18">
        <v>923</v>
      </c>
      <c r="C928" s="43"/>
      <c r="D928" s="40"/>
      <c r="E928" s="38" t="str">
        <f t="shared" si="42"/>
        <v/>
      </c>
      <c r="F928" s="39">
        <f>IF(E928="",0,+COUNTIF('賃上げ後（時給）'!$E$6:$E$1006,E928))</f>
        <v>0</v>
      </c>
      <c r="G928" s="41" t="str">
        <f t="shared" si="43"/>
        <v/>
      </c>
      <c r="H928" s="51"/>
      <c r="I928" s="42" t="str">
        <f t="shared" si="44"/>
        <v/>
      </c>
      <c r="J928" s="84"/>
      <c r="K928" s="85"/>
    </row>
    <row r="929" spans="2:11" ht="24.75" customHeight="1">
      <c r="B929" s="18">
        <v>924</v>
      </c>
      <c r="C929" s="43"/>
      <c r="D929" s="40"/>
      <c r="E929" s="38" t="str">
        <f t="shared" si="42"/>
        <v/>
      </c>
      <c r="F929" s="39">
        <f>IF(E929="",0,+COUNTIF('賃上げ後（時給）'!$E$6:$E$1006,E929))</f>
        <v>0</v>
      </c>
      <c r="G929" s="41" t="str">
        <f t="shared" si="43"/>
        <v/>
      </c>
      <c r="H929" s="51"/>
      <c r="I929" s="42" t="str">
        <f t="shared" si="44"/>
        <v/>
      </c>
      <c r="J929" s="84"/>
      <c r="K929" s="85"/>
    </row>
    <row r="930" spans="2:11" ht="24.75" customHeight="1">
      <c r="B930" s="18">
        <v>925</v>
      </c>
      <c r="C930" s="43"/>
      <c r="D930" s="40"/>
      <c r="E930" s="38" t="str">
        <f t="shared" si="42"/>
        <v/>
      </c>
      <c r="F930" s="39">
        <f>IF(E930="",0,+COUNTIF('賃上げ後（時給）'!$E$6:$E$1006,E930))</f>
        <v>0</v>
      </c>
      <c r="G930" s="41" t="str">
        <f t="shared" si="43"/>
        <v/>
      </c>
      <c r="H930" s="51"/>
      <c r="I930" s="42" t="str">
        <f t="shared" si="44"/>
        <v/>
      </c>
      <c r="J930" s="84"/>
      <c r="K930" s="85"/>
    </row>
    <row r="931" spans="2:11" ht="24.75" customHeight="1">
      <c r="B931" s="18">
        <v>926</v>
      </c>
      <c r="C931" s="43"/>
      <c r="D931" s="40"/>
      <c r="E931" s="38" t="str">
        <f t="shared" si="42"/>
        <v/>
      </c>
      <c r="F931" s="39">
        <f>IF(E931="",0,+COUNTIF('賃上げ後（時給）'!$E$6:$E$1006,E931))</f>
        <v>0</v>
      </c>
      <c r="G931" s="41" t="str">
        <f t="shared" si="43"/>
        <v/>
      </c>
      <c r="H931" s="51"/>
      <c r="I931" s="42" t="str">
        <f t="shared" si="44"/>
        <v/>
      </c>
      <c r="J931" s="84"/>
      <c r="K931" s="85"/>
    </row>
    <row r="932" spans="2:11" ht="24.75" customHeight="1">
      <c r="B932" s="18">
        <v>927</v>
      </c>
      <c r="C932" s="43"/>
      <c r="D932" s="40"/>
      <c r="E932" s="38" t="str">
        <f t="shared" si="42"/>
        <v/>
      </c>
      <c r="F932" s="39">
        <f>IF(E932="",0,+COUNTIF('賃上げ後（時給）'!$E$6:$E$1006,E932))</f>
        <v>0</v>
      </c>
      <c r="G932" s="41" t="str">
        <f t="shared" si="43"/>
        <v/>
      </c>
      <c r="H932" s="51"/>
      <c r="I932" s="42" t="str">
        <f t="shared" si="44"/>
        <v/>
      </c>
      <c r="J932" s="84"/>
      <c r="K932" s="85"/>
    </row>
    <row r="933" spans="2:11" ht="24.75" customHeight="1">
      <c r="B933" s="18">
        <v>928</v>
      </c>
      <c r="C933" s="43"/>
      <c r="D933" s="40"/>
      <c r="E933" s="38" t="str">
        <f t="shared" si="42"/>
        <v/>
      </c>
      <c r="F933" s="39">
        <f>IF(E933="",0,+COUNTIF('賃上げ後（時給）'!$E$6:$E$1006,E933))</f>
        <v>0</v>
      </c>
      <c r="G933" s="41" t="str">
        <f t="shared" si="43"/>
        <v/>
      </c>
      <c r="H933" s="51"/>
      <c r="I933" s="42" t="str">
        <f t="shared" si="44"/>
        <v/>
      </c>
      <c r="J933" s="84"/>
      <c r="K933" s="85"/>
    </row>
    <row r="934" spans="2:11" ht="24.75" customHeight="1">
      <c r="B934" s="18">
        <v>929</v>
      </c>
      <c r="C934" s="43"/>
      <c r="D934" s="40"/>
      <c r="E934" s="38" t="str">
        <f t="shared" si="42"/>
        <v/>
      </c>
      <c r="F934" s="39">
        <f>IF(E934="",0,+COUNTIF('賃上げ後（時給）'!$E$6:$E$1006,E934))</f>
        <v>0</v>
      </c>
      <c r="G934" s="41" t="str">
        <f t="shared" si="43"/>
        <v/>
      </c>
      <c r="H934" s="51"/>
      <c r="I934" s="42" t="str">
        <f t="shared" si="44"/>
        <v/>
      </c>
      <c r="J934" s="84"/>
      <c r="K934" s="85"/>
    </row>
    <row r="935" spans="2:11" ht="24.75" customHeight="1">
      <c r="B935" s="18">
        <v>930</v>
      </c>
      <c r="C935" s="43"/>
      <c r="D935" s="40"/>
      <c r="E935" s="38" t="str">
        <f t="shared" si="42"/>
        <v/>
      </c>
      <c r="F935" s="39">
        <f>IF(E935="",0,+COUNTIF('賃上げ後（時給）'!$E$6:$E$1006,E935))</f>
        <v>0</v>
      </c>
      <c r="G935" s="41" t="str">
        <f t="shared" si="43"/>
        <v/>
      </c>
      <c r="H935" s="51"/>
      <c r="I935" s="42" t="str">
        <f t="shared" si="44"/>
        <v/>
      </c>
      <c r="J935" s="84"/>
      <c r="K935" s="85"/>
    </row>
    <row r="936" spans="2:11" ht="24.75" customHeight="1">
      <c r="B936" s="18">
        <v>931</v>
      </c>
      <c r="C936" s="43"/>
      <c r="D936" s="40"/>
      <c r="E936" s="38" t="str">
        <f t="shared" si="42"/>
        <v/>
      </c>
      <c r="F936" s="39">
        <f>IF(E936="",0,+COUNTIF('賃上げ後（時給）'!$E$6:$E$1006,E936))</f>
        <v>0</v>
      </c>
      <c r="G936" s="41" t="str">
        <f t="shared" si="43"/>
        <v/>
      </c>
      <c r="H936" s="51"/>
      <c r="I936" s="42" t="str">
        <f t="shared" si="44"/>
        <v/>
      </c>
      <c r="J936" s="84"/>
      <c r="K936" s="85"/>
    </row>
    <row r="937" spans="2:11" ht="24.75" customHeight="1">
      <c r="B937" s="18">
        <v>932</v>
      </c>
      <c r="C937" s="43"/>
      <c r="D937" s="40"/>
      <c r="E937" s="38" t="str">
        <f t="shared" si="42"/>
        <v/>
      </c>
      <c r="F937" s="39">
        <f>IF(E937="",0,+COUNTIF('賃上げ後（時給）'!$E$6:$E$1006,E937))</f>
        <v>0</v>
      </c>
      <c r="G937" s="41" t="str">
        <f t="shared" si="43"/>
        <v/>
      </c>
      <c r="H937" s="51"/>
      <c r="I937" s="42" t="str">
        <f t="shared" si="44"/>
        <v/>
      </c>
      <c r="J937" s="84"/>
      <c r="K937" s="85"/>
    </row>
    <row r="938" spans="2:11" ht="24.75" customHeight="1">
      <c r="B938" s="18">
        <v>933</v>
      </c>
      <c r="C938" s="43"/>
      <c r="D938" s="40"/>
      <c r="E938" s="38" t="str">
        <f t="shared" si="42"/>
        <v/>
      </c>
      <c r="F938" s="39">
        <f>IF(E938="",0,+COUNTIF('賃上げ後（時給）'!$E$6:$E$1006,E938))</f>
        <v>0</v>
      </c>
      <c r="G938" s="41" t="str">
        <f t="shared" si="43"/>
        <v/>
      </c>
      <c r="H938" s="51"/>
      <c r="I938" s="42" t="str">
        <f t="shared" si="44"/>
        <v/>
      </c>
      <c r="J938" s="84"/>
      <c r="K938" s="85"/>
    </row>
    <row r="939" spans="2:11" ht="24.75" customHeight="1">
      <c r="B939" s="18">
        <v>934</v>
      </c>
      <c r="C939" s="43"/>
      <c r="D939" s="40"/>
      <c r="E939" s="38" t="str">
        <f t="shared" si="42"/>
        <v/>
      </c>
      <c r="F939" s="39">
        <f>IF(E939="",0,+COUNTIF('賃上げ後（時給）'!$E$6:$E$1006,E939))</f>
        <v>0</v>
      </c>
      <c r="G939" s="41" t="str">
        <f t="shared" si="43"/>
        <v/>
      </c>
      <c r="H939" s="51"/>
      <c r="I939" s="42" t="str">
        <f t="shared" si="44"/>
        <v/>
      </c>
      <c r="J939" s="84"/>
      <c r="K939" s="85"/>
    </row>
    <row r="940" spans="2:11" ht="24.75" customHeight="1">
      <c r="B940" s="18">
        <v>935</v>
      </c>
      <c r="C940" s="43"/>
      <c r="D940" s="40"/>
      <c r="E940" s="38" t="str">
        <f t="shared" si="42"/>
        <v/>
      </c>
      <c r="F940" s="39">
        <f>IF(E940="",0,+COUNTIF('賃上げ後（時給）'!$E$6:$E$1006,E940))</f>
        <v>0</v>
      </c>
      <c r="G940" s="41" t="str">
        <f t="shared" si="43"/>
        <v/>
      </c>
      <c r="H940" s="51"/>
      <c r="I940" s="42" t="str">
        <f t="shared" si="44"/>
        <v/>
      </c>
      <c r="J940" s="84"/>
      <c r="K940" s="85"/>
    </row>
    <row r="941" spans="2:11" ht="24.75" customHeight="1">
      <c r="B941" s="18">
        <v>936</v>
      </c>
      <c r="C941" s="43"/>
      <c r="D941" s="40"/>
      <c r="E941" s="38" t="str">
        <f t="shared" si="42"/>
        <v/>
      </c>
      <c r="F941" s="39">
        <f>IF(E941="",0,+COUNTIF('賃上げ後（時給）'!$E$6:$E$1006,E941))</f>
        <v>0</v>
      </c>
      <c r="G941" s="41" t="str">
        <f t="shared" si="43"/>
        <v/>
      </c>
      <c r="H941" s="51"/>
      <c r="I941" s="42" t="str">
        <f t="shared" si="44"/>
        <v/>
      </c>
      <c r="J941" s="84"/>
      <c r="K941" s="85"/>
    </row>
    <row r="942" spans="2:11" ht="24.75" customHeight="1">
      <c r="B942" s="18">
        <v>937</v>
      </c>
      <c r="C942" s="43"/>
      <c r="D942" s="40"/>
      <c r="E942" s="38" t="str">
        <f t="shared" si="42"/>
        <v/>
      </c>
      <c r="F942" s="39">
        <f>IF(E942="",0,+COUNTIF('賃上げ後（時給）'!$E$6:$E$1006,E942))</f>
        <v>0</v>
      </c>
      <c r="G942" s="41" t="str">
        <f t="shared" si="43"/>
        <v/>
      </c>
      <c r="H942" s="51"/>
      <c r="I942" s="42" t="str">
        <f t="shared" si="44"/>
        <v/>
      </c>
      <c r="J942" s="84"/>
      <c r="K942" s="85"/>
    </row>
    <row r="943" spans="2:11" ht="24.75" customHeight="1">
      <c r="B943" s="18">
        <v>938</v>
      </c>
      <c r="C943" s="43"/>
      <c r="D943" s="40"/>
      <c r="E943" s="38" t="str">
        <f t="shared" si="42"/>
        <v/>
      </c>
      <c r="F943" s="39">
        <f>IF(E943="",0,+COUNTIF('賃上げ後（時給）'!$E$6:$E$1006,E943))</f>
        <v>0</v>
      </c>
      <c r="G943" s="41" t="str">
        <f t="shared" si="43"/>
        <v/>
      </c>
      <c r="H943" s="51"/>
      <c r="I943" s="42" t="str">
        <f t="shared" si="44"/>
        <v/>
      </c>
      <c r="J943" s="84"/>
      <c r="K943" s="85"/>
    </row>
    <row r="944" spans="2:11" ht="24.75" customHeight="1">
      <c r="B944" s="18">
        <v>939</v>
      </c>
      <c r="C944" s="43"/>
      <c r="D944" s="40"/>
      <c r="E944" s="38" t="str">
        <f t="shared" si="42"/>
        <v/>
      </c>
      <c r="F944" s="39">
        <f>IF(E944="",0,+COUNTIF('賃上げ後（時給）'!$E$6:$E$1006,E944))</f>
        <v>0</v>
      </c>
      <c r="G944" s="41" t="str">
        <f t="shared" si="43"/>
        <v/>
      </c>
      <c r="H944" s="51"/>
      <c r="I944" s="42" t="str">
        <f t="shared" si="44"/>
        <v/>
      </c>
      <c r="J944" s="84"/>
      <c r="K944" s="85"/>
    </row>
    <row r="945" spans="2:11" ht="24.75" customHeight="1">
      <c r="B945" s="18">
        <v>940</v>
      </c>
      <c r="C945" s="43"/>
      <c r="D945" s="40"/>
      <c r="E945" s="38" t="str">
        <f t="shared" si="42"/>
        <v/>
      </c>
      <c r="F945" s="39">
        <f>IF(E945="",0,+COUNTIF('賃上げ後（時給）'!$E$6:$E$1006,E945))</f>
        <v>0</v>
      </c>
      <c r="G945" s="41" t="str">
        <f t="shared" si="43"/>
        <v/>
      </c>
      <c r="H945" s="51"/>
      <c r="I945" s="42" t="str">
        <f t="shared" si="44"/>
        <v/>
      </c>
      <c r="J945" s="84"/>
      <c r="K945" s="85"/>
    </row>
    <row r="946" spans="2:11" ht="24.75" customHeight="1">
      <c r="B946" s="18">
        <v>941</v>
      </c>
      <c r="C946" s="43"/>
      <c r="D946" s="40"/>
      <c r="E946" s="38" t="str">
        <f t="shared" si="42"/>
        <v/>
      </c>
      <c r="F946" s="39">
        <f>IF(E946="",0,+COUNTIF('賃上げ後（時給）'!$E$6:$E$1006,E946))</f>
        <v>0</v>
      </c>
      <c r="G946" s="41" t="str">
        <f t="shared" si="43"/>
        <v/>
      </c>
      <c r="H946" s="51"/>
      <c r="I946" s="42" t="str">
        <f t="shared" si="44"/>
        <v/>
      </c>
      <c r="J946" s="84"/>
      <c r="K946" s="85"/>
    </row>
    <row r="947" spans="2:11" ht="24.75" customHeight="1">
      <c r="B947" s="18">
        <v>942</v>
      </c>
      <c r="C947" s="43"/>
      <c r="D947" s="40"/>
      <c r="E947" s="38" t="str">
        <f t="shared" si="42"/>
        <v/>
      </c>
      <c r="F947" s="39">
        <f>IF(E947="",0,+COUNTIF('賃上げ後（時給）'!$E$6:$E$1006,E947))</f>
        <v>0</v>
      </c>
      <c r="G947" s="41" t="str">
        <f t="shared" si="43"/>
        <v/>
      </c>
      <c r="H947" s="51"/>
      <c r="I947" s="42" t="str">
        <f t="shared" si="44"/>
        <v/>
      </c>
      <c r="J947" s="84"/>
      <c r="K947" s="85"/>
    </row>
    <row r="948" spans="2:11" ht="24.75" customHeight="1">
      <c r="B948" s="18">
        <v>943</v>
      </c>
      <c r="C948" s="43"/>
      <c r="D948" s="40"/>
      <c r="E948" s="38" t="str">
        <f t="shared" si="42"/>
        <v/>
      </c>
      <c r="F948" s="39">
        <f>IF(E948="",0,+COUNTIF('賃上げ後（時給）'!$E$6:$E$1006,E948))</f>
        <v>0</v>
      </c>
      <c r="G948" s="41" t="str">
        <f t="shared" si="43"/>
        <v/>
      </c>
      <c r="H948" s="51"/>
      <c r="I948" s="42" t="str">
        <f t="shared" si="44"/>
        <v/>
      </c>
      <c r="J948" s="84"/>
      <c r="K948" s="85"/>
    </row>
    <row r="949" spans="2:11" ht="24.75" customHeight="1">
      <c r="B949" s="18">
        <v>944</v>
      </c>
      <c r="C949" s="43"/>
      <c r="D949" s="40"/>
      <c r="E949" s="38" t="str">
        <f t="shared" si="42"/>
        <v/>
      </c>
      <c r="F949" s="39">
        <f>IF(E949="",0,+COUNTIF('賃上げ後（時給）'!$E$6:$E$1006,E949))</f>
        <v>0</v>
      </c>
      <c r="G949" s="41" t="str">
        <f t="shared" si="43"/>
        <v/>
      </c>
      <c r="H949" s="51"/>
      <c r="I949" s="42" t="str">
        <f t="shared" si="44"/>
        <v/>
      </c>
      <c r="J949" s="84"/>
      <c r="K949" s="85"/>
    </row>
    <row r="950" spans="2:11" ht="24.75" customHeight="1">
      <c r="B950" s="18">
        <v>945</v>
      </c>
      <c r="C950" s="43"/>
      <c r="D950" s="40"/>
      <c r="E950" s="38" t="str">
        <f t="shared" si="42"/>
        <v/>
      </c>
      <c r="F950" s="39">
        <f>IF(E950="",0,+COUNTIF('賃上げ後（時給）'!$E$6:$E$1006,E950))</f>
        <v>0</v>
      </c>
      <c r="G950" s="41" t="str">
        <f t="shared" si="43"/>
        <v/>
      </c>
      <c r="H950" s="51"/>
      <c r="I950" s="42" t="str">
        <f t="shared" si="44"/>
        <v/>
      </c>
      <c r="J950" s="84"/>
      <c r="K950" s="85"/>
    </row>
    <row r="951" spans="2:11" ht="24.75" customHeight="1">
      <c r="B951" s="18">
        <v>946</v>
      </c>
      <c r="C951" s="43"/>
      <c r="D951" s="40"/>
      <c r="E951" s="38" t="str">
        <f t="shared" si="42"/>
        <v/>
      </c>
      <c r="F951" s="39">
        <f>IF(E951="",0,+COUNTIF('賃上げ後（時給）'!$E$6:$E$1006,E951))</f>
        <v>0</v>
      </c>
      <c r="G951" s="41" t="str">
        <f t="shared" si="43"/>
        <v/>
      </c>
      <c r="H951" s="51"/>
      <c r="I951" s="42" t="str">
        <f t="shared" si="44"/>
        <v/>
      </c>
      <c r="J951" s="84"/>
      <c r="K951" s="85"/>
    </row>
    <row r="952" spans="2:11" ht="24.75" customHeight="1">
      <c r="B952" s="18">
        <v>947</v>
      </c>
      <c r="C952" s="43"/>
      <c r="D952" s="40"/>
      <c r="E952" s="38" t="str">
        <f t="shared" si="42"/>
        <v/>
      </c>
      <c r="F952" s="39">
        <f>IF(E952="",0,+COUNTIF('賃上げ後（時給）'!$E$6:$E$1006,E952))</f>
        <v>0</v>
      </c>
      <c r="G952" s="41" t="str">
        <f t="shared" si="43"/>
        <v/>
      </c>
      <c r="H952" s="51"/>
      <c r="I952" s="42" t="str">
        <f t="shared" si="44"/>
        <v/>
      </c>
      <c r="J952" s="84"/>
      <c r="K952" s="85"/>
    </row>
    <row r="953" spans="2:11" ht="24.75" customHeight="1">
      <c r="B953" s="18">
        <v>948</v>
      </c>
      <c r="C953" s="43"/>
      <c r="D953" s="40"/>
      <c r="E953" s="38" t="str">
        <f t="shared" si="42"/>
        <v/>
      </c>
      <c r="F953" s="39">
        <f>IF(E953="",0,+COUNTIF('賃上げ後（時給）'!$E$6:$E$1006,E953))</f>
        <v>0</v>
      </c>
      <c r="G953" s="41" t="str">
        <f t="shared" si="43"/>
        <v/>
      </c>
      <c r="H953" s="51"/>
      <c r="I953" s="42" t="str">
        <f t="shared" si="44"/>
        <v/>
      </c>
      <c r="J953" s="84"/>
      <c r="K953" s="85"/>
    </row>
    <row r="954" spans="2:11" ht="24.75" customHeight="1">
      <c r="B954" s="18">
        <v>949</v>
      </c>
      <c r="C954" s="43"/>
      <c r="D954" s="40"/>
      <c r="E954" s="38" t="str">
        <f t="shared" si="42"/>
        <v/>
      </c>
      <c r="F954" s="39">
        <f>IF(E954="",0,+COUNTIF('賃上げ後（時給）'!$E$6:$E$1006,E954))</f>
        <v>0</v>
      </c>
      <c r="G954" s="41" t="str">
        <f t="shared" si="43"/>
        <v/>
      </c>
      <c r="H954" s="51"/>
      <c r="I954" s="42" t="str">
        <f t="shared" si="44"/>
        <v/>
      </c>
      <c r="J954" s="84"/>
      <c r="K954" s="85"/>
    </row>
    <row r="955" spans="2:11" ht="24.75" customHeight="1">
      <c r="B955" s="18">
        <v>950</v>
      </c>
      <c r="C955" s="43"/>
      <c r="D955" s="40"/>
      <c r="E955" s="38" t="str">
        <f t="shared" si="42"/>
        <v/>
      </c>
      <c r="F955" s="39">
        <f>IF(E955="",0,+COUNTIF('賃上げ後（時給）'!$E$6:$E$1006,E955))</f>
        <v>0</v>
      </c>
      <c r="G955" s="41" t="str">
        <f t="shared" si="43"/>
        <v/>
      </c>
      <c r="H955" s="51"/>
      <c r="I955" s="42" t="str">
        <f t="shared" si="44"/>
        <v/>
      </c>
      <c r="J955" s="84"/>
      <c r="K955" s="85"/>
    </row>
    <row r="956" spans="2:11" ht="24.75" customHeight="1">
      <c r="B956" s="18">
        <v>951</v>
      </c>
      <c r="C956" s="43"/>
      <c r="D956" s="40"/>
      <c r="E956" s="38" t="str">
        <f t="shared" si="42"/>
        <v/>
      </c>
      <c r="F956" s="39">
        <f>IF(E956="",0,+COUNTIF('賃上げ後（時給）'!$E$6:$E$1006,E956))</f>
        <v>0</v>
      </c>
      <c r="G956" s="41" t="str">
        <f t="shared" si="43"/>
        <v/>
      </c>
      <c r="H956" s="51"/>
      <c r="I956" s="42" t="str">
        <f t="shared" si="44"/>
        <v/>
      </c>
      <c r="J956" s="84"/>
      <c r="K956" s="85"/>
    </row>
    <row r="957" spans="2:11" ht="24.75" customHeight="1">
      <c r="B957" s="18">
        <v>952</v>
      </c>
      <c r="C957" s="43"/>
      <c r="D957" s="40"/>
      <c r="E957" s="38" t="str">
        <f t="shared" si="42"/>
        <v/>
      </c>
      <c r="F957" s="39">
        <f>IF(E957="",0,+COUNTIF('賃上げ後（時給）'!$E$6:$E$1006,E957))</f>
        <v>0</v>
      </c>
      <c r="G957" s="41" t="str">
        <f t="shared" si="43"/>
        <v/>
      </c>
      <c r="H957" s="51"/>
      <c r="I957" s="42" t="str">
        <f t="shared" si="44"/>
        <v/>
      </c>
      <c r="J957" s="84"/>
      <c r="K957" s="85"/>
    </row>
    <row r="958" spans="2:11" ht="24.75" customHeight="1">
      <c r="B958" s="18">
        <v>953</v>
      </c>
      <c r="C958" s="43"/>
      <c r="D958" s="40"/>
      <c r="E958" s="38" t="str">
        <f t="shared" si="42"/>
        <v/>
      </c>
      <c r="F958" s="39">
        <f>IF(E958="",0,+COUNTIF('賃上げ後（時給）'!$E$6:$E$1006,E958))</f>
        <v>0</v>
      </c>
      <c r="G958" s="41" t="str">
        <f t="shared" si="43"/>
        <v/>
      </c>
      <c r="H958" s="51"/>
      <c r="I958" s="42" t="str">
        <f t="shared" si="44"/>
        <v/>
      </c>
      <c r="J958" s="84"/>
      <c r="K958" s="85"/>
    </row>
    <row r="959" spans="2:11" ht="24.75" customHeight="1">
      <c r="B959" s="18">
        <v>954</v>
      </c>
      <c r="C959" s="43"/>
      <c r="D959" s="40"/>
      <c r="E959" s="38" t="str">
        <f t="shared" si="42"/>
        <v/>
      </c>
      <c r="F959" s="39">
        <f>IF(E959="",0,+COUNTIF('賃上げ後（時給）'!$E$6:$E$1006,E959))</f>
        <v>0</v>
      </c>
      <c r="G959" s="41" t="str">
        <f t="shared" si="43"/>
        <v/>
      </c>
      <c r="H959" s="51"/>
      <c r="I959" s="42" t="str">
        <f t="shared" si="44"/>
        <v/>
      </c>
      <c r="J959" s="84"/>
      <c r="K959" s="85"/>
    </row>
    <row r="960" spans="2:11" ht="24.75" customHeight="1">
      <c r="B960" s="18">
        <v>955</v>
      </c>
      <c r="C960" s="43"/>
      <c r="D960" s="40"/>
      <c r="E960" s="38" t="str">
        <f t="shared" si="42"/>
        <v/>
      </c>
      <c r="F960" s="39">
        <f>IF(E960="",0,+COUNTIF('賃上げ後（時給）'!$E$6:$E$1006,E960))</f>
        <v>0</v>
      </c>
      <c r="G960" s="41" t="str">
        <f t="shared" si="43"/>
        <v/>
      </c>
      <c r="H960" s="51"/>
      <c r="I960" s="42" t="str">
        <f t="shared" si="44"/>
        <v/>
      </c>
      <c r="J960" s="84"/>
      <c r="K960" s="85"/>
    </row>
    <row r="961" spans="2:11" ht="24.75" customHeight="1">
      <c r="B961" s="18">
        <v>956</v>
      </c>
      <c r="C961" s="43"/>
      <c r="D961" s="40"/>
      <c r="E961" s="38" t="str">
        <f t="shared" si="42"/>
        <v/>
      </c>
      <c r="F961" s="39">
        <f>IF(E961="",0,+COUNTIF('賃上げ後（時給）'!$E$6:$E$1006,E961))</f>
        <v>0</v>
      </c>
      <c r="G961" s="41" t="str">
        <f t="shared" si="43"/>
        <v/>
      </c>
      <c r="H961" s="51"/>
      <c r="I961" s="42" t="str">
        <f t="shared" si="44"/>
        <v/>
      </c>
      <c r="J961" s="84"/>
      <c r="K961" s="85"/>
    </row>
    <row r="962" spans="2:11" ht="24.75" customHeight="1">
      <c r="B962" s="18">
        <v>957</v>
      </c>
      <c r="C962" s="43"/>
      <c r="D962" s="40"/>
      <c r="E962" s="38" t="str">
        <f t="shared" si="42"/>
        <v/>
      </c>
      <c r="F962" s="39">
        <f>IF(E962="",0,+COUNTIF('賃上げ後（時給）'!$E$6:$E$1006,E962))</f>
        <v>0</v>
      </c>
      <c r="G962" s="41" t="str">
        <f t="shared" si="43"/>
        <v/>
      </c>
      <c r="H962" s="51"/>
      <c r="I962" s="42" t="str">
        <f t="shared" si="44"/>
        <v/>
      </c>
      <c r="J962" s="84"/>
      <c r="K962" s="85"/>
    </row>
    <row r="963" spans="2:11" ht="24.75" customHeight="1">
      <c r="B963" s="18">
        <v>958</v>
      </c>
      <c r="C963" s="43"/>
      <c r="D963" s="40"/>
      <c r="E963" s="38" t="str">
        <f t="shared" si="42"/>
        <v/>
      </c>
      <c r="F963" s="39">
        <f>IF(E963="",0,+COUNTIF('賃上げ後（時給）'!$E$6:$E$1006,E963))</f>
        <v>0</v>
      </c>
      <c r="G963" s="41" t="str">
        <f t="shared" si="43"/>
        <v/>
      </c>
      <c r="H963" s="51"/>
      <c r="I963" s="42" t="str">
        <f t="shared" si="44"/>
        <v/>
      </c>
      <c r="J963" s="84"/>
      <c r="K963" s="85"/>
    </row>
    <row r="964" spans="2:11" ht="24.75" customHeight="1">
      <c r="B964" s="18">
        <v>959</v>
      </c>
      <c r="C964" s="43"/>
      <c r="D964" s="40"/>
      <c r="E964" s="38" t="str">
        <f t="shared" si="42"/>
        <v/>
      </c>
      <c r="F964" s="39">
        <f>IF(E964="",0,+COUNTIF('賃上げ後（時給）'!$E$6:$E$1006,E964))</f>
        <v>0</v>
      </c>
      <c r="G964" s="41" t="str">
        <f t="shared" si="43"/>
        <v/>
      </c>
      <c r="H964" s="51"/>
      <c r="I964" s="42" t="str">
        <f t="shared" si="44"/>
        <v/>
      </c>
      <c r="J964" s="84"/>
      <c r="K964" s="85"/>
    </row>
    <row r="965" spans="2:11" ht="24.75" customHeight="1">
      <c r="B965" s="18">
        <v>960</v>
      </c>
      <c r="C965" s="43"/>
      <c r="D965" s="40"/>
      <c r="E965" s="38" t="str">
        <f t="shared" si="42"/>
        <v/>
      </c>
      <c r="F965" s="39">
        <f>IF(E965="",0,+COUNTIF('賃上げ後（時給）'!$E$6:$E$1006,E965))</f>
        <v>0</v>
      </c>
      <c r="G965" s="41" t="str">
        <f t="shared" si="43"/>
        <v/>
      </c>
      <c r="H965" s="51"/>
      <c r="I965" s="42" t="str">
        <f t="shared" si="44"/>
        <v/>
      </c>
      <c r="J965" s="84"/>
      <c r="K965" s="85"/>
    </row>
    <row r="966" spans="2:11" ht="24.75" customHeight="1">
      <c r="B966" s="18">
        <v>961</v>
      </c>
      <c r="C966" s="43"/>
      <c r="D966" s="40"/>
      <c r="E966" s="38" t="str">
        <f t="shared" ref="E966:E1005" si="45">SUBSTITUTE(SUBSTITUTE(C966,"　","")," ","")</f>
        <v/>
      </c>
      <c r="F966" s="39">
        <f>IF(E966="",0,+COUNTIF('賃上げ後（時給）'!$E$6:$E$1006,E966))</f>
        <v>0</v>
      </c>
      <c r="G966" s="41" t="str">
        <f t="shared" ref="G966:G1005" si="46">IF(C966="","",+IF(OR(F966&lt;1,D966="",J966="◎"),"除外","対象"))</f>
        <v/>
      </c>
      <c r="H966" s="51"/>
      <c r="I966" s="42" t="str">
        <f t="shared" ref="I966:I1005" si="47">IF(C966="","",+IF(G966="対象",H966,0))</f>
        <v/>
      </c>
      <c r="J966" s="84"/>
      <c r="K966" s="85"/>
    </row>
    <row r="967" spans="2:11" ht="24.75" customHeight="1">
      <c r="B967" s="18">
        <v>962</v>
      </c>
      <c r="C967" s="43"/>
      <c r="D967" s="40"/>
      <c r="E967" s="38" t="str">
        <f t="shared" si="45"/>
        <v/>
      </c>
      <c r="F967" s="39">
        <f>IF(E967="",0,+COUNTIF('賃上げ後（時給）'!$E$6:$E$1006,E967))</f>
        <v>0</v>
      </c>
      <c r="G967" s="41" t="str">
        <f t="shared" si="46"/>
        <v/>
      </c>
      <c r="H967" s="51"/>
      <c r="I967" s="42" t="str">
        <f t="shared" si="47"/>
        <v/>
      </c>
      <c r="J967" s="84"/>
      <c r="K967" s="85"/>
    </row>
    <row r="968" spans="2:11" ht="24.75" customHeight="1">
      <c r="B968" s="18">
        <v>963</v>
      </c>
      <c r="C968" s="43"/>
      <c r="D968" s="40"/>
      <c r="E968" s="38" t="str">
        <f t="shared" si="45"/>
        <v/>
      </c>
      <c r="F968" s="39">
        <f>IF(E968="",0,+COUNTIF('賃上げ後（時給）'!$E$6:$E$1006,E968))</f>
        <v>0</v>
      </c>
      <c r="G968" s="41" t="str">
        <f t="shared" si="46"/>
        <v/>
      </c>
      <c r="H968" s="51"/>
      <c r="I968" s="42" t="str">
        <f t="shared" si="47"/>
        <v/>
      </c>
      <c r="J968" s="84"/>
      <c r="K968" s="85"/>
    </row>
    <row r="969" spans="2:11" ht="24.75" customHeight="1">
      <c r="B969" s="18">
        <v>964</v>
      </c>
      <c r="C969" s="43"/>
      <c r="D969" s="40"/>
      <c r="E969" s="38" t="str">
        <f t="shared" si="45"/>
        <v/>
      </c>
      <c r="F969" s="39">
        <f>IF(E969="",0,+COUNTIF('賃上げ後（時給）'!$E$6:$E$1006,E969))</f>
        <v>0</v>
      </c>
      <c r="G969" s="41" t="str">
        <f t="shared" si="46"/>
        <v/>
      </c>
      <c r="H969" s="51"/>
      <c r="I969" s="42" t="str">
        <f t="shared" si="47"/>
        <v/>
      </c>
      <c r="J969" s="84"/>
      <c r="K969" s="85"/>
    </row>
    <row r="970" spans="2:11" ht="24.75" customHeight="1">
      <c r="B970" s="18">
        <v>965</v>
      </c>
      <c r="C970" s="43"/>
      <c r="D970" s="40"/>
      <c r="E970" s="38" t="str">
        <f t="shared" si="45"/>
        <v/>
      </c>
      <c r="F970" s="39">
        <f>IF(E970="",0,+COUNTIF('賃上げ後（時給）'!$E$6:$E$1006,E970))</f>
        <v>0</v>
      </c>
      <c r="G970" s="41" t="str">
        <f t="shared" si="46"/>
        <v/>
      </c>
      <c r="H970" s="51"/>
      <c r="I970" s="42" t="str">
        <f t="shared" si="47"/>
        <v/>
      </c>
      <c r="J970" s="84"/>
      <c r="K970" s="85"/>
    </row>
    <row r="971" spans="2:11" ht="24.75" customHeight="1">
      <c r="B971" s="18">
        <v>966</v>
      </c>
      <c r="C971" s="43"/>
      <c r="D971" s="40"/>
      <c r="E971" s="38" t="str">
        <f t="shared" si="45"/>
        <v/>
      </c>
      <c r="F971" s="39">
        <f>IF(E971="",0,+COUNTIF('賃上げ後（時給）'!$E$6:$E$1006,E971))</f>
        <v>0</v>
      </c>
      <c r="G971" s="41" t="str">
        <f t="shared" si="46"/>
        <v/>
      </c>
      <c r="H971" s="51"/>
      <c r="I971" s="42" t="str">
        <f t="shared" si="47"/>
        <v/>
      </c>
      <c r="J971" s="84"/>
      <c r="K971" s="85"/>
    </row>
    <row r="972" spans="2:11" ht="24.75" customHeight="1">
      <c r="B972" s="18">
        <v>967</v>
      </c>
      <c r="C972" s="43"/>
      <c r="D972" s="40"/>
      <c r="E972" s="38" t="str">
        <f t="shared" si="45"/>
        <v/>
      </c>
      <c r="F972" s="39">
        <f>IF(E972="",0,+COUNTIF('賃上げ後（時給）'!$E$6:$E$1006,E972))</f>
        <v>0</v>
      </c>
      <c r="G972" s="41" t="str">
        <f t="shared" si="46"/>
        <v/>
      </c>
      <c r="H972" s="51"/>
      <c r="I972" s="42" t="str">
        <f t="shared" si="47"/>
        <v/>
      </c>
      <c r="J972" s="84"/>
      <c r="K972" s="85"/>
    </row>
    <row r="973" spans="2:11" ht="24.75" customHeight="1">
      <c r="B973" s="18">
        <v>968</v>
      </c>
      <c r="C973" s="43"/>
      <c r="D973" s="40"/>
      <c r="E973" s="38" t="str">
        <f t="shared" si="45"/>
        <v/>
      </c>
      <c r="F973" s="39">
        <f>IF(E973="",0,+COUNTIF('賃上げ後（時給）'!$E$6:$E$1006,E973))</f>
        <v>0</v>
      </c>
      <c r="G973" s="41" t="str">
        <f t="shared" si="46"/>
        <v/>
      </c>
      <c r="H973" s="51"/>
      <c r="I973" s="42" t="str">
        <f t="shared" si="47"/>
        <v/>
      </c>
      <c r="J973" s="84"/>
      <c r="K973" s="85"/>
    </row>
    <row r="974" spans="2:11" ht="24.75" customHeight="1">
      <c r="B974" s="18">
        <v>969</v>
      </c>
      <c r="C974" s="43"/>
      <c r="D974" s="40"/>
      <c r="E974" s="38" t="str">
        <f t="shared" si="45"/>
        <v/>
      </c>
      <c r="F974" s="39">
        <f>IF(E974="",0,+COUNTIF('賃上げ後（時給）'!$E$6:$E$1006,E974))</f>
        <v>0</v>
      </c>
      <c r="G974" s="41" t="str">
        <f t="shared" si="46"/>
        <v/>
      </c>
      <c r="H974" s="51"/>
      <c r="I974" s="42" t="str">
        <f t="shared" si="47"/>
        <v/>
      </c>
      <c r="J974" s="84"/>
      <c r="K974" s="85"/>
    </row>
    <row r="975" spans="2:11" ht="24.75" customHeight="1">
      <c r="B975" s="18">
        <v>970</v>
      </c>
      <c r="C975" s="43"/>
      <c r="D975" s="40"/>
      <c r="E975" s="38" t="str">
        <f t="shared" si="45"/>
        <v/>
      </c>
      <c r="F975" s="39">
        <f>IF(E975="",0,+COUNTIF('賃上げ後（時給）'!$E$6:$E$1006,E975))</f>
        <v>0</v>
      </c>
      <c r="G975" s="41" t="str">
        <f t="shared" si="46"/>
        <v/>
      </c>
      <c r="H975" s="51"/>
      <c r="I975" s="42" t="str">
        <f t="shared" si="47"/>
        <v/>
      </c>
      <c r="J975" s="84"/>
      <c r="K975" s="85"/>
    </row>
    <row r="976" spans="2:11" ht="24.75" customHeight="1">
      <c r="B976" s="18">
        <v>971</v>
      </c>
      <c r="C976" s="43"/>
      <c r="D976" s="40"/>
      <c r="E976" s="38" t="str">
        <f t="shared" si="45"/>
        <v/>
      </c>
      <c r="F976" s="39">
        <f>IF(E976="",0,+COUNTIF('賃上げ後（時給）'!$E$6:$E$1006,E976))</f>
        <v>0</v>
      </c>
      <c r="G976" s="41" t="str">
        <f t="shared" si="46"/>
        <v/>
      </c>
      <c r="H976" s="51"/>
      <c r="I976" s="42" t="str">
        <f t="shared" si="47"/>
        <v/>
      </c>
      <c r="J976" s="84"/>
      <c r="K976" s="85"/>
    </row>
    <row r="977" spans="2:11" ht="24.75" customHeight="1">
      <c r="B977" s="18">
        <v>972</v>
      </c>
      <c r="C977" s="43"/>
      <c r="D977" s="40"/>
      <c r="E977" s="38" t="str">
        <f t="shared" si="45"/>
        <v/>
      </c>
      <c r="F977" s="39">
        <f>IF(E977="",0,+COUNTIF('賃上げ後（時給）'!$E$6:$E$1006,E977))</f>
        <v>0</v>
      </c>
      <c r="G977" s="41" t="str">
        <f t="shared" si="46"/>
        <v/>
      </c>
      <c r="H977" s="51"/>
      <c r="I977" s="42" t="str">
        <f t="shared" si="47"/>
        <v/>
      </c>
      <c r="J977" s="84"/>
      <c r="K977" s="85"/>
    </row>
    <row r="978" spans="2:11" ht="24.75" customHeight="1">
      <c r="B978" s="18">
        <v>973</v>
      </c>
      <c r="C978" s="43"/>
      <c r="D978" s="40"/>
      <c r="E978" s="38" t="str">
        <f t="shared" si="45"/>
        <v/>
      </c>
      <c r="F978" s="39">
        <f>IF(E978="",0,+COUNTIF('賃上げ後（時給）'!$E$6:$E$1006,E978))</f>
        <v>0</v>
      </c>
      <c r="G978" s="41" t="str">
        <f t="shared" si="46"/>
        <v/>
      </c>
      <c r="H978" s="51"/>
      <c r="I978" s="42" t="str">
        <f t="shared" si="47"/>
        <v/>
      </c>
      <c r="J978" s="84"/>
      <c r="K978" s="85"/>
    </row>
    <row r="979" spans="2:11" ht="24.75" customHeight="1">
      <c r="B979" s="18">
        <v>974</v>
      </c>
      <c r="C979" s="43"/>
      <c r="D979" s="40"/>
      <c r="E979" s="38" t="str">
        <f t="shared" si="45"/>
        <v/>
      </c>
      <c r="F979" s="39">
        <f>IF(E979="",0,+COUNTIF('賃上げ後（時給）'!$E$6:$E$1006,E979))</f>
        <v>0</v>
      </c>
      <c r="G979" s="41" t="str">
        <f t="shared" si="46"/>
        <v/>
      </c>
      <c r="H979" s="51"/>
      <c r="I979" s="42" t="str">
        <f t="shared" si="47"/>
        <v/>
      </c>
      <c r="J979" s="84"/>
      <c r="K979" s="85"/>
    </row>
    <row r="980" spans="2:11" ht="24.75" customHeight="1">
      <c r="B980" s="18">
        <v>975</v>
      </c>
      <c r="C980" s="43"/>
      <c r="D980" s="40"/>
      <c r="E980" s="38" t="str">
        <f t="shared" si="45"/>
        <v/>
      </c>
      <c r="F980" s="39">
        <f>IF(E980="",0,+COUNTIF('賃上げ後（時給）'!$E$6:$E$1006,E980))</f>
        <v>0</v>
      </c>
      <c r="G980" s="41" t="str">
        <f t="shared" si="46"/>
        <v/>
      </c>
      <c r="H980" s="51"/>
      <c r="I980" s="42" t="str">
        <f t="shared" si="47"/>
        <v/>
      </c>
      <c r="J980" s="84"/>
      <c r="K980" s="85"/>
    </row>
    <row r="981" spans="2:11" ht="24.75" customHeight="1">
      <c r="B981" s="18">
        <v>976</v>
      </c>
      <c r="C981" s="43"/>
      <c r="D981" s="40"/>
      <c r="E981" s="38" t="str">
        <f t="shared" si="45"/>
        <v/>
      </c>
      <c r="F981" s="39">
        <f>IF(E981="",0,+COUNTIF('賃上げ後（時給）'!$E$6:$E$1006,E981))</f>
        <v>0</v>
      </c>
      <c r="G981" s="41" t="str">
        <f t="shared" si="46"/>
        <v/>
      </c>
      <c r="H981" s="51"/>
      <c r="I981" s="42" t="str">
        <f t="shared" si="47"/>
        <v/>
      </c>
      <c r="J981" s="84"/>
      <c r="K981" s="85"/>
    </row>
    <row r="982" spans="2:11" ht="24.75" customHeight="1">
      <c r="B982" s="18">
        <v>977</v>
      </c>
      <c r="C982" s="43"/>
      <c r="D982" s="40"/>
      <c r="E982" s="38" t="str">
        <f t="shared" si="45"/>
        <v/>
      </c>
      <c r="F982" s="39">
        <f>IF(E982="",0,+COUNTIF('賃上げ後（時給）'!$E$6:$E$1006,E982))</f>
        <v>0</v>
      </c>
      <c r="G982" s="41" t="str">
        <f t="shared" si="46"/>
        <v/>
      </c>
      <c r="H982" s="51"/>
      <c r="I982" s="42" t="str">
        <f t="shared" si="47"/>
        <v/>
      </c>
      <c r="J982" s="84"/>
      <c r="K982" s="85"/>
    </row>
    <row r="983" spans="2:11" ht="24.75" customHeight="1">
      <c r="B983" s="18">
        <v>978</v>
      </c>
      <c r="C983" s="43"/>
      <c r="D983" s="40"/>
      <c r="E983" s="38" t="str">
        <f t="shared" si="45"/>
        <v/>
      </c>
      <c r="F983" s="39">
        <f>IF(E983="",0,+COUNTIF('賃上げ後（時給）'!$E$6:$E$1006,E983))</f>
        <v>0</v>
      </c>
      <c r="G983" s="41" t="str">
        <f t="shared" si="46"/>
        <v/>
      </c>
      <c r="H983" s="51"/>
      <c r="I983" s="42" t="str">
        <f t="shared" si="47"/>
        <v/>
      </c>
      <c r="J983" s="84"/>
      <c r="K983" s="85"/>
    </row>
    <row r="984" spans="2:11" ht="24.75" customHeight="1">
      <c r="B984" s="18">
        <v>979</v>
      </c>
      <c r="C984" s="43"/>
      <c r="D984" s="40"/>
      <c r="E984" s="38" t="str">
        <f t="shared" si="45"/>
        <v/>
      </c>
      <c r="F984" s="39">
        <f>IF(E984="",0,+COUNTIF('賃上げ後（時給）'!$E$6:$E$1006,E984))</f>
        <v>0</v>
      </c>
      <c r="G984" s="41" t="str">
        <f t="shared" si="46"/>
        <v/>
      </c>
      <c r="H984" s="51"/>
      <c r="I984" s="42" t="str">
        <f t="shared" si="47"/>
        <v/>
      </c>
      <c r="J984" s="84"/>
      <c r="K984" s="85"/>
    </row>
    <row r="985" spans="2:11" ht="24.75" customHeight="1">
      <c r="B985" s="18">
        <v>980</v>
      </c>
      <c r="C985" s="43"/>
      <c r="D985" s="40"/>
      <c r="E985" s="38" t="str">
        <f t="shared" si="45"/>
        <v/>
      </c>
      <c r="F985" s="39">
        <f>IF(E985="",0,+COUNTIF('賃上げ後（時給）'!$E$6:$E$1006,E985))</f>
        <v>0</v>
      </c>
      <c r="G985" s="41" t="str">
        <f t="shared" si="46"/>
        <v/>
      </c>
      <c r="H985" s="51"/>
      <c r="I985" s="42" t="str">
        <f t="shared" si="47"/>
        <v/>
      </c>
      <c r="J985" s="84"/>
      <c r="K985" s="85"/>
    </row>
    <row r="986" spans="2:11" ht="24.75" customHeight="1">
      <c r="B986" s="18">
        <v>981</v>
      </c>
      <c r="C986" s="43"/>
      <c r="D986" s="40"/>
      <c r="E986" s="38" t="str">
        <f t="shared" si="45"/>
        <v/>
      </c>
      <c r="F986" s="39">
        <f>IF(E986="",0,+COUNTIF('賃上げ後（時給）'!$E$6:$E$1006,E986))</f>
        <v>0</v>
      </c>
      <c r="G986" s="41" t="str">
        <f t="shared" si="46"/>
        <v/>
      </c>
      <c r="H986" s="51"/>
      <c r="I986" s="42" t="str">
        <f t="shared" si="47"/>
        <v/>
      </c>
      <c r="J986" s="84"/>
      <c r="K986" s="85"/>
    </row>
    <row r="987" spans="2:11" ht="24.75" customHeight="1">
      <c r="B987" s="18">
        <v>982</v>
      </c>
      <c r="C987" s="43"/>
      <c r="D987" s="40"/>
      <c r="E987" s="38" t="str">
        <f t="shared" si="45"/>
        <v/>
      </c>
      <c r="F987" s="39">
        <f>IF(E987="",0,+COUNTIF('賃上げ後（時給）'!$E$6:$E$1006,E987))</f>
        <v>0</v>
      </c>
      <c r="G987" s="41" t="str">
        <f t="shared" si="46"/>
        <v/>
      </c>
      <c r="H987" s="51"/>
      <c r="I987" s="42" t="str">
        <f t="shared" si="47"/>
        <v/>
      </c>
      <c r="J987" s="84"/>
      <c r="K987" s="85"/>
    </row>
    <row r="988" spans="2:11" ht="24.75" customHeight="1">
      <c r="B988" s="18">
        <v>983</v>
      </c>
      <c r="C988" s="43"/>
      <c r="D988" s="40"/>
      <c r="E988" s="38" t="str">
        <f t="shared" si="45"/>
        <v/>
      </c>
      <c r="F988" s="39">
        <f>IF(E988="",0,+COUNTIF('賃上げ後（時給）'!$E$6:$E$1006,E988))</f>
        <v>0</v>
      </c>
      <c r="G988" s="41" t="str">
        <f t="shared" si="46"/>
        <v/>
      </c>
      <c r="H988" s="51"/>
      <c r="I988" s="42" t="str">
        <f t="shared" si="47"/>
        <v/>
      </c>
      <c r="J988" s="84"/>
      <c r="K988" s="85"/>
    </row>
    <row r="989" spans="2:11" ht="24.75" customHeight="1">
      <c r="B989" s="18">
        <v>984</v>
      </c>
      <c r="C989" s="43"/>
      <c r="D989" s="40"/>
      <c r="E989" s="38" t="str">
        <f t="shared" si="45"/>
        <v/>
      </c>
      <c r="F989" s="39">
        <f>IF(E989="",0,+COUNTIF('賃上げ後（時給）'!$E$6:$E$1006,E989))</f>
        <v>0</v>
      </c>
      <c r="G989" s="41" t="str">
        <f t="shared" si="46"/>
        <v/>
      </c>
      <c r="H989" s="51"/>
      <c r="I989" s="42" t="str">
        <f t="shared" si="47"/>
        <v/>
      </c>
      <c r="J989" s="84"/>
      <c r="K989" s="85"/>
    </row>
    <row r="990" spans="2:11" ht="24.75" customHeight="1">
      <c r="B990" s="18">
        <v>985</v>
      </c>
      <c r="C990" s="43"/>
      <c r="D990" s="40"/>
      <c r="E990" s="38" t="str">
        <f t="shared" si="45"/>
        <v/>
      </c>
      <c r="F990" s="39">
        <f>IF(E990="",0,+COUNTIF('賃上げ後（時給）'!$E$6:$E$1006,E990))</f>
        <v>0</v>
      </c>
      <c r="G990" s="41" t="str">
        <f t="shared" si="46"/>
        <v/>
      </c>
      <c r="H990" s="51"/>
      <c r="I990" s="42" t="str">
        <f t="shared" si="47"/>
        <v/>
      </c>
      <c r="J990" s="84"/>
      <c r="K990" s="85"/>
    </row>
    <row r="991" spans="2:11" ht="24.75" customHeight="1">
      <c r="B991" s="18">
        <v>986</v>
      </c>
      <c r="C991" s="43"/>
      <c r="D991" s="40"/>
      <c r="E991" s="38" t="str">
        <f t="shared" si="45"/>
        <v/>
      </c>
      <c r="F991" s="39">
        <f>IF(E991="",0,+COUNTIF('賃上げ後（時給）'!$E$6:$E$1006,E991))</f>
        <v>0</v>
      </c>
      <c r="G991" s="41" t="str">
        <f t="shared" si="46"/>
        <v/>
      </c>
      <c r="H991" s="51"/>
      <c r="I991" s="42" t="str">
        <f t="shared" si="47"/>
        <v/>
      </c>
      <c r="J991" s="84"/>
      <c r="K991" s="85"/>
    </row>
    <row r="992" spans="2:11" ht="24.75" customHeight="1">
      <c r="B992" s="18">
        <v>987</v>
      </c>
      <c r="C992" s="43"/>
      <c r="D992" s="40"/>
      <c r="E992" s="38" t="str">
        <f t="shared" si="45"/>
        <v/>
      </c>
      <c r="F992" s="39">
        <f>IF(E992="",0,+COUNTIF('賃上げ後（時給）'!$E$6:$E$1006,E992))</f>
        <v>0</v>
      </c>
      <c r="G992" s="41" t="str">
        <f t="shared" si="46"/>
        <v/>
      </c>
      <c r="H992" s="51"/>
      <c r="I992" s="42" t="str">
        <f t="shared" si="47"/>
        <v/>
      </c>
      <c r="J992" s="84"/>
      <c r="K992" s="85"/>
    </row>
    <row r="993" spans="2:11" ht="24.75" customHeight="1">
      <c r="B993" s="18">
        <v>988</v>
      </c>
      <c r="C993" s="43"/>
      <c r="D993" s="40"/>
      <c r="E993" s="38" t="str">
        <f t="shared" si="45"/>
        <v/>
      </c>
      <c r="F993" s="39">
        <f>IF(E993="",0,+COUNTIF('賃上げ後（時給）'!$E$6:$E$1006,E993))</f>
        <v>0</v>
      </c>
      <c r="G993" s="41" t="str">
        <f t="shared" si="46"/>
        <v/>
      </c>
      <c r="H993" s="51"/>
      <c r="I993" s="42" t="str">
        <f t="shared" si="47"/>
        <v/>
      </c>
      <c r="J993" s="84"/>
      <c r="K993" s="85"/>
    </row>
    <row r="994" spans="2:11" ht="24.75" customHeight="1">
      <c r="B994" s="18">
        <v>989</v>
      </c>
      <c r="C994" s="43"/>
      <c r="D994" s="40"/>
      <c r="E994" s="38" t="str">
        <f t="shared" si="45"/>
        <v/>
      </c>
      <c r="F994" s="39">
        <f>IF(E994="",0,+COUNTIF('賃上げ後（時給）'!$E$6:$E$1006,E994))</f>
        <v>0</v>
      </c>
      <c r="G994" s="41" t="str">
        <f t="shared" si="46"/>
        <v/>
      </c>
      <c r="H994" s="51"/>
      <c r="I994" s="42" t="str">
        <f t="shared" si="47"/>
        <v/>
      </c>
      <c r="J994" s="84"/>
      <c r="K994" s="85"/>
    </row>
    <row r="995" spans="2:11" ht="24.75" customHeight="1">
      <c r="B995" s="18">
        <v>990</v>
      </c>
      <c r="C995" s="43"/>
      <c r="D995" s="40"/>
      <c r="E995" s="38" t="str">
        <f t="shared" si="45"/>
        <v/>
      </c>
      <c r="F995" s="39">
        <f>IF(E995="",0,+COUNTIF('賃上げ後（時給）'!$E$6:$E$1006,E995))</f>
        <v>0</v>
      </c>
      <c r="G995" s="41" t="str">
        <f t="shared" si="46"/>
        <v/>
      </c>
      <c r="H995" s="51"/>
      <c r="I995" s="42" t="str">
        <f t="shared" si="47"/>
        <v/>
      </c>
      <c r="J995" s="84"/>
      <c r="K995" s="85"/>
    </row>
    <row r="996" spans="2:11" ht="24.75" customHeight="1">
      <c r="B996" s="18">
        <v>991</v>
      </c>
      <c r="C996" s="43"/>
      <c r="D996" s="40"/>
      <c r="E996" s="38" t="str">
        <f t="shared" si="45"/>
        <v/>
      </c>
      <c r="F996" s="39">
        <f>IF(E996="",0,+COUNTIF('賃上げ後（時給）'!$E$6:$E$1006,E996))</f>
        <v>0</v>
      </c>
      <c r="G996" s="41" t="str">
        <f t="shared" si="46"/>
        <v/>
      </c>
      <c r="H996" s="51"/>
      <c r="I996" s="42" t="str">
        <f t="shared" si="47"/>
        <v/>
      </c>
      <c r="J996" s="84"/>
      <c r="K996" s="85"/>
    </row>
    <row r="997" spans="2:11" ht="24.75" customHeight="1">
      <c r="B997" s="18">
        <v>992</v>
      </c>
      <c r="C997" s="43"/>
      <c r="D997" s="40"/>
      <c r="E997" s="38" t="str">
        <f t="shared" si="45"/>
        <v/>
      </c>
      <c r="F997" s="39">
        <f>IF(E997="",0,+COUNTIF('賃上げ後（時給）'!$E$6:$E$1006,E997))</f>
        <v>0</v>
      </c>
      <c r="G997" s="41" t="str">
        <f t="shared" si="46"/>
        <v/>
      </c>
      <c r="H997" s="51"/>
      <c r="I997" s="42" t="str">
        <f t="shared" si="47"/>
        <v/>
      </c>
      <c r="J997" s="84"/>
      <c r="K997" s="85"/>
    </row>
    <row r="998" spans="2:11" ht="24.75" customHeight="1">
      <c r="B998" s="18">
        <v>993</v>
      </c>
      <c r="C998" s="43"/>
      <c r="D998" s="40"/>
      <c r="E998" s="38" t="str">
        <f t="shared" si="45"/>
        <v/>
      </c>
      <c r="F998" s="39">
        <f>IF(E998="",0,+COUNTIF('賃上げ後（時給）'!$E$6:$E$1006,E998))</f>
        <v>0</v>
      </c>
      <c r="G998" s="41" t="str">
        <f t="shared" si="46"/>
        <v/>
      </c>
      <c r="H998" s="51"/>
      <c r="I998" s="42" t="str">
        <f t="shared" si="47"/>
        <v/>
      </c>
      <c r="J998" s="84"/>
      <c r="K998" s="85"/>
    </row>
    <row r="999" spans="2:11" ht="24.75" customHeight="1">
      <c r="B999" s="18">
        <v>994</v>
      </c>
      <c r="C999" s="43"/>
      <c r="D999" s="40"/>
      <c r="E999" s="38" t="str">
        <f t="shared" si="45"/>
        <v/>
      </c>
      <c r="F999" s="39">
        <f>IF(E999="",0,+COUNTIF('賃上げ後（時給）'!$E$6:$E$1006,E999))</f>
        <v>0</v>
      </c>
      <c r="G999" s="41" t="str">
        <f t="shared" si="46"/>
        <v/>
      </c>
      <c r="H999" s="51"/>
      <c r="I999" s="42" t="str">
        <f t="shared" si="47"/>
        <v/>
      </c>
      <c r="J999" s="84"/>
      <c r="K999" s="85"/>
    </row>
    <row r="1000" spans="2:11" ht="24.75" customHeight="1">
      <c r="B1000" s="18">
        <v>995</v>
      </c>
      <c r="C1000" s="43"/>
      <c r="D1000" s="40"/>
      <c r="E1000" s="38" t="str">
        <f t="shared" si="45"/>
        <v/>
      </c>
      <c r="F1000" s="39">
        <f>IF(E1000="",0,+COUNTIF('賃上げ後（時給）'!$E$6:$E$1006,E1000))</f>
        <v>0</v>
      </c>
      <c r="G1000" s="41" t="str">
        <f t="shared" si="46"/>
        <v/>
      </c>
      <c r="H1000" s="51"/>
      <c r="I1000" s="42" t="str">
        <f t="shared" si="47"/>
        <v/>
      </c>
      <c r="J1000" s="84"/>
      <c r="K1000" s="85"/>
    </row>
    <row r="1001" spans="2:11" ht="24.75" customHeight="1">
      <c r="B1001" s="18">
        <v>996</v>
      </c>
      <c r="C1001" s="43"/>
      <c r="D1001" s="40"/>
      <c r="E1001" s="38" t="str">
        <f t="shared" si="45"/>
        <v/>
      </c>
      <c r="F1001" s="39">
        <f>IF(E1001="",0,+COUNTIF('賃上げ後（時給）'!$E$6:$E$1006,E1001))</f>
        <v>0</v>
      </c>
      <c r="G1001" s="41" t="str">
        <f t="shared" si="46"/>
        <v/>
      </c>
      <c r="H1001" s="51"/>
      <c r="I1001" s="42" t="str">
        <f t="shared" si="47"/>
        <v/>
      </c>
      <c r="J1001" s="84"/>
      <c r="K1001" s="85"/>
    </row>
    <row r="1002" spans="2:11" ht="24.75" customHeight="1">
      <c r="B1002" s="18">
        <v>997</v>
      </c>
      <c r="C1002" s="43"/>
      <c r="D1002" s="40"/>
      <c r="E1002" s="38" t="str">
        <f t="shared" si="45"/>
        <v/>
      </c>
      <c r="F1002" s="39">
        <f>IF(E1002="",0,+COUNTIF('賃上げ後（時給）'!$E$6:$E$1006,E1002))</f>
        <v>0</v>
      </c>
      <c r="G1002" s="41" t="str">
        <f t="shared" si="46"/>
        <v/>
      </c>
      <c r="H1002" s="51"/>
      <c r="I1002" s="42" t="str">
        <f t="shared" si="47"/>
        <v/>
      </c>
      <c r="J1002" s="84"/>
      <c r="K1002" s="85"/>
    </row>
    <row r="1003" spans="2:11" ht="24.75" customHeight="1">
      <c r="B1003" s="18">
        <v>998</v>
      </c>
      <c r="C1003" s="43"/>
      <c r="D1003" s="40"/>
      <c r="E1003" s="38" t="str">
        <f t="shared" si="45"/>
        <v/>
      </c>
      <c r="F1003" s="39">
        <f>IF(E1003="",0,+COUNTIF('賃上げ後（時給）'!$E$6:$E$1006,E1003))</f>
        <v>0</v>
      </c>
      <c r="G1003" s="41" t="str">
        <f t="shared" si="46"/>
        <v/>
      </c>
      <c r="H1003" s="51"/>
      <c r="I1003" s="42" t="str">
        <f t="shared" si="47"/>
        <v/>
      </c>
      <c r="J1003" s="84"/>
      <c r="K1003" s="85"/>
    </row>
    <row r="1004" spans="2:11" ht="24.75" customHeight="1">
      <c r="B1004" s="18">
        <v>999</v>
      </c>
      <c r="C1004" s="43"/>
      <c r="D1004" s="40"/>
      <c r="E1004" s="38" t="str">
        <f t="shared" si="45"/>
        <v/>
      </c>
      <c r="F1004" s="39">
        <f>IF(E1004="",0,+COUNTIF('賃上げ後（時給）'!$E$6:$E$1006,E1004))</f>
        <v>0</v>
      </c>
      <c r="G1004" s="41" t="str">
        <f t="shared" si="46"/>
        <v/>
      </c>
      <c r="H1004" s="51"/>
      <c r="I1004" s="42" t="str">
        <f t="shared" si="47"/>
        <v/>
      </c>
      <c r="J1004" s="84"/>
      <c r="K1004" s="85"/>
    </row>
    <row r="1005" spans="2:11" ht="24.75" customHeight="1">
      <c r="B1005" s="18">
        <v>1000</v>
      </c>
      <c r="C1005" s="43"/>
      <c r="D1005" s="40"/>
      <c r="E1005" s="38" t="str">
        <f t="shared" si="45"/>
        <v/>
      </c>
      <c r="F1005" s="39">
        <f>IF(E1005="",0,+COUNTIF('賃上げ後（時給）'!$E$6:$E$1006,E1005))</f>
        <v>0</v>
      </c>
      <c r="G1005" s="41" t="str">
        <f t="shared" si="46"/>
        <v/>
      </c>
      <c r="H1005" s="51"/>
      <c r="I1005" s="42" t="str">
        <f t="shared" si="47"/>
        <v/>
      </c>
      <c r="J1005" s="84"/>
      <c r="K1005" s="85"/>
    </row>
  </sheetData>
  <sheetProtection sheet="1" formatColumns="0" formatRows="0" selectLockedCells="1"/>
  <mergeCells count="9">
    <mergeCell ref="J3:J4"/>
    <mergeCell ref="K3:K5"/>
    <mergeCell ref="I3:I4"/>
    <mergeCell ref="B3:B4"/>
    <mergeCell ref="C3:C4"/>
    <mergeCell ref="F3:F4"/>
    <mergeCell ref="D3:D4"/>
    <mergeCell ref="G3:G4"/>
    <mergeCell ref="H3:H4"/>
  </mergeCells>
  <phoneticPr fontId="3"/>
  <dataValidations count="2">
    <dataValidation type="list" allowBlank="1" showInputMessage="1" showErrorMessage="1" sqref="J6:J1005" xr:uid="{00000000-0002-0000-0200-000000000000}">
      <formula1>"◎"</formula1>
    </dataValidation>
    <dataValidation type="list" allowBlank="1" showInputMessage="1" showErrorMessage="1" sqref="K6:K1005" xr:uid="{00000000-0002-0000-0200-000001000000}">
      <formula1>"役職定年,育児休業,時短勤務,その他"</formula1>
    </dataValidation>
  </dataValidations>
  <pageMargins left="0.35" right="0.19" top="0.41" bottom="0.33" header="0.3" footer="0.3"/>
  <pageSetup paperSize="9" scale="68"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Q1005"/>
  <sheetViews>
    <sheetView showGridLines="0" view="pageBreakPreview" zoomScale="70" zoomScaleNormal="70" zoomScaleSheetLayoutView="70" workbookViewId="0">
      <pane xSplit="6" ySplit="5" topLeftCell="G6" activePane="bottomRight" state="frozen"/>
      <selection activeCell="J27" sqref="J27"/>
      <selection pane="topRight" activeCell="J27" sqref="J27"/>
      <selection pane="bottomLeft" activeCell="J27" sqref="J27"/>
      <selection pane="bottomRight" activeCell="C6" sqref="C6"/>
    </sheetView>
  </sheetViews>
  <sheetFormatPr defaultColWidth="16.8984375" defaultRowHeight="24.75" customHeight="1"/>
  <cols>
    <col min="1" max="1" width="2.5" style="18" customWidth="1"/>
    <col min="2" max="2" width="7.5" style="18" customWidth="1"/>
    <col min="3" max="3" width="18.69921875" style="18" customWidth="1"/>
    <col min="4" max="5" width="18.69921875" style="18" hidden="1" customWidth="1"/>
    <col min="6" max="6" width="22.5" style="18" customWidth="1"/>
    <col min="7" max="7" width="15" style="18" customWidth="1"/>
    <col min="8" max="8" width="14.8984375" style="18" customWidth="1"/>
    <col min="9" max="9" width="19.69921875" style="18" customWidth="1"/>
    <col min="10" max="10" width="14.69921875" style="18" customWidth="1"/>
    <col min="11" max="11" width="18.19921875" style="18" customWidth="1"/>
    <col min="12" max="12" width="14.8984375" style="86" customWidth="1"/>
    <col min="13" max="13" width="20" style="87" customWidth="1"/>
    <col min="14" max="16384" width="16.8984375" style="18"/>
  </cols>
  <sheetData>
    <row r="1" spans="2:17" ht="38.25" customHeight="1">
      <c r="C1" s="19" t="s">
        <v>12</v>
      </c>
      <c r="D1" s="19"/>
      <c r="E1" s="19"/>
      <c r="F1" s="20" t="s">
        <v>90</v>
      </c>
      <c r="G1" s="21"/>
      <c r="I1" s="22"/>
      <c r="J1" s="22" t="s">
        <v>13</v>
      </c>
      <c r="L1" s="82"/>
      <c r="M1" s="83"/>
    </row>
    <row r="2" spans="2:17" ht="30" customHeight="1">
      <c r="C2" s="23"/>
      <c r="D2" s="24" t="s">
        <v>14</v>
      </c>
      <c r="E2" s="24" t="s">
        <v>15</v>
      </c>
      <c r="G2" s="25"/>
      <c r="I2" s="68"/>
      <c r="J2" s="26">
        <f>+COUNTIF(G6:G1005,"対象")</f>
        <v>6</v>
      </c>
      <c r="K2" s="27" t="s">
        <v>16</v>
      </c>
      <c r="L2" s="82"/>
      <c r="M2" s="83"/>
    </row>
    <row r="3" spans="2:17" ht="24.75" customHeight="1">
      <c r="B3" s="144"/>
      <c r="C3" s="145" t="s">
        <v>17</v>
      </c>
      <c r="D3" s="59"/>
      <c r="E3" s="147" t="s">
        <v>18</v>
      </c>
      <c r="F3" s="147" t="s">
        <v>25</v>
      </c>
      <c r="G3" s="149" t="s">
        <v>19</v>
      </c>
      <c r="H3" s="151" t="s">
        <v>55</v>
      </c>
      <c r="I3" s="151" t="s">
        <v>59</v>
      </c>
      <c r="J3" s="151" t="s">
        <v>56</v>
      </c>
      <c r="K3" s="142" t="s">
        <v>54</v>
      </c>
      <c r="L3" s="137" t="s">
        <v>60</v>
      </c>
      <c r="M3" s="139" t="s">
        <v>61</v>
      </c>
    </row>
    <row r="4" spans="2:17" ht="24.75" customHeight="1">
      <c r="B4" s="144"/>
      <c r="C4" s="146"/>
      <c r="D4" s="67"/>
      <c r="E4" s="148"/>
      <c r="F4" s="148"/>
      <c r="G4" s="150"/>
      <c r="H4" s="152"/>
      <c r="I4" s="153"/>
      <c r="J4" s="153"/>
      <c r="K4" s="143"/>
      <c r="L4" s="138"/>
      <c r="M4" s="140"/>
    </row>
    <row r="5" spans="2:17" s="29" customFormat="1" ht="24.75" customHeight="1">
      <c r="B5" s="30" t="s">
        <v>22</v>
      </c>
      <c r="C5" s="31">
        <f>COUNTA(C6:C1005)</f>
        <v>9</v>
      </c>
      <c r="D5" s="32"/>
      <c r="E5" s="33"/>
      <c r="F5" s="32">
        <f>COUNTA(F6:F1005)</f>
        <v>9</v>
      </c>
      <c r="G5" s="34"/>
      <c r="H5" s="49">
        <f>SUM(H6:H1005)</f>
        <v>2018300</v>
      </c>
      <c r="I5" s="69">
        <f>SUM(I6:I1005)</f>
        <v>1352</v>
      </c>
      <c r="J5" s="49">
        <f>SUM(J6:J1005)</f>
        <v>13299.404761904763</v>
      </c>
      <c r="K5" s="36">
        <f>+SUM(K6:K1005)</f>
        <v>8775.5952380952385</v>
      </c>
      <c r="L5" s="32">
        <f>COUNTA(L6:L1005)</f>
        <v>1</v>
      </c>
      <c r="M5" s="141"/>
    </row>
    <row r="6" spans="2:17" ht="24.75" customHeight="1">
      <c r="B6" s="18">
        <v>1</v>
      </c>
      <c r="C6" s="37" t="s">
        <v>62</v>
      </c>
      <c r="D6" s="38" t="str">
        <f t="shared" ref="D6:D69" si="0">SUBSTITUTE(SUBSTITUTE(C6,"　","")," ","")</f>
        <v>石川太郎</v>
      </c>
      <c r="E6" s="39">
        <v>1</v>
      </c>
      <c r="F6" s="40" t="s">
        <v>63</v>
      </c>
      <c r="G6" s="41" t="str">
        <f t="shared" ref="G6:G69" si="1">IF(C6="","",+IF(OR(E6&lt;1,F6="",L6="◎"),"除外","対象"))</f>
        <v>対象</v>
      </c>
      <c r="H6" s="50">
        <v>238000</v>
      </c>
      <c r="I6" s="72">
        <v>168</v>
      </c>
      <c r="J6" s="80">
        <f t="shared" ref="J6:J69" si="2">IF(C6="","",(H6/I6))</f>
        <v>1416.6666666666667</v>
      </c>
      <c r="K6" s="42">
        <f t="shared" ref="K6:K69" si="3">IF(C6="","",+IF(G6="対象",J6,0))</f>
        <v>1416.6666666666667</v>
      </c>
      <c r="L6" s="84"/>
      <c r="M6" s="85"/>
      <c r="N6" s="66"/>
      <c r="O6" s="66"/>
    </row>
    <row r="7" spans="2:17" ht="24.75" customHeight="1">
      <c r="B7" s="18">
        <v>2</v>
      </c>
      <c r="C7" s="43" t="s">
        <v>64</v>
      </c>
      <c r="D7" s="38" t="str">
        <f t="shared" si="0"/>
        <v>労働五郎</v>
      </c>
      <c r="E7" s="39">
        <v>1</v>
      </c>
      <c r="F7" s="40" t="s">
        <v>65</v>
      </c>
      <c r="G7" s="41" t="str">
        <f t="shared" si="1"/>
        <v>対象</v>
      </c>
      <c r="H7" s="51">
        <v>242500</v>
      </c>
      <c r="I7" s="72">
        <v>168</v>
      </c>
      <c r="J7" s="81">
        <f t="shared" si="2"/>
        <v>1443.452380952381</v>
      </c>
      <c r="K7" s="42">
        <f t="shared" si="3"/>
        <v>1443.452380952381</v>
      </c>
      <c r="L7" s="84"/>
      <c r="M7" s="85"/>
      <c r="N7" s="66"/>
      <c r="O7" s="66"/>
      <c r="Q7" s="70"/>
    </row>
    <row r="8" spans="2:17" ht="24.75" customHeight="1">
      <c r="B8" s="18">
        <v>3</v>
      </c>
      <c r="C8" s="88" t="s">
        <v>66</v>
      </c>
      <c r="D8" s="38" t="str">
        <f t="shared" si="0"/>
        <v>北村奈津美</v>
      </c>
      <c r="E8" s="39">
        <f>IF(D8="",0,+COUNTIF('賃上げ後（月給・日給）'!$E$7:$E$1006,D8))</f>
        <v>0</v>
      </c>
      <c r="F8" s="40" t="s">
        <v>67</v>
      </c>
      <c r="G8" s="89" t="str">
        <f t="shared" si="1"/>
        <v>除外</v>
      </c>
      <c r="H8" s="51">
        <v>248000</v>
      </c>
      <c r="I8" s="72">
        <v>168</v>
      </c>
      <c r="J8" s="81">
        <f t="shared" si="2"/>
        <v>1476.1904761904761</v>
      </c>
      <c r="K8" s="42">
        <f t="shared" si="3"/>
        <v>0</v>
      </c>
      <c r="L8" s="84"/>
      <c r="M8" s="85"/>
      <c r="N8" s="66"/>
      <c r="O8" s="66"/>
    </row>
    <row r="9" spans="2:17" ht="24.75" customHeight="1">
      <c r="B9" s="18">
        <v>4</v>
      </c>
      <c r="C9" s="88" t="s">
        <v>68</v>
      </c>
      <c r="D9" s="38" t="str">
        <f t="shared" si="0"/>
        <v>岩井一</v>
      </c>
      <c r="E9" s="39">
        <f>IF(D9="",0,+COUNTIF('賃上げ後（月給・日給）'!$E$7:$E$1006,D9))</f>
        <v>0</v>
      </c>
      <c r="F9" s="40" t="s">
        <v>69</v>
      </c>
      <c r="G9" s="89" t="str">
        <f t="shared" si="1"/>
        <v>除外</v>
      </c>
      <c r="H9" s="51">
        <v>252000</v>
      </c>
      <c r="I9" s="72">
        <v>168</v>
      </c>
      <c r="J9" s="81">
        <f t="shared" si="2"/>
        <v>1500</v>
      </c>
      <c r="K9" s="42">
        <f t="shared" si="3"/>
        <v>0</v>
      </c>
      <c r="L9" s="84"/>
      <c r="M9" s="85"/>
      <c r="N9" s="66"/>
      <c r="O9" s="66"/>
    </row>
    <row r="10" spans="2:17" ht="24.75" customHeight="1">
      <c r="B10" s="18">
        <v>5</v>
      </c>
      <c r="C10" s="43" t="s">
        <v>70</v>
      </c>
      <c r="D10" s="38" t="str">
        <f t="shared" si="0"/>
        <v>田中宏</v>
      </c>
      <c r="E10" s="39">
        <v>1</v>
      </c>
      <c r="F10" s="40" t="s">
        <v>71</v>
      </c>
      <c r="G10" s="41" t="str">
        <f t="shared" si="1"/>
        <v>対象</v>
      </c>
      <c r="H10" s="51">
        <v>254000</v>
      </c>
      <c r="I10" s="72">
        <v>168</v>
      </c>
      <c r="J10" s="81">
        <f t="shared" si="2"/>
        <v>1511.9047619047619</v>
      </c>
      <c r="K10" s="42">
        <f t="shared" si="3"/>
        <v>1511.9047619047619</v>
      </c>
      <c r="L10" s="84"/>
      <c r="M10" s="85"/>
      <c r="N10" s="66"/>
      <c r="O10" s="66"/>
    </row>
    <row r="11" spans="2:17" ht="24.75" customHeight="1">
      <c r="B11" s="18">
        <v>6</v>
      </c>
      <c r="C11" s="43" t="s">
        <v>72</v>
      </c>
      <c r="D11" s="38" t="str">
        <f t="shared" si="0"/>
        <v>久保貴</v>
      </c>
      <c r="E11" s="39">
        <v>1</v>
      </c>
      <c r="F11" s="40" t="s">
        <v>73</v>
      </c>
      <c r="G11" s="41" t="str">
        <f t="shared" si="1"/>
        <v>対象</v>
      </c>
      <c r="H11" s="51">
        <v>255000</v>
      </c>
      <c r="I11" s="72">
        <v>168</v>
      </c>
      <c r="J11" s="81">
        <f t="shared" si="2"/>
        <v>1517.8571428571429</v>
      </c>
      <c r="K11" s="42">
        <f t="shared" si="3"/>
        <v>1517.8571428571429</v>
      </c>
      <c r="L11" s="84"/>
      <c r="M11" s="85"/>
      <c r="N11" s="66"/>
      <c r="O11" s="66"/>
    </row>
    <row r="12" spans="2:17" ht="24.75" customHeight="1">
      <c r="B12" s="18">
        <v>7</v>
      </c>
      <c r="C12" s="43" t="s">
        <v>74</v>
      </c>
      <c r="D12" s="38" t="str">
        <f t="shared" si="0"/>
        <v>杉原秀一</v>
      </c>
      <c r="E12" s="39">
        <v>1</v>
      </c>
      <c r="F12" s="44" t="s">
        <v>75</v>
      </c>
      <c r="G12" s="41" t="str">
        <f t="shared" si="1"/>
        <v>対象</v>
      </c>
      <c r="H12" s="51">
        <v>258000</v>
      </c>
      <c r="I12" s="72">
        <v>168</v>
      </c>
      <c r="J12" s="81">
        <f t="shared" si="2"/>
        <v>1535.7142857142858</v>
      </c>
      <c r="K12" s="42">
        <f t="shared" si="3"/>
        <v>1535.7142857142858</v>
      </c>
      <c r="L12" s="84"/>
      <c r="M12" s="85"/>
    </row>
    <row r="13" spans="2:17" ht="24.75" customHeight="1">
      <c r="B13" s="18">
        <v>8</v>
      </c>
      <c r="C13" s="88" t="s">
        <v>76</v>
      </c>
      <c r="D13" s="38" t="str">
        <f t="shared" si="0"/>
        <v>野崎祥二</v>
      </c>
      <c r="E13" s="39">
        <f>IF(D13="",0,+COUNTIF('賃上げ後（月給・日給）'!$E$7:$E$1006,D13))</f>
        <v>0</v>
      </c>
      <c r="F13" s="44" t="s">
        <v>77</v>
      </c>
      <c r="G13" s="89" t="str">
        <f t="shared" si="1"/>
        <v>除外</v>
      </c>
      <c r="H13" s="51">
        <v>260000</v>
      </c>
      <c r="I13" s="72">
        <v>168</v>
      </c>
      <c r="J13" s="81">
        <f t="shared" si="2"/>
        <v>1547.6190476190477</v>
      </c>
      <c r="K13" s="42">
        <f t="shared" si="3"/>
        <v>0</v>
      </c>
      <c r="L13" s="90" t="s">
        <v>88</v>
      </c>
      <c r="M13" s="91" t="s">
        <v>89</v>
      </c>
    </row>
    <row r="14" spans="2:17" ht="24.75" customHeight="1">
      <c r="B14" s="18">
        <v>9</v>
      </c>
      <c r="C14" s="43" t="s">
        <v>78</v>
      </c>
      <c r="D14" s="38" t="str">
        <f t="shared" si="0"/>
        <v>山口久男</v>
      </c>
      <c r="E14" s="39">
        <v>1</v>
      </c>
      <c r="F14" s="44" t="s">
        <v>79</v>
      </c>
      <c r="G14" s="41" t="str">
        <f t="shared" si="1"/>
        <v>対象</v>
      </c>
      <c r="H14" s="51">
        <v>10800</v>
      </c>
      <c r="I14" s="72">
        <v>8</v>
      </c>
      <c r="J14" s="81">
        <f t="shared" si="2"/>
        <v>1350</v>
      </c>
      <c r="K14" s="42">
        <f t="shared" si="3"/>
        <v>1350</v>
      </c>
      <c r="L14" s="84"/>
      <c r="M14" s="85"/>
    </row>
    <row r="15" spans="2:17" ht="24.75" customHeight="1">
      <c r="B15" s="18">
        <v>10</v>
      </c>
      <c r="C15" s="43"/>
      <c r="D15" s="38" t="str">
        <f t="shared" si="0"/>
        <v/>
      </c>
      <c r="E15" s="39">
        <f>IF(D15="",0,+COUNTIF('賃上げ後（月給・日給）'!$E$7:$E$1006,D15))</f>
        <v>0</v>
      </c>
      <c r="F15" s="44"/>
      <c r="G15" s="41" t="str">
        <f t="shared" si="1"/>
        <v/>
      </c>
      <c r="H15" s="51"/>
      <c r="I15" s="72"/>
      <c r="J15" s="81" t="str">
        <f t="shared" si="2"/>
        <v/>
      </c>
      <c r="K15" s="42" t="str">
        <f t="shared" si="3"/>
        <v/>
      </c>
      <c r="L15" s="84"/>
      <c r="M15" s="85"/>
    </row>
    <row r="16" spans="2:17" ht="24.75" customHeight="1">
      <c r="B16" s="18">
        <v>11</v>
      </c>
      <c r="C16" s="43"/>
      <c r="D16" s="38" t="str">
        <f t="shared" si="0"/>
        <v/>
      </c>
      <c r="E16" s="39">
        <f>IF(D16="",0,+COUNTIF('賃上げ後（月給・日給）'!$E$7:$E$1006,D16))</f>
        <v>0</v>
      </c>
      <c r="F16" s="44"/>
      <c r="G16" s="41" t="str">
        <f t="shared" si="1"/>
        <v/>
      </c>
      <c r="H16" s="51"/>
      <c r="I16" s="72"/>
      <c r="J16" s="81" t="str">
        <f t="shared" si="2"/>
        <v/>
      </c>
      <c r="K16" s="42" t="str">
        <f t="shared" si="3"/>
        <v/>
      </c>
      <c r="L16" s="84"/>
      <c r="M16" s="85"/>
    </row>
    <row r="17" spans="2:13" ht="24.75" customHeight="1">
      <c r="B17" s="18">
        <v>12</v>
      </c>
      <c r="C17" s="43"/>
      <c r="D17" s="38" t="str">
        <f t="shared" si="0"/>
        <v/>
      </c>
      <c r="E17" s="39">
        <f>IF(D17="",0,+COUNTIF('賃上げ後（月給・日給）'!$E$7:$E$1006,D17))</f>
        <v>0</v>
      </c>
      <c r="F17" s="44"/>
      <c r="G17" s="41" t="str">
        <f t="shared" si="1"/>
        <v/>
      </c>
      <c r="H17" s="51"/>
      <c r="I17" s="72"/>
      <c r="J17" s="81" t="str">
        <f t="shared" si="2"/>
        <v/>
      </c>
      <c r="K17" s="42" t="str">
        <f t="shared" si="3"/>
        <v/>
      </c>
      <c r="L17" s="84"/>
      <c r="M17" s="85"/>
    </row>
    <row r="18" spans="2:13" ht="24.75" customHeight="1">
      <c r="B18" s="18">
        <v>13</v>
      </c>
      <c r="C18" s="43"/>
      <c r="D18" s="38" t="str">
        <f t="shared" si="0"/>
        <v/>
      </c>
      <c r="E18" s="39">
        <f>IF(D18="",0,+COUNTIF('賃上げ後（月給・日給）'!$E$7:$E$1006,D18))</f>
        <v>0</v>
      </c>
      <c r="F18" s="44"/>
      <c r="G18" s="41" t="str">
        <f t="shared" si="1"/>
        <v/>
      </c>
      <c r="H18" s="51"/>
      <c r="I18" s="72"/>
      <c r="J18" s="81" t="str">
        <f t="shared" si="2"/>
        <v/>
      </c>
      <c r="K18" s="42" t="str">
        <f t="shared" si="3"/>
        <v/>
      </c>
      <c r="L18" s="84"/>
      <c r="M18" s="85"/>
    </row>
    <row r="19" spans="2:13" ht="24.75" customHeight="1">
      <c r="B19" s="18">
        <v>14</v>
      </c>
      <c r="C19" s="43"/>
      <c r="D19" s="38" t="str">
        <f t="shared" si="0"/>
        <v/>
      </c>
      <c r="E19" s="39">
        <f>IF(D19="",0,+COUNTIF('賃上げ後（月給・日給）'!$E$7:$E$1006,D19))</f>
        <v>0</v>
      </c>
      <c r="F19" s="44"/>
      <c r="G19" s="41" t="str">
        <f t="shared" si="1"/>
        <v/>
      </c>
      <c r="H19" s="51"/>
      <c r="I19" s="72"/>
      <c r="J19" s="81" t="str">
        <f t="shared" si="2"/>
        <v/>
      </c>
      <c r="K19" s="42" t="str">
        <f t="shared" si="3"/>
        <v/>
      </c>
      <c r="L19" s="84"/>
      <c r="M19" s="85"/>
    </row>
    <row r="20" spans="2:13" ht="24.75" customHeight="1">
      <c r="B20" s="18">
        <v>15</v>
      </c>
      <c r="C20" s="43"/>
      <c r="D20" s="38" t="str">
        <f t="shared" si="0"/>
        <v/>
      </c>
      <c r="E20" s="39">
        <f>IF(D20="",0,+COUNTIF('賃上げ後（月給・日給）'!$E$7:$E$1006,D20))</f>
        <v>0</v>
      </c>
      <c r="F20" s="44"/>
      <c r="G20" s="41" t="str">
        <f t="shared" si="1"/>
        <v/>
      </c>
      <c r="H20" s="51"/>
      <c r="I20" s="72"/>
      <c r="J20" s="81" t="str">
        <f t="shared" si="2"/>
        <v/>
      </c>
      <c r="K20" s="42" t="str">
        <f t="shared" si="3"/>
        <v/>
      </c>
      <c r="L20" s="84"/>
      <c r="M20" s="85"/>
    </row>
    <row r="21" spans="2:13" ht="24.75" customHeight="1">
      <c r="B21" s="18">
        <v>16</v>
      </c>
      <c r="C21" s="43"/>
      <c r="D21" s="38" t="str">
        <f t="shared" si="0"/>
        <v/>
      </c>
      <c r="E21" s="39">
        <f>IF(D21="",0,+COUNTIF('賃上げ後（月給・日給）'!$E$7:$E$1006,D21))</f>
        <v>0</v>
      </c>
      <c r="F21" s="44"/>
      <c r="G21" s="41" t="str">
        <f t="shared" si="1"/>
        <v/>
      </c>
      <c r="H21" s="51"/>
      <c r="I21" s="72"/>
      <c r="J21" s="81" t="str">
        <f t="shared" si="2"/>
        <v/>
      </c>
      <c r="K21" s="42" t="str">
        <f t="shared" si="3"/>
        <v/>
      </c>
      <c r="L21" s="84"/>
      <c r="M21" s="85"/>
    </row>
    <row r="22" spans="2:13" ht="24.75" customHeight="1">
      <c r="B22" s="18">
        <v>17</v>
      </c>
      <c r="C22" s="43"/>
      <c r="D22" s="38" t="str">
        <f t="shared" si="0"/>
        <v/>
      </c>
      <c r="E22" s="39">
        <f>IF(D22="",0,+COUNTIF('賃上げ後（月給・日給）'!$E$7:$E$1006,D22))</f>
        <v>0</v>
      </c>
      <c r="F22" s="44"/>
      <c r="G22" s="41" t="str">
        <f t="shared" si="1"/>
        <v/>
      </c>
      <c r="H22" s="51"/>
      <c r="I22" s="72"/>
      <c r="J22" s="81" t="str">
        <f t="shared" si="2"/>
        <v/>
      </c>
      <c r="K22" s="42" t="str">
        <f t="shared" si="3"/>
        <v/>
      </c>
      <c r="L22" s="84"/>
      <c r="M22" s="85"/>
    </row>
    <row r="23" spans="2:13" ht="24.75" customHeight="1">
      <c r="B23" s="18">
        <v>18</v>
      </c>
      <c r="C23" s="43"/>
      <c r="D23" s="38" t="str">
        <f t="shared" si="0"/>
        <v/>
      </c>
      <c r="E23" s="39">
        <f>IF(D23="",0,+COUNTIF('賃上げ後（月給・日給）'!$E$7:$E$1006,D23))</f>
        <v>0</v>
      </c>
      <c r="F23" s="44"/>
      <c r="G23" s="41" t="str">
        <f t="shared" si="1"/>
        <v/>
      </c>
      <c r="H23" s="51"/>
      <c r="I23" s="72"/>
      <c r="J23" s="81" t="str">
        <f t="shared" si="2"/>
        <v/>
      </c>
      <c r="K23" s="42" t="str">
        <f t="shared" si="3"/>
        <v/>
      </c>
      <c r="L23" s="84"/>
      <c r="M23" s="85"/>
    </row>
    <row r="24" spans="2:13" ht="24.75" customHeight="1">
      <c r="B24" s="18">
        <v>19</v>
      </c>
      <c r="C24" s="43"/>
      <c r="D24" s="38" t="str">
        <f t="shared" si="0"/>
        <v/>
      </c>
      <c r="E24" s="39">
        <f>IF(D24="",0,+COUNTIF('賃上げ後（月給・日給）'!$E$7:$E$1006,D24))</f>
        <v>0</v>
      </c>
      <c r="F24" s="44"/>
      <c r="G24" s="41" t="str">
        <f t="shared" si="1"/>
        <v/>
      </c>
      <c r="H24" s="51"/>
      <c r="I24" s="72"/>
      <c r="J24" s="81" t="str">
        <f t="shared" si="2"/>
        <v/>
      </c>
      <c r="K24" s="42" t="str">
        <f t="shared" si="3"/>
        <v/>
      </c>
      <c r="L24" s="84"/>
      <c r="M24" s="85"/>
    </row>
    <row r="25" spans="2:13" ht="24.75" customHeight="1">
      <c r="B25" s="18">
        <v>20</v>
      </c>
      <c r="C25" s="43"/>
      <c r="D25" s="38" t="str">
        <f t="shared" si="0"/>
        <v/>
      </c>
      <c r="E25" s="39">
        <f>IF(D25="",0,+COUNTIF('賃上げ後（月給・日給）'!$E$7:$E$1006,D25))</f>
        <v>0</v>
      </c>
      <c r="F25" s="44"/>
      <c r="G25" s="41" t="str">
        <f t="shared" si="1"/>
        <v/>
      </c>
      <c r="H25" s="51"/>
      <c r="I25" s="72"/>
      <c r="J25" s="81" t="str">
        <f t="shared" si="2"/>
        <v/>
      </c>
      <c r="K25" s="42" t="str">
        <f t="shared" si="3"/>
        <v/>
      </c>
      <c r="L25" s="84"/>
      <c r="M25" s="85"/>
    </row>
    <row r="26" spans="2:13" ht="24.75" customHeight="1">
      <c r="B26" s="18">
        <v>21</v>
      </c>
      <c r="C26" s="43"/>
      <c r="D26" s="38" t="str">
        <f t="shared" si="0"/>
        <v/>
      </c>
      <c r="E26" s="39">
        <f>IF(D26="",0,+COUNTIF('賃上げ後（月給・日給）'!$E$7:$E$1006,D26))</f>
        <v>0</v>
      </c>
      <c r="F26" s="44"/>
      <c r="G26" s="41" t="str">
        <f t="shared" si="1"/>
        <v/>
      </c>
      <c r="H26" s="51"/>
      <c r="I26" s="72"/>
      <c r="J26" s="81" t="str">
        <f t="shared" si="2"/>
        <v/>
      </c>
      <c r="K26" s="42" t="str">
        <f t="shared" si="3"/>
        <v/>
      </c>
      <c r="L26" s="84"/>
      <c r="M26" s="85"/>
    </row>
    <row r="27" spans="2:13" ht="24.75" customHeight="1">
      <c r="B27" s="18">
        <v>22</v>
      </c>
      <c r="C27" s="43"/>
      <c r="D27" s="38" t="str">
        <f t="shared" si="0"/>
        <v/>
      </c>
      <c r="E27" s="39">
        <f>IF(D27="",0,+COUNTIF('賃上げ後（月給・日給）'!$E$7:$E$1006,D27))</f>
        <v>0</v>
      </c>
      <c r="F27" s="44"/>
      <c r="G27" s="41" t="str">
        <f t="shared" si="1"/>
        <v/>
      </c>
      <c r="H27" s="51"/>
      <c r="I27" s="72"/>
      <c r="J27" s="81" t="str">
        <f t="shared" si="2"/>
        <v/>
      </c>
      <c r="K27" s="42" t="str">
        <f t="shared" si="3"/>
        <v/>
      </c>
      <c r="L27" s="84"/>
      <c r="M27" s="85"/>
    </row>
    <row r="28" spans="2:13" ht="24.75" customHeight="1">
      <c r="B28" s="18">
        <v>23</v>
      </c>
      <c r="C28" s="43"/>
      <c r="D28" s="38" t="str">
        <f t="shared" si="0"/>
        <v/>
      </c>
      <c r="E28" s="39">
        <f>IF(D28="",0,+COUNTIF('賃上げ後（月給・日給）'!$E$7:$E$1006,D28))</f>
        <v>0</v>
      </c>
      <c r="F28" s="44"/>
      <c r="G28" s="41" t="str">
        <f t="shared" si="1"/>
        <v/>
      </c>
      <c r="H28" s="51"/>
      <c r="I28" s="72"/>
      <c r="J28" s="81" t="str">
        <f t="shared" si="2"/>
        <v/>
      </c>
      <c r="K28" s="42" t="str">
        <f t="shared" si="3"/>
        <v/>
      </c>
      <c r="L28" s="84"/>
      <c r="M28" s="85"/>
    </row>
    <row r="29" spans="2:13" ht="24.75" customHeight="1">
      <c r="B29" s="18">
        <v>24</v>
      </c>
      <c r="C29" s="43"/>
      <c r="D29" s="38" t="str">
        <f t="shared" si="0"/>
        <v/>
      </c>
      <c r="E29" s="39">
        <f>IF(D29="",0,+COUNTIF('賃上げ後（月給・日給）'!$E$7:$E$1006,D29))</f>
        <v>0</v>
      </c>
      <c r="F29" s="44"/>
      <c r="G29" s="41" t="str">
        <f t="shared" si="1"/>
        <v/>
      </c>
      <c r="H29" s="51"/>
      <c r="I29" s="72"/>
      <c r="J29" s="81" t="str">
        <f t="shared" si="2"/>
        <v/>
      </c>
      <c r="K29" s="42" t="str">
        <f t="shared" si="3"/>
        <v/>
      </c>
      <c r="L29" s="84"/>
      <c r="M29" s="85"/>
    </row>
    <row r="30" spans="2:13" ht="24.75" customHeight="1">
      <c r="B30" s="18">
        <v>25</v>
      </c>
      <c r="C30" s="43"/>
      <c r="D30" s="38" t="str">
        <f t="shared" si="0"/>
        <v/>
      </c>
      <c r="E30" s="39">
        <f>IF(D30="",0,+COUNTIF('賃上げ後（月給・日給）'!$E$7:$E$1006,D30))</f>
        <v>0</v>
      </c>
      <c r="F30" s="44"/>
      <c r="G30" s="41" t="str">
        <f t="shared" si="1"/>
        <v/>
      </c>
      <c r="H30" s="51"/>
      <c r="I30" s="72"/>
      <c r="J30" s="81" t="str">
        <f t="shared" si="2"/>
        <v/>
      </c>
      <c r="K30" s="42" t="str">
        <f t="shared" si="3"/>
        <v/>
      </c>
      <c r="L30" s="84"/>
      <c r="M30" s="85"/>
    </row>
    <row r="31" spans="2:13" ht="24.75" customHeight="1">
      <c r="B31" s="18">
        <v>26</v>
      </c>
      <c r="C31" s="43"/>
      <c r="D31" s="38" t="str">
        <f t="shared" si="0"/>
        <v/>
      </c>
      <c r="E31" s="39">
        <f>IF(D31="",0,+COUNTIF('賃上げ後（月給・日給）'!$E$7:$E$1006,D31))</f>
        <v>0</v>
      </c>
      <c r="F31" s="44"/>
      <c r="G31" s="41" t="str">
        <f t="shared" si="1"/>
        <v/>
      </c>
      <c r="H31" s="51"/>
      <c r="I31" s="72"/>
      <c r="J31" s="81" t="str">
        <f t="shared" si="2"/>
        <v/>
      </c>
      <c r="K31" s="42" t="str">
        <f t="shared" si="3"/>
        <v/>
      </c>
      <c r="L31" s="84"/>
      <c r="M31" s="85"/>
    </row>
    <row r="32" spans="2:13" ht="24.75" customHeight="1">
      <c r="B32" s="18">
        <v>27</v>
      </c>
      <c r="C32" s="43"/>
      <c r="D32" s="38" t="str">
        <f t="shared" si="0"/>
        <v/>
      </c>
      <c r="E32" s="39">
        <f>IF(D32="",0,+COUNTIF('賃上げ後（月給・日給）'!$E$7:$E$1006,D32))</f>
        <v>0</v>
      </c>
      <c r="F32" s="44"/>
      <c r="G32" s="41" t="str">
        <f t="shared" si="1"/>
        <v/>
      </c>
      <c r="H32" s="51"/>
      <c r="I32" s="72"/>
      <c r="J32" s="81" t="str">
        <f t="shared" si="2"/>
        <v/>
      </c>
      <c r="K32" s="42" t="str">
        <f t="shared" si="3"/>
        <v/>
      </c>
      <c r="L32" s="84"/>
      <c r="M32" s="85"/>
    </row>
    <row r="33" spans="2:13" ht="24.75" customHeight="1">
      <c r="B33" s="18">
        <v>28</v>
      </c>
      <c r="C33" s="43"/>
      <c r="D33" s="38" t="str">
        <f t="shared" si="0"/>
        <v/>
      </c>
      <c r="E33" s="39">
        <f>IF(D33="",0,+COUNTIF('賃上げ後（月給・日給）'!$E$7:$E$1006,D33))</f>
        <v>0</v>
      </c>
      <c r="F33" s="44"/>
      <c r="G33" s="41" t="str">
        <f t="shared" si="1"/>
        <v/>
      </c>
      <c r="H33" s="51"/>
      <c r="I33" s="72"/>
      <c r="J33" s="81" t="str">
        <f t="shared" si="2"/>
        <v/>
      </c>
      <c r="K33" s="42" t="str">
        <f t="shared" si="3"/>
        <v/>
      </c>
      <c r="L33" s="84"/>
      <c r="M33" s="85"/>
    </row>
    <row r="34" spans="2:13" ht="24.75" customHeight="1">
      <c r="B34" s="18">
        <v>29</v>
      </c>
      <c r="C34" s="43"/>
      <c r="D34" s="38" t="str">
        <f t="shared" si="0"/>
        <v/>
      </c>
      <c r="E34" s="39">
        <f>IF(D34="",0,+COUNTIF('賃上げ後（月給・日給）'!$E$7:$E$1006,D34))</f>
        <v>0</v>
      </c>
      <c r="F34" s="44"/>
      <c r="G34" s="41" t="str">
        <f t="shared" si="1"/>
        <v/>
      </c>
      <c r="H34" s="51"/>
      <c r="I34" s="72"/>
      <c r="J34" s="81" t="str">
        <f t="shared" si="2"/>
        <v/>
      </c>
      <c r="K34" s="42" t="str">
        <f t="shared" si="3"/>
        <v/>
      </c>
      <c r="L34" s="84"/>
      <c r="M34" s="85"/>
    </row>
    <row r="35" spans="2:13" ht="24.75" customHeight="1">
      <c r="B35" s="18">
        <v>30</v>
      </c>
      <c r="C35" s="43"/>
      <c r="D35" s="38" t="str">
        <f t="shared" si="0"/>
        <v/>
      </c>
      <c r="E35" s="39">
        <f>IF(D35="",0,+COUNTIF('賃上げ後（月給・日給）'!$E$7:$E$1006,D35))</f>
        <v>0</v>
      </c>
      <c r="F35" s="44"/>
      <c r="G35" s="41" t="str">
        <f t="shared" si="1"/>
        <v/>
      </c>
      <c r="H35" s="51"/>
      <c r="I35" s="72"/>
      <c r="J35" s="81" t="str">
        <f t="shared" si="2"/>
        <v/>
      </c>
      <c r="K35" s="42" t="str">
        <f t="shared" si="3"/>
        <v/>
      </c>
      <c r="L35" s="84"/>
      <c r="M35" s="85"/>
    </row>
    <row r="36" spans="2:13" ht="24.75" customHeight="1">
      <c r="B36" s="18">
        <v>31</v>
      </c>
      <c r="C36" s="43"/>
      <c r="D36" s="38" t="str">
        <f t="shared" si="0"/>
        <v/>
      </c>
      <c r="E36" s="39">
        <f>IF(D36="",0,+COUNTIF('賃上げ後（月給・日給）'!$E$7:$E$1006,D36))</f>
        <v>0</v>
      </c>
      <c r="F36" s="44"/>
      <c r="G36" s="41" t="str">
        <f t="shared" si="1"/>
        <v/>
      </c>
      <c r="H36" s="51"/>
      <c r="I36" s="72"/>
      <c r="J36" s="81" t="str">
        <f t="shared" si="2"/>
        <v/>
      </c>
      <c r="K36" s="42" t="str">
        <f t="shared" si="3"/>
        <v/>
      </c>
      <c r="L36" s="84"/>
      <c r="M36" s="85"/>
    </row>
    <row r="37" spans="2:13" ht="24.75" customHeight="1">
      <c r="B37" s="18">
        <v>32</v>
      </c>
      <c r="C37" s="43"/>
      <c r="D37" s="38" t="str">
        <f t="shared" si="0"/>
        <v/>
      </c>
      <c r="E37" s="39">
        <f>IF(D37="",0,+COUNTIF('賃上げ後（月給・日給）'!$E$7:$E$1006,D37))</f>
        <v>0</v>
      </c>
      <c r="F37" s="44"/>
      <c r="G37" s="41" t="str">
        <f t="shared" si="1"/>
        <v/>
      </c>
      <c r="H37" s="51"/>
      <c r="I37" s="72"/>
      <c r="J37" s="81" t="str">
        <f t="shared" si="2"/>
        <v/>
      </c>
      <c r="K37" s="42" t="str">
        <f t="shared" si="3"/>
        <v/>
      </c>
      <c r="L37" s="84"/>
      <c r="M37" s="85"/>
    </row>
    <row r="38" spans="2:13" ht="24.75" customHeight="1">
      <c r="B38" s="18">
        <v>33</v>
      </c>
      <c r="C38" s="43"/>
      <c r="D38" s="38" t="str">
        <f t="shared" si="0"/>
        <v/>
      </c>
      <c r="E38" s="39">
        <f>IF(D38="",0,+COUNTIF('賃上げ後（月給・日給）'!$E$7:$E$1006,D38))</f>
        <v>0</v>
      </c>
      <c r="F38" s="44"/>
      <c r="G38" s="41" t="str">
        <f t="shared" si="1"/>
        <v/>
      </c>
      <c r="H38" s="51"/>
      <c r="I38" s="72"/>
      <c r="J38" s="81" t="str">
        <f t="shared" si="2"/>
        <v/>
      </c>
      <c r="K38" s="42" t="str">
        <f t="shared" si="3"/>
        <v/>
      </c>
      <c r="L38" s="84"/>
      <c r="M38" s="85"/>
    </row>
    <row r="39" spans="2:13" ht="24.75" customHeight="1">
      <c r="B39" s="18">
        <v>34</v>
      </c>
      <c r="C39" s="43"/>
      <c r="D39" s="38" t="str">
        <f t="shared" si="0"/>
        <v/>
      </c>
      <c r="E39" s="39">
        <f>IF(D39="",0,+COUNTIF('賃上げ後（月給・日給）'!$E$7:$E$1006,D39))</f>
        <v>0</v>
      </c>
      <c r="F39" s="44"/>
      <c r="G39" s="41" t="str">
        <f t="shared" si="1"/>
        <v/>
      </c>
      <c r="H39" s="51"/>
      <c r="I39" s="72"/>
      <c r="J39" s="81" t="str">
        <f t="shared" si="2"/>
        <v/>
      </c>
      <c r="K39" s="42" t="str">
        <f t="shared" si="3"/>
        <v/>
      </c>
      <c r="L39" s="84"/>
      <c r="M39" s="85"/>
    </row>
    <row r="40" spans="2:13" ht="24.75" customHeight="1">
      <c r="B40" s="18">
        <v>35</v>
      </c>
      <c r="C40" s="43"/>
      <c r="D40" s="38" t="str">
        <f t="shared" si="0"/>
        <v/>
      </c>
      <c r="E40" s="39">
        <f>IF(D40="",0,+COUNTIF('賃上げ後（月給・日給）'!$E$7:$E$1006,D40))</f>
        <v>0</v>
      </c>
      <c r="F40" s="44"/>
      <c r="G40" s="41" t="str">
        <f t="shared" si="1"/>
        <v/>
      </c>
      <c r="H40" s="51"/>
      <c r="I40" s="72"/>
      <c r="J40" s="81" t="str">
        <f t="shared" si="2"/>
        <v/>
      </c>
      <c r="K40" s="42" t="str">
        <f t="shared" si="3"/>
        <v/>
      </c>
      <c r="L40" s="84"/>
      <c r="M40" s="85"/>
    </row>
    <row r="41" spans="2:13" ht="24.75" customHeight="1">
      <c r="B41" s="18">
        <v>36</v>
      </c>
      <c r="C41" s="43"/>
      <c r="D41" s="38" t="str">
        <f t="shared" si="0"/>
        <v/>
      </c>
      <c r="E41" s="39">
        <f>IF(D41="",0,+COUNTIF('賃上げ後（月給・日給）'!$E$7:$E$1006,D41))</f>
        <v>0</v>
      </c>
      <c r="F41" s="44"/>
      <c r="G41" s="41" t="str">
        <f t="shared" si="1"/>
        <v/>
      </c>
      <c r="H41" s="51"/>
      <c r="I41" s="72"/>
      <c r="J41" s="81" t="str">
        <f t="shared" si="2"/>
        <v/>
      </c>
      <c r="K41" s="42" t="str">
        <f t="shared" si="3"/>
        <v/>
      </c>
      <c r="L41" s="84"/>
      <c r="M41" s="85"/>
    </row>
    <row r="42" spans="2:13" ht="24.75" customHeight="1">
      <c r="B42" s="18">
        <v>37</v>
      </c>
      <c r="C42" s="43"/>
      <c r="D42" s="38" t="str">
        <f t="shared" si="0"/>
        <v/>
      </c>
      <c r="E42" s="39">
        <f>IF(D42="",0,+COUNTIF('賃上げ後（月給・日給）'!$E$7:$E$1006,D42))</f>
        <v>0</v>
      </c>
      <c r="F42" s="44"/>
      <c r="G42" s="41" t="str">
        <f t="shared" si="1"/>
        <v/>
      </c>
      <c r="H42" s="51"/>
      <c r="I42" s="72"/>
      <c r="J42" s="81" t="str">
        <f t="shared" si="2"/>
        <v/>
      </c>
      <c r="K42" s="42" t="str">
        <f t="shared" si="3"/>
        <v/>
      </c>
      <c r="L42" s="84"/>
      <c r="M42" s="85"/>
    </row>
    <row r="43" spans="2:13" ht="24.75" customHeight="1">
      <c r="B43" s="18">
        <v>38</v>
      </c>
      <c r="C43" s="43"/>
      <c r="D43" s="38" t="str">
        <f t="shared" si="0"/>
        <v/>
      </c>
      <c r="E43" s="39">
        <f>IF(D43="",0,+COUNTIF('賃上げ後（月給・日給）'!$E$7:$E$1006,D43))</f>
        <v>0</v>
      </c>
      <c r="F43" s="44"/>
      <c r="G43" s="41" t="str">
        <f t="shared" si="1"/>
        <v/>
      </c>
      <c r="H43" s="51"/>
      <c r="I43" s="72"/>
      <c r="J43" s="81" t="str">
        <f t="shared" si="2"/>
        <v/>
      </c>
      <c r="K43" s="42" t="str">
        <f t="shared" si="3"/>
        <v/>
      </c>
      <c r="L43" s="84"/>
      <c r="M43" s="85"/>
    </row>
    <row r="44" spans="2:13" ht="24.75" customHeight="1">
      <c r="B44" s="18">
        <v>39</v>
      </c>
      <c r="C44" s="43"/>
      <c r="D44" s="38" t="str">
        <f t="shared" si="0"/>
        <v/>
      </c>
      <c r="E44" s="39">
        <f>IF(D44="",0,+COUNTIF('賃上げ後（月給・日給）'!$E$7:$E$1006,D44))</f>
        <v>0</v>
      </c>
      <c r="F44" s="44"/>
      <c r="G44" s="41" t="str">
        <f t="shared" si="1"/>
        <v/>
      </c>
      <c r="H44" s="51"/>
      <c r="I44" s="72"/>
      <c r="J44" s="81" t="str">
        <f t="shared" si="2"/>
        <v/>
      </c>
      <c r="K44" s="42" t="str">
        <f t="shared" si="3"/>
        <v/>
      </c>
      <c r="L44" s="84"/>
      <c r="M44" s="85"/>
    </row>
    <row r="45" spans="2:13" ht="24.75" customHeight="1">
      <c r="B45" s="18">
        <v>40</v>
      </c>
      <c r="C45" s="43"/>
      <c r="D45" s="38" t="str">
        <f t="shared" si="0"/>
        <v/>
      </c>
      <c r="E45" s="39">
        <f>IF(D45="",0,+COUNTIF('賃上げ後（月給・日給）'!$E$7:$E$1006,D45))</f>
        <v>0</v>
      </c>
      <c r="F45" s="44"/>
      <c r="G45" s="41" t="str">
        <f t="shared" si="1"/>
        <v/>
      </c>
      <c r="H45" s="51"/>
      <c r="I45" s="72"/>
      <c r="J45" s="81" t="str">
        <f t="shared" si="2"/>
        <v/>
      </c>
      <c r="K45" s="42" t="str">
        <f t="shared" si="3"/>
        <v/>
      </c>
      <c r="L45" s="84"/>
      <c r="M45" s="85"/>
    </row>
    <row r="46" spans="2:13" ht="24.75" customHeight="1">
      <c r="B46" s="18">
        <v>41</v>
      </c>
      <c r="C46" s="43"/>
      <c r="D46" s="38" t="str">
        <f t="shared" si="0"/>
        <v/>
      </c>
      <c r="E46" s="39">
        <f>IF(D46="",0,+COUNTIF('賃上げ後（月給・日給）'!$E$7:$E$1006,D46))</f>
        <v>0</v>
      </c>
      <c r="F46" s="44"/>
      <c r="G46" s="41" t="str">
        <f t="shared" si="1"/>
        <v/>
      </c>
      <c r="H46" s="51"/>
      <c r="I46" s="72"/>
      <c r="J46" s="81" t="str">
        <f t="shared" si="2"/>
        <v/>
      </c>
      <c r="K46" s="42" t="str">
        <f t="shared" si="3"/>
        <v/>
      </c>
      <c r="L46" s="84"/>
      <c r="M46" s="85"/>
    </row>
    <row r="47" spans="2:13" ht="24.75" customHeight="1">
      <c r="B47" s="18">
        <v>42</v>
      </c>
      <c r="C47" s="43"/>
      <c r="D47" s="38" t="str">
        <f t="shared" si="0"/>
        <v/>
      </c>
      <c r="E47" s="39">
        <f>IF(D47="",0,+COUNTIF('賃上げ後（月給・日給）'!$E$7:$E$1006,D47))</f>
        <v>0</v>
      </c>
      <c r="F47" s="44"/>
      <c r="G47" s="41" t="str">
        <f t="shared" si="1"/>
        <v/>
      </c>
      <c r="H47" s="51"/>
      <c r="I47" s="72"/>
      <c r="J47" s="81" t="str">
        <f t="shared" si="2"/>
        <v/>
      </c>
      <c r="K47" s="42" t="str">
        <f t="shared" si="3"/>
        <v/>
      </c>
      <c r="L47" s="84"/>
      <c r="M47" s="85"/>
    </row>
    <row r="48" spans="2:13" ht="24.75" customHeight="1">
      <c r="B48" s="18">
        <v>43</v>
      </c>
      <c r="C48" s="43"/>
      <c r="D48" s="38" t="str">
        <f t="shared" si="0"/>
        <v/>
      </c>
      <c r="E48" s="39">
        <f>IF(D48="",0,+COUNTIF('賃上げ後（月給・日給）'!$E$7:$E$1006,D48))</f>
        <v>0</v>
      </c>
      <c r="F48" s="44"/>
      <c r="G48" s="41" t="str">
        <f t="shared" si="1"/>
        <v/>
      </c>
      <c r="H48" s="51"/>
      <c r="I48" s="72"/>
      <c r="J48" s="81" t="str">
        <f t="shared" si="2"/>
        <v/>
      </c>
      <c r="K48" s="42" t="str">
        <f t="shared" si="3"/>
        <v/>
      </c>
      <c r="L48" s="84"/>
      <c r="M48" s="85"/>
    </row>
    <row r="49" spans="2:13" ht="24.75" customHeight="1">
      <c r="B49" s="18">
        <v>44</v>
      </c>
      <c r="C49" s="43"/>
      <c r="D49" s="38" t="str">
        <f t="shared" si="0"/>
        <v/>
      </c>
      <c r="E49" s="39">
        <f>IF(D49="",0,+COUNTIF('賃上げ後（月給・日給）'!$E$7:$E$1006,D49))</f>
        <v>0</v>
      </c>
      <c r="F49" s="44"/>
      <c r="G49" s="41" t="str">
        <f t="shared" si="1"/>
        <v/>
      </c>
      <c r="H49" s="51"/>
      <c r="I49" s="72"/>
      <c r="J49" s="81" t="str">
        <f t="shared" si="2"/>
        <v/>
      </c>
      <c r="K49" s="42" t="str">
        <f t="shared" si="3"/>
        <v/>
      </c>
      <c r="L49" s="84"/>
      <c r="M49" s="85"/>
    </row>
    <row r="50" spans="2:13" ht="24.75" customHeight="1">
      <c r="B50" s="18">
        <v>45</v>
      </c>
      <c r="C50" s="43"/>
      <c r="D50" s="38" t="str">
        <f t="shared" si="0"/>
        <v/>
      </c>
      <c r="E50" s="39">
        <f>IF(D50="",0,+COUNTIF('賃上げ後（月給・日給）'!$E$7:$E$1006,D50))</f>
        <v>0</v>
      </c>
      <c r="F50" s="44"/>
      <c r="G50" s="41" t="str">
        <f t="shared" si="1"/>
        <v/>
      </c>
      <c r="H50" s="51"/>
      <c r="I50" s="72"/>
      <c r="J50" s="81" t="str">
        <f t="shared" si="2"/>
        <v/>
      </c>
      <c r="K50" s="42" t="str">
        <f t="shared" si="3"/>
        <v/>
      </c>
      <c r="L50" s="84"/>
      <c r="M50" s="85"/>
    </row>
    <row r="51" spans="2:13" ht="24.75" customHeight="1">
      <c r="B51" s="18">
        <v>46</v>
      </c>
      <c r="C51" s="43"/>
      <c r="D51" s="38" t="str">
        <f t="shared" si="0"/>
        <v/>
      </c>
      <c r="E51" s="39">
        <f>IF(D51="",0,+COUNTIF('賃上げ後（月給・日給）'!$E$7:$E$1006,D51))</f>
        <v>0</v>
      </c>
      <c r="F51" s="44"/>
      <c r="G51" s="41" t="str">
        <f t="shared" si="1"/>
        <v/>
      </c>
      <c r="H51" s="51"/>
      <c r="I51" s="72"/>
      <c r="J51" s="81" t="str">
        <f t="shared" si="2"/>
        <v/>
      </c>
      <c r="K51" s="42" t="str">
        <f t="shared" si="3"/>
        <v/>
      </c>
      <c r="L51" s="84"/>
      <c r="M51" s="85"/>
    </row>
    <row r="52" spans="2:13" ht="24.75" customHeight="1">
      <c r="B52" s="18">
        <v>47</v>
      </c>
      <c r="C52" s="43"/>
      <c r="D52" s="38" t="str">
        <f t="shared" si="0"/>
        <v/>
      </c>
      <c r="E52" s="39">
        <f>IF(D52="",0,+COUNTIF('賃上げ後（月給・日給）'!$E$7:$E$1006,D52))</f>
        <v>0</v>
      </c>
      <c r="F52" s="44"/>
      <c r="G52" s="41" t="str">
        <f t="shared" si="1"/>
        <v/>
      </c>
      <c r="H52" s="51"/>
      <c r="I52" s="72"/>
      <c r="J52" s="81" t="str">
        <f t="shared" si="2"/>
        <v/>
      </c>
      <c r="K52" s="42" t="str">
        <f t="shared" si="3"/>
        <v/>
      </c>
      <c r="L52" s="84"/>
      <c r="M52" s="85"/>
    </row>
    <row r="53" spans="2:13" ht="24.75" customHeight="1">
      <c r="B53" s="18">
        <v>48</v>
      </c>
      <c r="C53" s="43"/>
      <c r="D53" s="38" t="str">
        <f t="shared" si="0"/>
        <v/>
      </c>
      <c r="E53" s="39">
        <f>IF(D53="",0,+COUNTIF('賃上げ後（月給・日給）'!$E$7:$E$1006,D53))</f>
        <v>0</v>
      </c>
      <c r="F53" s="44"/>
      <c r="G53" s="41" t="str">
        <f t="shared" si="1"/>
        <v/>
      </c>
      <c r="H53" s="51"/>
      <c r="I53" s="72"/>
      <c r="J53" s="81" t="str">
        <f t="shared" si="2"/>
        <v/>
      </c>
      <c r="K53" s="42" t="str">
        <f t="shared" si="3"/>
        <v/>
      </c>
      <c r="L53" s="84"/>
      <c r="M53" s="85"/>
    </row>
    <row r="54" spans="2:13" ht="24.75" customHeight="1">
      <c r="B54" s="18">
        <v>49</v>
      </c>
      <c r="C54" s="43"/>
      <c r="D54" s="38" t="str">
        <f t="shared" si="0"/>
        <v/>
      </c>
      <c r="E54" s="39">
        <f>IF(D54="",0,+COUNTIF('賃上げ後（月給・日給）'!$E$7:$E$1006,D54))</f>
        <v>0</v>
      </c>
      <c r="F54" s="44"/>
      <c r="G54" s="41" t="str">
        <f t="shared" si="1"/>
        <v/>
      </c>
      <c r="H54" s="51"/>
      <c r="I54" s="72"/>
      <c r="J54" s="81" t="str">
        <f t="shared" si="2"/>
        <v/>
      </c>
      <c r="K54" s="42" t="str">
        <f t="shared" si="3"/>
        <v/>
      </c>
      <c r="L54" s="84"/>
      <c r="M54" s="85"/>
    </row>
    <row r="55" spans="2:13" ht="24.75" customHeight="1">
      <c r="B55" s="18">
        <v>50</v>
      </c>
      <c r="C55" s="43"/>
      <c r="D55" s="38" t="str">
        <f t="shared" si="0"/>
        <v/>
      </c>
      <c r="E55" s="39">
        <f>IF(D55="",0,+COUNTIF('賃上げ後（月給・日給）'!$E$7:$E$1006,D55))</f>
        <v>0</v>
      </c>
      <c r="F55" s="44"/>
      <c r="G55" s="41" t="str">
        <f t="shared" si="1"/>
        <v/>
      </c>
      <c r="H55" s="51"/>
      <c r="I55" s="72"/>
      <c r="J55" s="81" t="str">
        <f t="shared" si="2"/>
        <v/>
      </c>
      <c r="K55" s="42" t="str">
        <f t="shared" si="3"/>
        <v/>
      </c>
      <c r="L55" s="84"/>
      <c r="M55" s="85"/>
    </row>
    <row r="56" spans="2:13" ht="24.75" customHeight="1">
      <c r="B56" s="18">
        <v>51</v>
      </c>
      <c r="C56" s="43"/>
      <c r="D56" s="38" t="str">
        <f t="shared" si="0"/>
        <v/>
      </c>
      <c r="E56" s="39">
        <f>IF(D56="",0,+COUNTIF('賃上げ後（月給・日給）'!$E$7:$E$1006,D56))</f>
        <v>0</v>
      </c>
      <c r="F56" s="44"/>
      <c r="G56" s="41" t="str">
        <f t="shared" si="1"/>
        <v/>
      </c>
      <c r="H56" s="51"/>
      <c r="I56" s="72"/>
      <c r="J56" s="81" t="str">
        <f t="shared" si="2"/>
        <v/>
      </c>
      <c r="K56" s="42" t="str">
        <f t="shared" si="3"/>
        <v/>
      </c>
      <c r="L56" s="84"/>
      <c r="M56" s="85"/>
    </row>
    <row r="57" spans="2:13" ht="24.75" customHeight="1">
      <c r="B57" s="18">
        <v>52</v>
      </c>
      <c r="C57" s="43"/>
      <c r="D57" s="38" t="str">
        <f t="shared" si="0"/>
        <v/>
      </c>
      <c r="E57" s="39">
        <f>IF(D57="",0,+COUNTIF('賃上げ後（月給・日給）'!$E$7:$E$1006,D57))</f>
        <v>0</v>
      </c>
      <c r="F57" s="44"/>
      <c r="G57" s="41" t="str">
        <f t="shared" si="1"/>
        <v/>
      </c>
      <c r="H57" s="51"/>
      <c r="I57" s="72"/>
      <c r="J57" s="81" t="str">
        <f t="shared" si="2"/>
        <v/>
      </c>
      <c r="K57" s="42" t="str">
        <f t="shared" si="3"/>
        <v/>
      </c>
      <c r="L57" s="84"/>
      <c r="M57" s="85"/>
    </row>
    <row r="58" spans="2:13" ht="24.75" customHeight="1">
      <c r="B58" s="18">
        <v>53</v>
      </c>
      <c r="C58" s="43"/>
      <c r="D58" s="38" t="str">
        <f t="shared" si="0"/>
        <v/>
      </c>
      <c r="E58" s="39">
        <f>IF(D58="",0,+COUNTIF('賃上げ後（月給・日給）'!$E$7:$E$1006,D58))</f>
        <v>0</v>
      </c>
      <c r="F58" s="44"/>
      <c r="G58" s="41" t="str">
        <f t="shared" si="1"/>
        <v/>
      </c>
      <c r="H58" s="51"/>
      <c r="I58" s="72"/>
      <c r="J58" s="81" t="str">
        <f t="shared" si="2"/>
        <v/>
      </c>
      <c r="K58" s="42" t="str">
        <f t="shared" si="3"/>
        <v/>
      </c>
      <c r="L58" s="84"/>
      <c r="M58" s="85"/>
    </row>
    <row r="59" spans="2:13" ht="24.75" customHeight="1">
      <c r="B59" s="18">
        <v>54</v>
      </c>
      <c r="C59" s="43"/>
      <c r="D59" s="38" t="str">
        <f t="shared" si="0"/>
        <v/>
      </c>
      <c r="E59" s="39">
        <f>IF(D59="",0,+COUNTIF('賃上げ後（月給・日給）'!$E$7:$E$1006,D59))</f>
        <v>0</v>
      </c>
      <c r="F59" s="44"/>
      <c r="G59" s="41" t="str">
        <f t="shared" si="1"/>
        <v/>
      </c>
      <c r="H59" s="51"/>
      <c r="I59" s="72"/>
      <c r="J59" s="81" t="str">
        <f t="shared" si="2"/>
        <v/>
      </c>
      <c r="K59" s="42" t="str">
        <f t="shared" si="3"/>
        <v/>
      </c>
      <c r="L59" s="84"/>
      <c r="M59" s="85"/>
    </row>
    <row r="60" spans="2:13" ht="24.75" customHeight="1">
      <c r="B60" s="18">
        <v>55</v>
      </c>
      <c r="C60" s="43"/>
      <c r="D60" s="38" t="str">
        <f t="shared" si="0"/>
        <v/>
      </c>
      <c r="E60" s="39">
        <f>IF(D60="",0,+COUNTIF('賃上げ後（月給・日給）'!$E$7:$E$1006,D60))</f>
        <v>0</v>
      </c>
      <c r="F60" s="44"/>
      <c r="G60" s="41" t="str">
        <f t="shared" si="1"/>
        <v/>
      </c>
      <c r="H60" s="51"/>
      <c r="I60" s="72"/>
      <c r="J60" s="81" t="str">
        <f t="shared" si="2"/>
        <v/>
      </c>
      <c r="K60" s="42" t="str">
        <f t="shared" si="3"/>
        <v/>
      </c>
      <c r="L60" s="84"/>
      <c r="M60" s="85"/>
    </row>
    <row r="61" spans="2:13" ht="24.75" customHeight="1">
      <c r="B61" s="18">
        <v>56</v>
      </c>
      <c r="C61" s="43"/>
      <c r="D61" s="38" t="str">
        <f t="shared" si="0"/>
        <v/>
      </c>
      <c r="E61" s="39">
        <f>IF(D61="",0,+COUNTIF('賃上げ後（月給・日給）'!$E$7:$E$1006,D61))</f>
        <v>0</v>
      </c>
      <c r="F61" s="44"/>
      <c r="G61" s="41" t="str">
        <f t="shared" si="1"/>
        <v/>
      </c>
      <c r="H61" s="51"/>
      <c r="I61" s="72"/>
      <c r="J61" s="81" t="str">
        <f t="shared" si="2"/>
        <v/>
      </c>
      <c r="K61" s="42" t="str">
        <f t="shared" si="3"/>
        <v/>
      </c>
      <c r="L61" s="84"/>
      <c r="M61" s="85"/>
    </row>
    <row r="62" spans="2:13" ht="24.75" customHeight="1">
      <c r="B62" s="18">
        <v>57</v>
      </c>
      <c r="C62" s="43"/>
      <c r="D62" s="38" t="str">
        <f t="shared" si="0"/>
        <v/>
      </c>
      <c r="E62" s="39">
        <f>IF(D62="",0,+COUNTIF('賃上げ後（月給・日給）'!$E$7:$E$1006,D62))</f>
        <v>0</v>
      </c>
      <c r="F62" s="44"/>
      <c r="G62" s="41" t="str">
        <f t="shared" si="1"/>
        <v/>
      </c>
      <c r="H62" s="51"/>
      <c r="I62" s="72"/>
      <c r="J62" s="81" t="str">
        <f t="shared" si="2"/>
        <v/>
      </c>
      <c r="K62" s="42" t="str">
        <f t="shared" si="3"/>
        <v/>
      </c>
      <c r="L62" s="84"/>
      <c r="M62" s="85"/>
    </row>
    <row r="63" spans="2:13" ht="24.75" customHeight="1">
      <c r="B63" s="18">
        <v>58</v>
      </c>
      <c r="C63" s="43"/>
      <c r="D63" s="38" t="str">
        <f t="shared" si="0"/>
        <v/>
      </c>
      <c r="E63" s="39">
        <f>IF(D63="",0,+COUNTIF('賃上げ後（月給・日給）'!$E$7:$E$1006,D63))</f>
        <v>0</v>
      </c>
      <c r="F63" s="44"/>
      <c r="G63" s="41" t="str">
        <f t="shared" si="1"/>
        <v/>
      </c>
      <c r="H63" s="51"/>
      <c r="I63" s="72"/>
      <c r="J63" s="81" t="str">
        <f t="shared" si="2"/>
        <v/>
      </c>
      <c r="K63" s="42" t="str">
        <f t="shared" si="3"/>
        <v/>
      </c>
      <c r="L63" s="84"/>
      <c r="M63" s="85"/>
    </row>
    <row r="64" spans="2:13" ht="24.75" customHeight="1">
      <c r="B64" s="18">
        <v>59</v>
      </c>
      <c r="C64" s="43"/>
      <c r="D64" s="38" t="str">
        <f t="shared" si="0"/>
        <v/>
      </c>
      <c r="E64" s="39">
        <f>IF(D64="",0,+COUNTIF('賃上げ後（月給・日給）'!$E$7:$E$1006,D64))</f>
        <v>0</v>
      </c>
      <c r="F64" s="44"/>
      <c r="G64" s="41" t="str">
        <f t="shared" si="1"/>
        <v/>
      </c>
      <c r="H64" s="51"/>
      <c r="I64" s="72"/>
      <c r="J64" s="81" t="str">
        <f t="shared" si="2"/>
        <v/>
      </c>
      <c r="K64" s="42" t="str">
        <f t="shared" si="3"/>
        <v/>
      </c>
      <c r="L64" s="84"/>
      <c r="M64" s="85"/>
    </row>
    <row r="65" spans="2:13" ht="24.75" customHeight="1">
      <c r="B65" s="18">
        <v>60</v>
      </c>
      <c r="C65" s="43"/>
      <c r="D65" s="38" t="str">
        <f t="shared" si="0"/>
        <v/>
      </c>
      <c r="E65" s="39">
        <f>IF(D65="",0,+COUNTIF('賃上げ後（月給・日給）'!$E$7:$E$1006,D65))</f>
        <v>0</v>
      </c>
      <c r="F65" s="44"/>
      <c r="G65" s="41" t="str">
        <f t="shared" si="1"/>
        <v/>
      </c>
      <c r="H65" s="51"/>
      <c r="I65" s="72"/>
      <c r="J65" s="81" t="str">
        <f t="shared" si="2"/>
        <v/>
      </c>
      <c r="K65" s="42" t="str">
        <f t="shared" si="3"/>
        <v/>
      </c>
      <c r="L65" s="84"/>
      <c r="M65" s="85"/>
    </row>
    <row r="66" spans="2:13" ht="24.75" customHeight="1">
      <c r="B66" s="18">
        <v>61</v>
      </c>
      <c r="C66" s="43"/>
      <c r="D66" s="38" t="str">
        <f t="shared" si="0"/>
        <v/>
      </c>
      <c r="E66" s="39">
        <f>IF(D66="",0,+COUNTIF('賃上げ後（月給・日給）'!$E$7:$E$1006,D66))</f>
        <v>0</v>
      </c>
      <c r="F66" s="44"/>
      <c r="G66" s="41" t="str">
        <f t="shared" si="1"/>
        <v/>
      </c>
      <c r="H66" s="51"/>
      <c r="I66" s="72"/>
      <c r="J66" s="81" t="str">
        <f t="shared" si="2"/>
        <v/>
      </c>
      <c r="K66" s="42" t="str">
        <f t="shared" si="3"/>
        <v/>
      </c>
      <c r="L66" s="84"/>
      <c r="M66" s="85"/>
    </row>
    <row r="67" spans="2:13" ht="24.75" customHeight="1">
      <c r="B67" s="18">
        <v>62</v>
      </c>
      <c r="C67" s="43"/>
      <c r="D67" s="38" t="str">
        <f t="shared" si="0"/>
        <v/>
      </c>
      <c r="E67" s="39">
        <f>IF(D67="",0,+COUNTIF('賃上げ後（月給・日給）'!$E$7:$E$1006,D67))</f>
        <v>0</v>
      </c>
      <c r="F67" s="44"/>
      <c r="G67" s="41" t="str">
        <f t="shared" si="1"/>
        <v/>
      </c>
      <c r="H67" s="51"/>
      <c r="I67" s="72"/>
      <c r="J67" s="81" t="str">
        <f t="shared" si="2"/>
        <v/>
      </c>
      <c r="K67" s="42" t="str">
        <f t="shared" si="3"/>
        <v/>
      </c>
      <c r="L67" s="84"/>
      <c r="M67" s="85"/>
    </row>
    <row r="68" spans="2:13" ht="24.75" customHeight="1">
      <c r="B68" s="18">
        <v>63</v>
      </c>
      <c r="C68" s="43"/>
      <c r="D68" s="38" t="str">
        <f t="shared" si="0"/>
        <v/>
      </c>
      <c r="E68" s="39">
        <f>IF(D68="",0,+COUNTIF('賃上げ後（月給・日給）'!$E$7:$E$1006,D68))</f>
        <v>0</v>
      </c>
      <c r="F68" s="44"/>
      <c r="G68" s="41" t="str">
        <f t="shared" si="1"/>
        <v/>
      </c>
      <c r="H68" s="51"/>
      <c r="I68" s="72"/>
      <c r="J68" s="81" t="str">
        <f t="shared" si="2"/>
        <v/>
      </c>
      <c r="K68" s="42" t="str">
        <f t="shared" si="3"/>
        <v/>
      </c>
      <c r="L68" s="84"/>
      <c r="M68" s="85"/>
    </row>
    <row r="69" spans="2:13" ht="24.75" customHeight="1">
      <c r="B69" s="18">
        <v>64</v>
      </c>
      <c r="C69" s="43"/>
      <c r="D69" s="38" t="str">
        <f t="shared" si="0"/>
        <v/>
      </c>
      <c r="E69" s="39">
        <f>IF(D69="",0,+COUNTIF('賃上げ後（月給・日給）'!$E$7:$E$1006,D69))</f>
        <v>0</v>
      </c>
      <c r="F69" s="44"/>
      <c r="G69" s="41" t="str">
        <f t="shared" si="1"/>
        <v/>
      </c>
      <c r="H69" s="51"/>
      <c r="I69" s="72"/>
      <c r="J69" s="81" t="str">
        <f t="shared" si="2"/>
        <v/>
      </c>
      <c r="K69" s="42" t="str">
        <f t="shared" si="3"/>
        <v/>
      </c>
      <c r="L69" s="84"/>
      <c r="M69" s="85"/>
    </row>
    <row r="70" spans="2:13" ht="24.75" customHeight="1">
      <c r="B70" s="18">
        <v>65</v>
      </c>
      <c r="C70" s="43"/>
      <c r="D70" s="38" t="str">
        <f t="shared" ref="D70:D133" si="4">SUBSTITUTE(SUBSTITUTE(C70,"　","")," ","")</f>
        <v/>
      </c>
      <c r="E70" s="39">
        <f>IF(D70="",0,+COUNTIF('賃上げ後（月給・日給）'!$E$7:$E$1006,D70))</f>
        <v>0</v>
      </c>
      <c r="F70" s="44"/>
      <c r="G70" s="41" t="str">
        <f t="shared" ref="G70:G133" si="5">IF(C70="","",+IF(OR(E70&lt;1,F70="",L70="◎"),"除外","対象"))</f>
        <v/>
      </c>
      <c r="H70" s="51"/>
      <c r="I70" s="72"/>
      <c r="J70" s="81" t="str">
        <f t="shared" ref="J70:J133" si="6">IF(C70="","",(H70/I70))</f>
        <v/>
      </c>
      <c r="K70" s="42" t="str">
        <f t="shared" ref="K70:K133" si="7">IF(C70="","",+IF(G70="対象",J70,0))</f>
        <v/>
      </c>
      <c r="L70" s="84"/>
      <c r="M70" s="85"/>
    </row>
    <row r="71" spans="2:13" ht="24.75" customHeight="1">
      <c r="B71" s="18">
        <v>66</v>
      </c>
      <c r="C71" s="43"/>
      <c r="D71" s="38" t="str">
        <f t="shared" si="4"/>
        <v/>
      </c>
      <c r="E71" s="39">
        <f>IF(D71="",0,+COUNTIF('賃上げ後（月給・日給）'!$E$7:$E$1006,D71))</f>
        <v>0</v>
      </c>
      <c r="F71" s="44"/>
      <c r="G71" s="41" t="str">
        <f t="shared" si="5"/>
        <v/>
      </c>
      <c r="H71" s="51"/>
      <c r="I71" s="72"/>
      <c r="J71" s="81" t="str">
        <f t="shared" si="6"/>
        <v/>
      </c>
      <c r="K71" s="42" t="str">
        <f t="shared" si="7"/>
        <v/>
      </c>
      <c r="L71" s="84"/>
      <c r="M71" s="85"/>
    </row>
    <row r="72" spans="2:13" ht="24.75" customHeight="1">
      <c r="B72" s="18">
        <v>67</v>
      </c>
      <c r="C72" s="43"/>
      <c r="D72" s="38" t="str">
        <f t="shared" si="4"/>
        <v/>
      </c>
      <c r="E72" s="39">
        <f>IF(D72="",0,+COUNTIF('賃上げ後（月給・日給）'!$E$7:$E$1006,D72))</f>
        <v>0</v>
      </c>
      <c r="F72" s="44"/>
      <c r="G72" s="41" t="str">
        <f t="shared" si="5"/>
        <v/>
      </c>
      <c r="H72" s="51"/>
      <c r="I72" s="72"/>
      <c r="J72" s="81" t="str">
        <f t="shared" si="6"/>
        <v/>
      </c>
      <c r="K72" s="42" t="str">
        <f t="shared" si="7"/>
        <v/>
      </c>
      <c r="L72" s="84"/>
      <c r="M72" s="85"/>
    </row>
    <row r="73" spans="2:13" ht="24.75" customHeight="1">
      <c r="B73" s="18">
        <v>68</v>
      </c>
      <c r="C73" s="43"/>
      <c r="D73" s="38" t="str">
        <f t="shared" si="4"/>
        <v/>
      </c>
      <c r="E73" s="39">
        <f>IF(D73="",0,+COUNTIF('賃上げ後（月給・日給）'!$E$7:$E$1006,D73))</f>
        <v>0</v>
      </c>
      <c r="F73" s="44"/>
      <c r="G73" s="41" t="str">
        <f t="shared" si="5"/>
        <v/>
      </c>
      <c r="H73" s="51"/>
      <c r="I73" s="72"/>
      <c r="J73" s="81" t="str">
        <f t="shared" si="6"/>
        <v/>
      </c>
      <c r="K73" s="42" t="str">
        <f t="shared" si="7"/>
        <v/>
      </c>
      <c r="L73" s="84"/>
      <c r="M73" s="85"/>
    </row>
    <row r="74" spans="2:13" ht="24.75" customHeight="1">
      <c r="B74" s="18">
        <v>69</v>
      </c>
      <c r="C74" s="43"/>
      <c r="D74" s="38" t="str">
        <f t="shared" si="4"/>
        <v/>
      </c>
      <c r="E74" s="39">
        <f>IF(D74="",0,+COUNTIF('賃上げ後（月給・日給）'!$E$7:$E$1006,D74))</f>
        <v>0</v>
      </c>
      <c r="F74" s="44"/>
      <c r="G74" s="41" t="str">
        <f t="shared" si="5"/>
        <v/>
      </c>
      <c r="H74" s="51"/>
      <c r="I74" s="72"/>
      <c r="J74" s="81" t="str">
        <f t="shared" si="6"/>
        <v/>
      </c>
      <c r="K74" s="42" t="str">
        <f t="shared" si="7"/>
        <v/>
      </c>
      <c r="L74" s="84"/>
      <c r="M74" s="85"/>
    </row>
    <row r="75" spans="2:13" ht="24.75" customHeight="1">
      <c r="B75" s="18">
        <v>70</v>
      </c>
      <c r="C75" s="43"/>
      <c r="D75" s="38" t="str">
        <f t="shared" si="4"/>
        <v/>
      </c>
      <c r="E75" s="39">
        <f>IF(D75="",0,+COUNTIF('賃上げ後（月給・日給）'!$E$7:$E$1006,D75))</f>
        <v>0</v>
      </c>
      <c r="F75" s="44"/>
      <c r="G75" s="41" t="str">
        <f t="shared" si="5"/>
        <v/>
      </c>
      <c r="H75" s="51"/>
      <c r="I75" s="72"/>
      <c r="J75" s="81" t="str">
        <f t="shared" si="6"/>
        <v/>
      </c>
      <c r="K75" s="42" t="str">
        <f t="shared" si="7"/>
        <v/>
      </c>
      <c r="L75" s="84"/>
      <c r="M75" s="85"/>
    </row>
    <row r="76" spans="2:13" ht="24.75" customHeight="1">
      <c r="B76" s="18">
        <v>71</v>
      </c>
      <c r="C76" s="43"/>
      <c r="D76" s="38" t="str">
        <f t="shared" si="4"/>
        <v/>
      </c>
      <c r="E76" s="39">
        <f>IF(D76="",0,+COUNTIF('賃上げ後（月給・日給）'!$E$7:$E$1006,D76))</f>
        <v>0</v>
      </c>
      <c r="F76" s="44"/>
      <c r="G76" s="41" t="str">
        <f t="shared" si="5"/>
        <v/>
      </c>
      <c r="H76" s="51"/>
      <c r="I76" s="72"/>
      <c r="J76" s="81" t="str">
        <f t="shared" si="6"/>
        <v/>
      </c>
      <c r="K76" s="42" t="str">
        <f t="shared" si="7"/>
        <v/>
      </c>
      <c r="L76" s="84"/>
      <c r="M76" s="85"/>
    </row>
    <row r="77" spans="2:13" ht="24.75" customHeight="1">
      <c r="B77" s="18">
        <v>72</v>
      </c>
      <c r="C77" s="43"/>
      <c r="D77" s="38" t="str">
        <f t="shared" si="4"/>
        <v/>
      </c>
      <c r="E77" s="39">
        <f>IF(D77="",0,+COUNTIF('賃上げ後（月給・日給）'!$E$7:$E$1006,D77))</f>
        <v>0</v>
      </c>
      <c r="F77" s="44"/>
      <c r="G77" s="41" t="str">
        <f t="shared" si="5"/>
        <v/>
      </c>
      <c r="H77" s="51"/>
      <c r="I77" s="72"/>
      <c r="J77" s="81" t="str">
        <f t="shared" si="6"/>
        <v/>
      </c>
      <c r="K77" s="42" t="str">
        <f t="shared" si="7"/>
        <v/>
      </c>
      <c r="L77" s="84"/>
      <c r="M77" s="85"/>
    </row>
    <row r="78" spans="2:13" ht="24.75" customHeight="1">
      <c r="B78" s="18">
        <v>73</v>
      </c>
      <c r="C78" s="43"/>
      <c r="D78" s="38" t="str">
        <f t="shared" si="4"/>
        <v/>
      </c>
      <c r="E78" s="39">
        <f>IF(D78="",0,+COUNTIF('賃上げ後（月給・日給）'!$E$7:$E$1006,D78))</f>
        <v>0</v>
      </c>
      <c r="F78" s="44"/>
      <c r="G78" s="41" t="str">
        <f t="shared" si="5"/>
        <v/>
      </c>
      <c r="H78" s="51"/>
      <c r="I78" s="72"/>
      <c r="J78" s="81" t="str">
        <f t="shared" si="6"/>
        <v/>
      </c>
      <c r="K78" s="42" t="str">
        <f t="shared" si="7"/>
        <v/>
      </c>
      <c r="L78" s="84"/>
      <c r="M78" s="85"/>
    </row>
    <row r="79" spans="2:13" ht="24.75" customHeight="1">
      <c r="B79" s="18">
        <v>74</v>
      </c>
      <c r="C79" s="43"/>
      <c r="D79" s="38" t="str">
        <f t="shared" si="4"/>
        <v/>
      </c>
      <c r="E79" s="39">
        <f>IF(D79="",0,+COUNTIF('賃上げ後（月給・日給）'!$E$7:$E$1006,D79))</f>
        <v>0</v>
      </c>
      <c r="F79" s="44"/>
      <c r="G79" s="41" t="str">
        <f t="shared" si="5"/>
        <v/>
      </c>
      <c r="H79" s="51"/>
      <c r="I79" s="72"/>
      <c r="J79" s="81" t="str">
        <f t="shared" si="6"/>
        <v/>
      </c>
      <c r="K79" s="42" t="str">
        <f t="shared" si="7"/>
        <v/>
      </c>
      <c r="L79" s="84"/>
      <c r="M79" s="85"/>
    </row>
    <row r="80" spans="2:13" ht="24.75" customHeight="1">
      <c r="B80" s="18">
        <v>75</v>
      </c>
      <c r="C80" s="43"/>
      <c r="D80" s="38" t="str">
        <f t="shared" si="4"/>
        <v/>
      </c>
      <c r="E80" s="39">
        <f>IF(D80="",0,+COUNTIF('賃上げ後（月給・日給）'!$E$7:$E$1006,D80))</f>
        <v>0</v>
      </c>
      <c r="F80" s="44"/>
      <c r="G80" s="41" t="str">
        <f t="shared" si="5"/>
        <v/>
      </c>
      <c r="H80" s="51"/>
      <c r="I80" s="72"/>
      <c r="J80" s="81" t="str">
        <f t="shared" si="6"/>
        <v/>
      </c>
      <c r="K80" s="42" t="str">
        <f t="shared" si="7"/>
        <v/>
      </c>
      <c r="L80" s="84"/>
      <c r="M80" s="85"/>
    </row>
    <row r="81" spans="2:13" ht="24.75" customHeight="1">
      <c r="B81" s="18">
        <v>76</v>
      </c>
      <c r="C81" s="43"/>
      <c r="D81" s="38" t="str">
        <f t="shared" si="4"/>
        <v/>
      </c>
      <c r="E81" s="39">
        <f>IF(D81="",0,+COUNTIF('賃上げ後（月給・日給）'!$E$7:$E$1006,D81))</f>
        <v>0</v>
      </c>
      <c r="F81" s="44"/>
      <c r="G81" s="41" t="str">
        <f t="shared" si="5"/>
        <v/>
      </c>
      <c r="H81" s="51"/>
      <c r="I81" s="72"/>
      <c r="J81" s="81" t="str">
        <f t="shared" si="6"/>
        <v/>
      </c>
      <c r="K81" s="42" t="str">
        <f t="shared" si="7"/>
        <v/>
      </c>
      <c r="L81" s="84"/>
      <c r="M81" s="85"/>
    </row>
    <row r="82" spans="2:13" ht="24.75" customHeight="1">
      <c r="B82" s="18">
        <v>77</v>
      </c>
      <c r="C82" s="43"/>
      <c r="D82" s="38" t="str">
        <f t="shared" si="4"/>
        <v/>
      </c>
      <c r="E82" s="39">
        <f>IF(D82="",0,+COUNTIF('賃上げ後（月給・日給）'!$E$7:$E$1006,D82))</f>
        <v>0</v>
      </c>
      <c r="F82" s="44"/>
      <c r="G82" s="41" t="str">
        <f t="shared" si="5"/>
        <v/>
      </c>
      <c r="H82" s="51"/>
      <c r="I82" s="72"/>
      <c r="J82" s="81" t="str">
        <f t="shared" si="6"/>
        <v/>
      </c>
      <c r="K82" s="42" t="str">
        <f t="shared" si="7"/>
        <v/>
      </c>
      <c r="L82" s="84"/>
      <c r="M82" s="85"/>
    </row>
    <row r="83" spans="2:13" ht="24.75" customHeight="1">
      <c r="B83" s="18">
        <v>78</v>
      </c>
      <c r="C83" s="43"/>
      <c r="D83" s="38" t="str">
        <f t="shared" si="4"/>
        <v/>
      </c>
      <c r="E83" s="39">
        <f>IF(D83="",0,+COUNTIF('賃上げ後（月給・日給）'!$E$7:$E$1006,D83))</f>
        <v>0</v>
      </c>
      <c r="F83" s="44"/>
      <c r="G83" s="41" t="str">
        <f t="shared" si="5"/>
        <v/>
      </c>
      <c r="H83" s="51"/>
      <c r="I83" s="72"/>
      <c r="J83" s="81" t="str">
        <f t="shared" si="6"/>
        <v/>
      </c>
      <c r="K83" s="42" t="str">
        <f t="shared" si="7"/>
        <v/>
      </c>
      <c r="L83" s="84"/>
      <c r="M83" s="85"/>
    </row>
    <row r="84" spans="2:13" ht="24.75" customHeight="1">
      <c r="B84" s="18">
        <v>79</v>
      </c>
      <c r="C84" s="43"/>
      <c r="D84" s="38" t="str">
        <f t="shared" si="4"/>
        <v/>
      </c>
      <c r="E84" s="39">
        <f>IF(D84="",0,+COUNTIF('賃上げ後（月給・日給）'!$E$7:$E$1006,D84))</f>
        <v>0</v>
      </c>
      <c r="F84" s="44"/>
      <c r="G84" s="41" t="str">
        <f t="shared" si="5"/>
        <v/>
      </c>
      <c r="H84" s="51"/>
      <c r="I84" s="72"/>
      <c r="J84" s="81" t="str">
        <f t="shared" si="6"/>
        <v/>
      </c>
      <c r="K84" s="42" t="str">
        <f t="shared" si="7"/>
        <v/>
      </c>
      <c r="L84" s="84"/>
      <c r="M84" s="85"/>
    </row>
    <row r="85" spans="2:13" ht="24.75" customHeight="1">
      <c r="B85" s="18">
        <v>80</v>
      </c>
      <c r="C85" s="43"/>
      <c r="D85" s="38" t="str">
        <f t="shared" si="4"/>
        <v/>
      </c>
      <c r="E85" s="39">
        <f>IF(D85="",0,+COUNTIF('賃上げ後（月給・日給）'!$E$7:$E$1006,D85))</f>
        <v>0</v>
      </c>
      <c r="F85" s="44"/>
      <c r="G85" s="41" t="str">
        <f t="shared" si="5"/>
        <v/>
      </c>
      <c r="H85" s="51"/>
      <c r="I85" s="72"/>
      <c r="J85" s="81" t="str">
        <f t="shared" si="6"/>
        <v/>
      </c>
      <c r="K85" s="42" t="str">
        <f t="shared" si="7"/>
        <v/>
      </c>
      <c r="L85" s="84"/>
      <c r="M85" s="85"/>
    </row>
    <row r="86" spans="2:13" ht="24.75" customHeight="1">
      <c r="B86" s="18">
        <v>81</v>
      </c>
      <c r="C86" s="43"/>
      <c r="D86" s="38" t="str">
        <f t="shared" si="4"/>
        <v/>
      </c>
      <c r="E86" s="39">
        <f>IF(D86="",0,+COUNTIF('賃上げ後（月給・日給）'!$E$7:$E$1006,D86))</f>
        <v>0</v>
      </c>
      <c r="F86" s="44"/>
      <c r="G86" s="41" t="str">
        <f t="shared" si="5"/>
        <v/>
      </c>
      <c r="H86" s="51"/>
      <c r="I86" s="72"/>
      <c r="J86" s="81" t="str">
        <f t="shared" si="6"/>
        <v/>
      </c>
      <c r="K86" s="42" t="str">
        <f t="shared" si="7"/>
        <v/>
      </c>
      <c r="L86" s="84"/>
      <c r="M86" s="85"/>
    </row>
    <row r="87" spans="2:13" ht="24.75" customHeight="1">
      <c r="B87" s="18">
        <v>82</v>
      </c>
      <c r="C87" s="43"/>
      <c r="D87" s="38" t="str">
        <f t="shared" si="4"/>
        <v/>
      </c>
      <c r="E87" s="39">
        <f>IF(D87="",0,+COUNTIF('賃上げ後（月給・日給）'!$E$7:$E$1006,D87))</f>
        <v>0</v>
      </c>
      <c r="F87" s="44"/>
      <c r="G87" s="41" t="str">
        <f t="shared" si="5"/>
        <v/>
      </c>
      <c r="H87" s="51"/>
      <c r="I87" s="72"/>
      <c r="J87" s="81" t="str">
        <f t="shared" si="6"/>
        <v/>
      </c>
      <c r="K87" s="42" t="str">
        <f t="shared" si="7"/>
        <v/>
      </c>
      <c r="L87" s="84"/>
      <c r="M87" s="85"/>
    </row>
    <row r="88" spans="2:13" ht="24.75" customHeight="1">
      <c r="B88" s="18">
        <v>83</v>
      </c>
      <c r="C88" s="43"/>
      <c r="D88" s="38" t="str">
        <f t="shared" si="4"/>
        <v/>
      </c>
      <c r="E88" s="39">
        <f>IF(D88="",0,+COUNTIF('賃上げ後（月給・日給）'!$E$7:$E$1006,D88))</f>
        <v>0</v>
      </c>
      <c r="F88" s="44"/>
      <c r="G88" s="41" t="str">
        <f t="shared" si="5"/>
        <v/>
      </c>
      <c r="H88" s="51"/>
      <c r="I88" s="72"/>
      <c r="J88" s="81" t="str">
        <f t="shared" si="6"/>
        <v/>
      </c>
      <c r="K88" s="42" t="str">
        <f t="shared" si="7"/>
        <v/>
      </c>
      <c r="L88" s="84"/>
      <c r="M88" s="85"/>
    </row>
    <row r="89" spans="2:13" ht="24.75" customHeight="1">
      <c r="B89" s="18">
        <v>84</v>
      </c>
      <c r="C89" s="43"/>
      <c r="D89" s="38" t="str">
        <f t="shared" si="4"/>
        <v/>
      </c>
      <c r="E89" s="39">
        <f>IF(D89="",0,+COUNTIF('賃上げ後（月給・日給）'!$E$7:$E$1006,D89))</f>
        <v>0</v>
      </c>
      <c r="F89" s="44"/>
      <c r="G89" s="41" t="str">
        <f t="shared" si="5"/>
        <v/>
      </c>
      <c r="H89" s="51"/>
      <c r="I89" s="72"/>
      <c r="J89" s="81" t="str">
        <f t="shared" si="6"/>
        <v/>
      </c>
      <c r="K89" s="42" t="str">
        <f t="shared" si="7"/>
        <v/>
      </c>
      <c r="L89" s="84"/>
      <c r="M89" s="85"/>
    </row>
    <row r="90" spans="2:13" ht="24.75" customHeight="1">
      <c r="B90" s="18">
        <v>85</v>
      </c>
      <c r="C90" s="43"/>
      <c r="D90" s="38" t="str">
        <f t="shared" si="4"/>
        <v/>
      </c>
      <c r="E90" s="39">
        <f>IF(D90="",0,+COUNTIF('賃上げ後（月給・日給）'!$E$7:$E$1006,D90))</f>
        <v>0</v>
      </c>
      <c r="F90" s="44"/>
      <c r="G90" s="41" t="str">
        <f t="shared" si="5"/>
        <v/>
      </c>
      <c r="H90" s="51"/>
      <c r="I90" s="72"/>
      <c r="J90" s="81" t="str">
        <f t="shared" si="6"/>
        <v/>
      </c>
      <c r="K90" s="42" t="str">
        <f t="shared" si="7"/>
        <v/>
      </c>
      <c r="L90" s="84"/>
      <c r="M90" s="85"/>
    </row>
    <row r="91" spans="2:13" ht="24.75" customHeight="1">
      <c r="B91" s="18">
        <v>86</v>
      </c>
      <c r="C91" s="43"/>
      <c r="D91" s="38" t="str">
        <f t="shared" si="4"/>
        <v/>
      </c>
      <c r="E91" s="39">
        <f>IF(D91="",0,+COUNTIF('賃上げ後（月給・日給）'!$E$7:$E$1006,D91))</f>
        <v>0</v>
      </c>
      <c r="F91" s="44"/>
      <c r="G91" s="41" t="str">
        <f t="shared" si="5"/>
        <v/>
      </c>
      <c r="H91" s="51"/>
      <c r="I91" s="72"/>
      <c r="J91" s="81" t="str">
        <f t="shared" si="6"/>
        <v/>
      </c>
      <c r="K91" s="42" t="str">
        <f t="shared" si="7"/>
        <v/>
      </c>
      <c r="L91" s="84"/>
      <c r="M91" s="85"/>
    </row>
    <row r="92" spans="2:13" ht="24.75" customHeight="1">
      <c r="B92" s="18">
        <v>87</v>
      </c>
      <c r="C92" s="43"/>
      <c r="D92" s="38" t="str">
        <f t="shared" si="4"/>
        <v/>
      </c>
      <c r="E92" s="39">
        <f>IF(D92="",0,+COUNTIF('賃上げ後（月給・日給）'!$E$7:$E$1006,D92))</f>
        <v>0</v>
      </c>
      <c r="F92" s="44"/>
      <c r="G92" s="41" t="str">
        <f t="shared" si="5"/>
        <v/>
      </c>
      <c r="H92" s="51"/>
      <c r="I92" s="72"/>
      <c r="J92" s="81" t="str">
        <f t="shared" si="6"/>
        <v/>
      </c>
      <c r="K92" s="42" t="str">
        <f t="shared" si="7"/>
        <v/>
      </c>
      <c r="L92" s="84"/>
      <c r="M92" s="85"/>
    </row>
    <row r="93" spans="2:13" ht="24.75" customHeight="1">
      <c r="B93" s="18">
        <v>88</v>
      </c>
      <c r="C93" s="43"/>
      <c r="D93" s="38" t="str">
        <f t="shared" si="4"/>
        <v/>
      </c>
      <c r="E93" s="39">
        <f>IF(D93="",0,+COUNTIF('賃上げ後（月給・日給）'!$E$7:$E$1006,D93))</f>
        <v>0</v>
      </c>
      <c r="F93" s="44"/>
      <c r="G93" s="41" t="str">
        <f t="shared" si="5"/>
        <v/>
      </c>
      <c r="H93" s="51"/>
      <c r="I93" s="72"/>
      <c r="J93" s="81" t="str">
        <f t="shared" si="6"/>
        <v/>
      </c>
      <c r="K93" s="42" t="str">
        <f t="shared" si="7"/>
        <v/>
      </c>
      <c r="L93" s="84"/>
      <c r="M93" s="85"/>
    </row>
    <row r="94" spans="2:13" ht="24.75" customHeight="1">
      <c r="B94" s="18">
        <v>89</v>
      </c>
      <c r="C94" s="43"/>
      <c r="D94" s="38" t="str">
        <f t="shared" si="4"/>
        <v/>
      </c>
      <c r="E94" s="39">
        <f>IF(D94="",0,+COUNTIF('賃上げ後（月給・日給）'!$E$7:$E$1006,D94))</f>
        <v>0</v>
      </c>
      <c r="F94" s="44"/>
      <c r="G94" s="41" t="str">
        <f t="shared" si="5"/>
        <v/>
      </c>
      <c r="H94" s="51"/>
      <c r="I94" s="72"/>
      <c r="J94" s="81" t="str">
        <f t="shared" si="6"/>
        <v/>
      </c>
      <c r="K94" s="42" t="str">
        <f t="shared" si="7"/>
        <v/>
      </c>
      <c r="L94" s="84"/>
      <c r="M94" s="85"/>
    </row>
    <row r="95" spans="2:13" ht="24.75" customHeight="1">
      <c r="B95" s="18">
        <v>90</v>
      </c>
      <c r="C95" s="43"/>
      <c r="D95" s="38" t="str">
        <f t="shared" si="4"/>
        <v/>
      </c>
      <c r="E95" s="39">
        <f>IF(D95="",0,+COUNTIF('賃上げ後（月給・日給）'!$E$7:$E$1006,D95))</f>
        <v>0</v>
      </c>
      <c r="F95" s="44"/>
      <c r="G95" s="41" t="str">
        <f t="shared" si="5"/>
        <v/>
      </c>
      <c r="H95" s="51"/>
      <c r="I95" s="72"/>
      <c r="J95" s="81" t="str">
        <f t="shared" si="6"/>
        <v/>
      </c>
      <c r="K95" s="42" t="str">
        <f t="shared" si="7"/>
        <v/>
      </c>
      <c r="L95" s="84"/>
      <c r="M95" s="85"/>
    </row>
    <row r="96" spans="2:13" ht="24.75" customHeight="1">
      <c r="B96" s="18">
        <v>91</v>
      </c>
      <c r="C96" s="43"/>
      <c r="D96" s="38" t="str">
        <f t="shared" si="4"/>
        <v/>
      </c>
      <c r="E96" s="39">
        <f>IF(D96="",0,+COUNTIF('賃上げ後（月給・日給）'!$E$7:$E$1006,D96))</f>
        <v>0</v>
      </c>
      <c r="F96" s="44"/>
      <c r="G96" s="41" t="str">
        <f t="shared" si="5"/>
        <v/>
      </c>
      <c r="H96" s="51"/>
      <c r="I96" s="72"/>
      <c r="J96" s="81" t="str">
        <f t="shared" si="6"/>
        <v/>
      </c>
      <c r="K96" s="42" t="str">
        <f t="shared" si="7"/>
        <v/>
      </c>
      <c r="L96" s="84"/>
      <c r="M96" s="85"/>
    </row>
    <row r="97" spans="2:13" ht="24.75" customHeight="1">
      <c r="B97" s="18">
        <v>92</v>
      </c>
      <c r="C97" s="43"/>
      <c r="D97" s="38" t="str">
        <f t="shared" si="4"/>
        <v/>
      </c>
      <c r="E97" s="39">
        <f>IF(D97="",0,+COUNTIF('賃上げ後（月給・日給）'!$E$7:$E$1006,D97))</f>
        <v>0</v>
      </c>
      <c r="F97" s="44"/>
      <c r="G97" s="41" t="str">
        <f t="shared" si="5"/>
        <v/>
      </c>
      <c r="H97" s="51"/>
      <c r="I97" s="72"/>
      <c r="J97" s="81" t="str">
        <f t="shared" si="6"/>
        <v/>
      </c>
      <c r="K97" s="42" t="str">
        <f t="shared" si="7"/>
        <v/>
      </c>
      <c r="L97" s="84"/>
      <c r="M97" s="85"/>
    </row>
    <row r="98" spans="2:13" ht="24.75" customHeight="1">
      <c r="B98" s="18">
        <v>93</v>
      </c>
      <c r="C98" s="43"/>
      <c r="D98" s="38" t="str">
        <f t="shared" si="4"/>
        <v/>
      </c>
      <c r="E98" s="39">
        <f>IF(D98="",0,+COUNTIF('賃上げ後（月給・日給）'!$E$7:$E$1006,D98))</f>
        <v>0</v>
      </c>
      <c r="F98" s="44"/>
      <c r="G98" s="41" t="str">
        <f t="shared" si="5"/>
        <v/>
      </c>
      <c r="H98" s="51"/>
      <c r="I98" s="72"/>
      <c r="J98" s="81" t="str">
        <f t="shared" si="6"/>
        <v/>
      </c>
      <c r="K98" s="42" t="str">
        <f t="shared" si="7"/>
        <v/>
      </c>
      <c r="L98" s="84"/>
      <c r="M98" s="85"/>
    </row>
    <row r="99" spans="2:13" ht="24.75" customHeight="1">
      <c r="B99" s="18">
        <v>94</v>
      </c>
      <c r="C99" s="43"/>
      <c r="D99" s="38" t="str">
        <f t="shared" si="4"/>
        <v/>
      </c>
      <c r="E99" s="39">
        <f>IF(D99="",0,+COUNTIF('賃上げ後（月給・日給）'!$E$7:$E$1006,D99))</f>
        <v>0</v>
      </c>
      <c r="F99" s="44"/>
      <c r="G99" s="41" t="str">
        <f t="shared" si="5"/>
        <v/>
      </c>
      <c r="H99" s="51"/>
      <c r="I99" s="72"/>
      <c r="J99" s="81" t="str">
        <f t="shared" si="6"/>
        <v/>
      </c>
      <c r="K99" s="42" t="str">
        <f t="shared" si="7"/>
        <v/>
      </c>
      <c r="L99" s="84"/>
      <c r="M99" s="85"/>
    </row>
    <row r="100" spans="2:13" ht="24.75" customHeight="1">
      <c r="B100" s="18">
        <v>95</v>
      </c>
      <c r="C100" s="43"/>
      <c r="D100" s="38" t="str">
        <f t="shared" si="4"/>
        <v/>
      </c>
      <c r="E100" s="39">
        <f>IF(D100="",0,+COUNTIF('賃上げ後（月給・日給）'!$E$7:$E$1006,D100))</f>
        <v>0</v>
      </c>
      <c r="F100" s="44"/>
      <c r="G100" s="41" t="str">
        <f t="shared" si="5"/>
        <v/>
      </c>
      <c r="H100" s="51"/>
      <c r="I100" s="72"/>
      <c r="J100" s="81" t="str">
        <f t="shared" si="6"/>
        <v/>
      </c>
      <c r="K100" s="42" t="str">
        <f t="shared" si="7"/>
        <v/>
      </c>
      <c r="L100" s="84"/>
      <c r="M100" s="85"/>
    </row>
    <row r="101" spans="2:13" ht="24.75" customHeight="1">
      <c r="B101" s="18">
        <v>96</v>
      </c>
      <c r="C101" s="43"/>
      <c r="D101" s="38" t="str">
        <f t="shared" si="4"/>
        <v/>
      </c>
      <c r="E101" s="39">
        <f>IF(D101="",0,+COUNTIF('賃上げ後（月給・日給）'!$E$7:$E$1006,D101))</f>
        <v>0</v>
      </c>
      <c r="F101" s="44"/>
      <c r="G101" s="41" t="str">
        <f t="shared" si="5"/>
        <v/>
      </c>
      <c r="H101" s="51"/>
      <c r="I101" s="72"/>
      <c r="J101" s="81" t="str">
        <f t="shared" si="6"/>
        <v/>
      </c>
      <c r="K101" s="42" t="str">
        <f t="shared" si="7"/>
        <v/>
      </c>
      <c r="L101" s="84"/>
      <c r="M101" s="85"/>
    </row>
    <row r="102" spans="2:13" ht="24.75" customHeight="1">
      <c r="B102" s="18">
        <v>97</v>
      </c>
      <c r="C102" s="43"/>
      <c r="D102" s="38" t="str">
        <f t="shared" si="4"/>
        <v/>
      </c>
      <c r="E102" s="39">
        <f>IF(D102="",0,+COUNTIF('賃上げ後（月給・日給）'!$E$7:$E$1006,D102))</f>
        <v>0</v>
      </c>
      <c r="F102" s="44"/>
      <c r="G102" s="41" t="str">
        <f t="shared" si="5"/>
        <v/>
      </c>
      <c r="H102" s="51"/>
      <c r="I102" s="72"/>
      <c r="J102" s="81" t="str">
        <f t="shared" si="6"/>
        <v/>
      </c>
      <c r="K102" s="42" t="str">
        <f t="shared" si="7"/>
        <v/>
      </c>
      <c r="L102" s="84"/>
      <c r="M102" s="85"/>
    </row>
    <row r="103" spans="2:13" ht="24.75" customHeight="1">
      <c r="B103" s="18">
        <v>98</v>
      </c>
      <c r="C103" s="43"/>
      <c r="D103" s="38" t="str">
        <f t="shared" si="4"/>
        <v/>
      </c>
      <c r="E103" s="39">
        <f>IF(D103="",0,+COUNTIF('賃上げ後（月給・日給）'!$E$7:$E$1006,D103))</f>
        <v>0</v>
      </c>
      <c r="F103" s="44"/>
      <c r="G103" s="41" t="str">
        <f t="shared" si="5"/>
        <v/>
      </c>
      <c r="H103" s="51"/>
      <c r="I103" s="72"/>
      <c r="J103" s="81" t="str">
        <f t="shared" si="6"/>
        <v/>
      </c>
      <c r="K103" s="42" t="str">
        <f t="shared" si="7"/>
        <v/>
      </c>
      <c r="L103" s="84"/>
      <c r="M103" s="85"/>
    </row>
    <row r="104" spans="2:13" ht="24.75" customHeight="1">
      <c r="B104" s="18">
        <v>99</v>
      </c>
      <c r="C104" s="43"/>
      <c r="D104" s="38" t="str">
        <f t="shared" si="4"/>
        <v/>
      </c>
      <c r="E104" s="39">
        <f>IF(D104="",0,+COUNTIF('賃上げ後（月給・日給）'!$E$7:$E$1006,D104))</f>
        <v>0</v>
      </c>
      <c r="F104" s="44"/>
      <c r="G104" s="41" t="str">
        <f t="shared" si="5"/>
        <v/>
      </c>
      <c r="H104" s="51"/>
      <c r="I104" s="72"/>
      <c r="J104" s="81" t="str">
        <f t="shared" si="6"/>
        <v/>
      </c>
      <c r="K104" s="42" t="str">
        <f t="shared" si="7"/>
        <v/>
      </c>
      <c r="L104" s="84"/>
      <c r="M104" s="85"/>
    </row>
    <row r="105" spans="2:13" ht="24.75" customHeight="1">
      <c r="B105" s="18">
        <v>100</v>
      </c>
      <c r="C105" s="43"/>
      <c r="D105" s="38" t="str">
        <f t="shared" si="4"/>
        <v/>
      </c>
      <c r="E105" s="39">
        <f>IF(D105="",0,+COUNTIF('賃上げ後（月給・日給）'!$E$7:$E$1006,D105))</f>
        <v>0</v>
      </c>
      <c r="F105" s="44"/>
      <c r="G105" s="41" t="str">
        <f t="shared" si="5"/>
        <v/>
      </c>
      <c r="H105" s="51"/>
      <c r="I105" s="72"/>
      <c r="J105" s="81" t="str">
        <f t="shared" si="6"/>
        <v/>
      </c>
      <c r="K105" s="42" t="str">
        <f t="shared" si="7"/>
        <v/>
      </c>
      <c r="L105" s="84"/>
      <c r="M105" s="85"/>
    </row>
    <row r="106" spans="2:13" ht="24.75" customHeight="1">
      <c r="B106" s="18">
        <v>101</v>
      </c>
      <c r="C106" s="43"/>
      <c r="D106" s="38" t="str">
        <f t="shared" si="4"/>
        <v/>
      </c>
      <c r="E106" s="39">
        <f>IF(D106="",0,+COUNTIF('賃上げ後（月給・日給）'!$E$7:$E$1006,D106))</f>
        <v>0</v>
      </c>
      <c r="F106" s="44"/>
      <c r="G106" s="41" t="str">
        <f t="shared" si="5"/>
        <v/>
      </c>
      <c r="H106" s="51"/>
      <c r="I106" s="72"/>
      <c r="J106" s="81" t="str">
        <f t="shared" si="6"/>
        <v/>
      </c>
      <c r="K106" s="42" t="str">
        <f t="shared" si="7"/>
        <v/>
      </c>
      <c r="L106" s="84"/>
      <c r="M106" s="85"/>
    </row>
    <row r="107" spans="2:13" ht="24.75" customHeight="1">
      <c r="B107" s="18">
        <v>102</v>
      </c>
      <c r="C107" s="43"/>
      <c r="D107" s="38" t="str">
        <f t="shared" si="4"/>
        <v/>
      </c>
      <c r="E107" s="39">
        <f>IF(D107="",0,+COUNTIF('賃上げ後（月給・日給）'!$E$7:$E$1006,D107))</f>
        <v>0</v>
      </c>
      <c r="F107" s="44"/>
      <c r="G107" s="41" t="str">
        <f t="shared" si="5"/>
        <v/>
      </c>
      <c r="H107" s="51"/>
      <c r="I107" s="72"/>
      <c r="J107" s="81" t="str">
        <f t="shared" si="6"/>
        <v/>
      </c>
      <c r="K107" s="42" t="str">
        <f t="shared" si="7"/>
        <v/>
      </c>
      <c r="L107" s="84"/>
      <c r="M107" s="85"/>
    </row>
    <row r="108" spans="2:13" ht="24.75" customHeight="1">
      <c r="B108" s="18">
        <v>103</v>
      </c>
      <c r="C108" s="43"/>
      <c r="D108" s="38" t="str">
        <f t="shared" si="4"/>
        <v/>
      </c>
      <c r="E108" s="39">
        <f>IF(D108="",0,+COUNTIF('賃上げ後（月給・日給）'!$E$7:$E$1006,D108))</f>
        <v>0</v>
      </c>
      <c r="F108" s="44"/>
      <c r="G108" s="41" t="str">
        <f t="shared" si="5"/>
        <v/>
      </c>
      <c r="H108" s="51"/>
      <c r="I108" s="72"/>
      <c r="J108" s="81" t="str">
        <f t="shared" si="6"/>
        <v/>
      </c>
      <c r="K108" s="42" t="str">
        <f t="shared" si="7"/>
        <v/>
      </c>
      <c r="L108" s="84"/>
      <c r="M108" s="85"/>
    </row>
    <row r="109" spans="2:13" ht="24.75" customHeight="1">
      <c r="B109" s="18">
        <v>104</v>
      </c>
      <c r="C109" s="43"/>
      <c r="D109" s="38" t="str">
        <f t="shared" si="4"/>
        <v/>
      </c>
      <c r="E109" s="39">
        <f>IF(D109="",0,+COUNTIF('賃上げ後（月給・日給）'!$E$7:$E$1006,D109))</f>
        <v>0</v>
      </c>
      <c r="F109" s="44"/>
      <c r="G109" s="41" t="str">
        <f t="shared" si="5"/>
        <v/>
      </c>
      <c r="H109" s="51"/>
      <c r="I109" s="72"/>
      <c r="J109" s="81" t="str">
        <f t="shared" si="6"/>
        <v/>
      </c>
      <c r="K109" s="42" t="str">
        <f t="shared" si="7"/>
        <v/>
      </c>
      <c r="L109" s="84"/>
      <c r="M109" s="85"/>
    </row>
    <row r="110" spans="2:13" ht="24.75" customHeight="1">
      <c r="B110" s="18">
        <v>105</v>
      </c>
      <c r="C110" s="43"/>
      <c r="D110" s="38" t="str">
        <f t="shared" si="4"/>
        <v/>
      </c>
      <c r="E110" s="39">
        <f>IF(D110="",0,+COUNTIF('賃上げ後（月給・日給）'!$E$7:$E$1006,D110))</f>
        <v>0</v>
      </c>
      <c r="F110" s="44"/>
      <c r="G110" s="41" t="str">
        <f t="shared" si="5"/>
        <v/>
      </c>
      <c r="H110" s="51"/>
      <c r="I110" s="72"/>
      <c r="J110" s="81" t="str">
        <f t="shared" si="6"/>
        <v/>
      </c>
      <c r="K110" s="42" t="str">
        <f t="shared" si="7"/>
        <v/>
      </c>
      <c r="L110" s="84"/>
      <c r="M110" s="85"/>
    </row>
    <row r="111" spans="2:13" ht="24.75" customHeight="1">
      <c r="B111" s="18">
        <v>106</v>
      </c>
      <c r="C111" s="43"/>
      <c r="D111" s="38" t="str">
        <f t="shared" si="4"/>
        <v/>
      </c>
      <c r="E111" s="39">
        <f>IF(D111="",0,+COUNTIF('賃上げ後（月給・日給）'!$E$7:$E$1006,D111))</f>
        <v>0</v>
      </c>
      <c r="F111" s="44"/>
      <c r="G111" s="41" t="str">
        <f t="shared" si="5"/>
        <v/>
      </c>
      <c r="H111" s="51"/>
      <c r="I111" s="72"/>
      <c r="J111" s="81" t="str">
        <f t="shared" si="6"/>
        <v/>
      </c>
      <c r="K111" s="42" t="str">
        <f t="shared" si="7"/>
        <v/>
      </c>
      <c r="L111" s="84"/>
      <c r="M111" s="85"/>
    </row>
    <row r="112" spans="2:13" ht="24.75" customHeight="1">
      <c r="B112" s="18">
        <v>107</v>
      </c>
      <c r="C112" s="43"/>
      <c r="D112" s="38" t="str">
        <f t="shared" si="4"/>
        <v/>
      </c>
      <c r="E112" s="39">
        <f>IF(D112="",0,+COUNTIF('賃上げ後（月給・日給）'!$E$7:$E$1006,D112))</f>
        <v>0</v>
      </c>
      <c r="F112" s="44"/>
      <c r="G112" s="41" t="str">
        <f t="shared" si="5"/>
        <v/>
      </c>
      <c r="H112" s="51"/>
      <c r="I112" s="72"/>
      <c r="J112" s="81" t="str">
        <f t="shared" si="6"/>
        <v/>
      </c>
      <c r="K112" s="42" t="str">
        <f t="shared" si="7"/>
        <v/>
      </c>
      <c r="L112" s="84"/>
      <c r="M112" s="85"/>
    </row>
    <row r="113" spans="2:13" ht="24.75" customHeight="1">
      <c r="B113" s="18">
        <v>108</v>
      </c>
      <c r="C113" s="43"/>
      <c r="D113" s="38" t="str">
        <f t="shared" si="4"/>
        <v/>
      </c>
      <c r="E113" s="39">
        <f>IF(D113="",0,+COUNTIF('賃上げ後（月給・日給）'!$E$7:$E$1006,D113))</f>
        <v>0</v>
      </c>
      <c r="F113" s="44"/>
      <c r="G113" s="41" t="str">
        <f t="shared" si="5"/>
        <v/>
      </c>
      <c r="H113" s="51"/>
      <c r="I113" s="72"/>
      <c r="J113" s="81" t="str">
        <f t="shared" si="6"/>
        <v/>
      </c>
      <c r="K113" s="42" t="str">
        <f t="shared" si="7"/>
        <v/>
      </c>
      <c r="L113" s="84"/>
      <c r="M113" s="85"/>
    </row>
    <row r="114" spans="2:13" ht="24.75" customHeight="1">
      <c r="B114" s="18">
        <v>109</v>
      </c>
      <c r="C114" s="43"/>
      <c r="D114" s="38" t="str">
        <f t="shared" si="4"/>
        <v/>
      </c>
      <c r="E114" s="39">
        <f>IF(D114="",0,+COUNTIF('賃上げ後（月給・日給）'!$E$7:$E$1006,D114))</f>
        <v>0</v>
      </c>
      <c r="F114" s="44"/>
      <c r="G114" s="41" t="str">
        <f t="shared" si="5"/>
        <v/>
      </c>
      <c r="H114" s="51"/>
      <c r="I114" s="72"/>
      <c r="J114" s="81" t="str">
        <f t="shared" si="6"/>
        <v/>
      </c>
      <c r="K114" s="42" t="str">
        <f t="shared" si="7"/>
        <v/>
      </c>
      <c r="L114" s="84"/>
      <c r="M114" s="85"/>
    </row>
    <row r="115" spans="2:13" ht="24.75" customHeight="1">
      <c r="B115" s="18">
        <v>110</v>
      </c>
      <c r="C115" s="43"/>
      <c r="D115" s="38" t="str">
        <f t="shared" si="4"/>
        <v/>
      </c>
      <c r="E115" s="39">
        <f>IF(D115="",0,+COUNTIF('賃上げ後（月給・日給）'!$E$7:$E$1006,D115))</f>
        <v>0</v>
      </c>
      <c r="F115" s="44"/>
      <c r="G115" s="41" t="str">
        <f t="shared" si="5"/>
        <v/>
      </c>
      <c r="H115" s="51"/>
      <c r="I115" s="72"/>
      <c r="J115" s="81" t="str">
        <f t="shared" si="6"/>
        <v/>
      </c>
      <c r="K115" s="42" t="str">
        <f t="shared" si="7"/>
        <v/>
      </c>
      <c r="L115" s="84"/>
      <c r="M115" s="85"/>
    </row>
    <row r="116" spans="2:13" ht="24.75" customHeight="1">
      <c r="B116" s="18">
        <v>111</v>
      </c>
      <c r="C116" s="43"/>
      <c r="D116" s="38" t="str">
        <f t="shared" si="4"/>
        <v/>
      </c>
      <c r="E116" s="39">
        <f>IF(D116="",0,+COUNTIF('賃上げ後（月給・日給）'!$E$7:$E$1006,D116))</f>
        <v>0</v>
      </c>
      <c r="F116" s="44"/>
      <c r="G116" s="41" t="str">
        <f t="shared" si="5"/>
        <v/>
      </c>
      <c r="H116" s="51"/>
      <c r="I116" s="72"/>
      <c r="J116" s="81" t="str">
        <f t="shared" si="6"/>
        <v/>
      </c>
      <c r="K116" s="42" t="str">
        <f t="shared" si="7"/>
        <v/>
      </c>
      <c r="L116" s="84"/>
      <c r="M116" s="85"/>
    </row>
    <row r="117" spans="2:13" ht="24.75" customHeight="1">
      <c r="B117" s="18">
        <v>112</v>
      </c>
      <c r="C117" s="43"/>
      <c r="D117" s="38" t="str">
        <f t="shared" si="4"/>
        <v/>
      </c>
      <c r="E117" s="39">
        <f>IF(D117="",0,+COUNTIF('賃上げ後（月給・日給）'!$E$7:$E$1006,D117))</f>
        <v>0</v>
      </c>
      <c r="F117" s="44"/>
      <c r="G117" s="41" t="str">
        <f t="shared" si="5"/>
        <v/>
      </c>
      <c r="H117" s="51"/>
      <c r="I117" s="72"/>
      <c r="J117" s="81" t="str">
        <f t="shared" si="6"/>
        <v/>
      </c>
      <c r="K117" s="42" t="str">
        <f t="shared" si="7"/>
        <v/>
      </c>
      <c r="L117" s="84"/>
      <c r="M117" s="85"/>
    </row>
    <row r="118" spans="2:13" ht="24.75" customHeight="1">
      <c r="B118" s="18">
        <v>113</v>
      </c>
      <c r="C118" s="43"/>
      <c r="D118" s="38" t="str">
        <f t="shared" si="4"/>
        <v/>
      </c>
      <c r="E118" s="39">
        <f>IF(D118="",0,+COUNTIF('賃上げ後（月給・日給）'!$E$7:$E$1006,D118))</f>
        <v>0</v>
      </c>
      <c r="F118" s="44"/>
      <c r="G118" s="41" t="str">
        <f t="shared" si="5"/>
        <v/>
      </c>
      <c r="H118" s="51"/>
      <c r="I118" s="72"/>
      <c r="J118" s="81" t="str">
        <f t="shared" si="6"/>
        <v/>
      </c>
      <c r="K118" s="42" t="str">
        <f t="shared" si="7"/>
        <v/>
      </c>
      <c r="L118" s="84"/>
      <c r="M118" s="85"/>
    </row>
    <row r="119" spans="2:13" ht="24.75" customHeight="1">
      <c r="B119" s="18">
        <v>114</v>
      </c>
      <c r="C119" s="43"/>
      <c r="D119" s="38" t="str">
        <f t="shared" si="4"/>
        <v/>
      </c>
      <c r="E119" s="39">
        <f>IF(D119="",0,+COUNTIF('賃上げ後（月給・日給）'!$E$7:$E$1006,D119))</f>
        <v>0</v>
      </c>
      <c r="F119" s="44"/>
      <c r="G119" s="41" t="str">
        <f t="shared" si="5"/>
        <v/>
      </c>
      <c r="H119" s="51"/>
      <c r="I119" s="72"/>
      <c r="J119" s="81" t="str">
        <f t="shared" si="6"/>
        <v/>
      </c>
      <c r="K119" s="42" t="str">
        <f t="shared" si="7"/>
        <v/>
      </c>
      <c r="L119" s="84"/>
      <c r="M119" s="85"/>
    </row>
    <row r="120" spans="2:13" ht="24.75" customHeight="1">
      <c r="B120" s="18">
        <v>115</v>
      </c>
      <c r="C120" s="43"/>
      <c r="D120" s="38" t="str">
        <f t="shared" si="4"/>
        <v/>
      </c>
      <c r="E120" s="39">
        <f>IF(D120="",0,+COUNTIF('賃上げ後（月給・日給）'!$E$7:$E$1006,D120))</f>
        <v>0</v>
      </c>
      <c r="F120" s="44"/>
      <c r="G120" s="41" t="str">
        <f t="shared" si="5"/>
        <v/>
      </c>
      <c r="H120" s="51"/>
      <c r="I120" s="72"/>
      <c r="J120" s="81" t="str">
        <f t="shared" si="6"/>
        <v/>
      </c>
      <c r="K120" s="42" t="str">
        <f t="shared" si="7"/>
        <v/>
      </c>
      <c r="L120" s="84"/>
      <c r="M120" s="85"/>
    </row>
    <row r="121" spans="2:13" ht="24.75" customHeight="1">
      <c r="B121" s="18">
        <v>116</v>
      </c>
      <c r="C121" s="43"/>
      <c r="D121" s="38" t="str">
        <f t="shared" si="4"/>
        <v/>
      </c>
      <c r="E121" s="39">
        <f>IF(D121="",0,+COUNTIF('賃上げ後（月給・日給）'!$E$7:$E$1006,D121))</f>
        <v>0</v>
      </c>
      <c r="F121" s="44"/>
      <c r="G121" s="41" t="str">
        <f t="shared" si="5"/>
        <v/>
      </c>
      <c r="H121" s="51"/>
      <c r="I121" s="72"/>
      <c r="J121" s="81" t="str">
        <f t="shared" si="6"/>
        <v/>
      </c>
      <c r="K121" s="42" t="str">
        <f t="shared" si="7"/>
        <v/>
      </c>
      <c r="L121" s="84"/>
      <c r="M121" s="85"/>
    </row>
    <row r="122" spans="2:13" ht="24.75" customHeight="1">
      <c r="B122" s="18">
        <v>117</v>
      </c>
      <c r="C122" s="43"/>
      <c r="D122" s="38" t="str">
        <f t="shared" si="4"/>
        <v/>
      </c>
      <c r="E122" s="39">
        <f>IF(D122="",0,+COUNTIF('賃上げ後（月給・日給）'!$E$7:$E$1006,D122))</f>
        <v>0</v>
      </c>
      <c r="F122" s="44"/>
      <c r="G122" s="41" t="str">
        <f t="shared" si="5"/>
        <v/>
      </c>
      <c r="H122" s="51"/>
      <c r="I122" s="72"/>
      <c r="J122" s="81" t="str">
        <f t="shared" si="6"/>
        <v/>
      </c>
      <c r="K122" s="42" t="str">
        <f t="shared" si="7"/>
        <v/>
      </c>
      <c r="L122" s="84"/>
      <c r="M122" s="85"/>
    </row>
    <row r="123" spans="2:13" ht="24.75" customHeight="1">
      <c r="B123" s="18">
        <v>118</v>
      </c>
      <c r="C123" s="43"/>
      <c r="D123" s="38" t="str">
        <f t="shared" si="4"/>
        <v/>
      </c>
      <c r="E123" s="39">
        <f>IF(D123="",0,+COUNTIF('賃上げ後（月給・日給）'!$E$7:$E$1006,D123))</f>
        <v>0</v>
      </c>
      <c r="F123" s="44"/>
      <c r="G123" s="41" t="str">
        <f t="shared" si="5"/>
        <v/>
      </c>
      <c r="H123" s="51"/>
      <c r="I123" s="72"/>
      <c r="J123" s="81" t="str">
        <f t="shared" si="6"/>
        <v/>
      </c>
      <c r="K123" s="42" t="str">
        <f t="shared" si="7"/>
        <v/>
      </c>
      <c r="L123" s="84"/>
      <c r="M123" s="85"/>
    </row>
    <row r="124" spans="2:13" ht="24.75" customHeight="1">
      <c r="B124" s="18">
        <v>119</v>
      </c>
      <c r="C124" s="43"/>
      <c r="D124" s="38" t="str">
        <f t="shared" si="4"/>
        <v/>
      </c>
      <c r="E124" s="39">
        <f>IF(D124="",0,+COUNTIF('賃上げ後（月給・日給）'!$E$7:$E$1006,D124))</f>
        <v>0</v>
      </c>
      <c r="F124" s="44"/>
      <c r="G124" s="41" t="str">
        <f t="shared" si="5"/>
        <v/>
      </c>
      <c r="H124" s="51"/>
      <c r="I124" s="72"/>
      <c r="J124" s="81" t="str">
        <f t="shared" si="6"/>
        <v/>
      </c>
      <c r="K124" s="42" t="str">
        <f t="shared" si="7"/>
        <v/>
      </c>
      <c r="L124" s="84"/>
      <c r="M124" s="85"/>
    </row>
    <row r="125" spans="2:13" ht="24.75" customHeight="1">
      <c r="B125" s="18">
        <v>120</v>
      </c>
      <c r="C125" s="43"/>
      <c r="D125" s="38" t="str">
        <f t="shared" si="4"/>
        <v/>
      </c>
      <c r="E125" s="39">
        <f>IF(D125="",0,+COUNTIF('賃上げ後（月給・日給）'!$E$7:$E$1006,D125))</f>
        <v>0</v>
      </c>
      <c r="F125" s="44"/>
      <c r="G125" s="41" t="str">
        <f t="shared" si="5"/>
        <v/>
      </c>
      <c r="H125" s="51"/>
      <c r="I125" s="72"/>
      <c r="J125" s="81" t="str">
        <f t="shared" si="6"/>
        <v/>
      </c>
      <c r="K125" s="42" t="str">
        <f t="shared" si="7"/>
        <v/>
      </c>
      <c r="L125" s="84"/>
      <c r="M125" s="85"/>
    </row>
    <row r="126" spans="2:13" ht="24.75" customHeight="1">
      <c r="B126" s="18">
        <v>121</v>
      </c>
      <c r="C126" s="43"/>
      <c r="D126" s="38" t="str">
        <f t="shared" si="4"/>
        <v/>
      </c>
      <c r="E126" s="39">
        <f>IF(D126="",0,+COUNTIF('賃上げ後（月給・日給）'!$E$7:$E$1006,D126))</f>
        <v>0</v>
      </c>
      <c r="F126" s="44"/>
      <c r="G126" s="41" t="str">
        <f t="shared" si="5"/>
        <v/>
      </c>
      <c r="H126" s="51"/>
      <c r="I126" s="72"/>
      <c r="J126" s="81" t="str">
        <f t="shared" si="6"/>
        <v/>
      </c>
      <c r="K126" s="42" t="str">
        <f t="shared" si="7"/>
        <v/>
      </c>
      <c r="L126" s="84"/>
      <c r="M126" s="85"/>
    </row>
    <row r="127" spans="2:13" ht="24.75" customHeight="1">
      <c r="B127" s="18">
        <v>122</v>
      </c>
      <c r="C127" s="43"/>
      <c r="D127" s="38" t="str">
        <f t="shared" si="4"/>
        <v/>
      </c>
      <c r="E127" s="39">
        <f>IF(D127="",0,+COUNTIF('賃上げ後（月給・日給）'!$E$7:$E$1006,D127))</f>
        <v>0</v>
      </c>
      <c r="F127" s="44"/>
      <c r="G127" s="41" t="str">
        <f t="shared" si="5"/>
        <v/>
      </c>
      <c r="H127" s="51"/>
      <c r="I127" s="72"/>
      <c r="J127" s="81" t="str">
        <f t="shared" si="6"/>
        <v/>
      </c>
      <c r="K127" s="42" t="str">
        <f t="shared" si="7"/>
        <v/>
      </c>
      <c r="L127" s="84"/>
      <c r="M127" s="85"/>
    </row>
    <row r="128" spans="2:13" ht="24.75" customHeight="1">
      <c r="B128" s="18">
        <v>123</v>
      </c>
      <c r="C128" s="43"/>
      <c r="D128" s="38" t="str">
        <f t="shared" si="4"/>
        <v/>
      </c>
      <c r="E128" s="39">
        <f>IF(D128="",0,+COUNTIF('賃上げ後（月給・日給）'!$E$7:$E$1006,D128))</f>
        <v>0</v>
      </c>
      <c r="F128" s="44"/>
      <c r="G128" s="41" t="str">
        <f t="shared" si="5"/>
        <v/>
      </c>
      <c r="H128" s="51"/>
      <c r="I128" s="72"/>
      <c r="J128" s="81" t="str">
        <f t="shared" si="6"/>
        <v/>
      </c>
      <c r="K128" s="42" t="str">
        <f t="shared" si="7"/>
        <v/>
      </c>
      <c r="L128" s="84"/>
      <c r="M128" s="85"/>
    </row>
    <row r="129" spans="2:13" ht="24.75" customHeight="1">
      <c r="B129" s="18">
        <v>124</v>
      </c>
      <c r="C129" s="43"/>
      <c r="D129" s="38" t="str">
        <f t="shared" si="4"/>
        <v/>
      </c>
      <c r="E129" s="39">
        <f>IF(D129="",0,+COUNTIF('賃上げ後（月給・日給）'!$E$7:$E$1006,D129))</f>
        <v>0</v>
      </c>
      <c r="F129" s="44"/>
      <c r="G129" s="41" t="str">
        <f t="shared" si="5"/>
        <v/>
      </c>
      <c r="H129" s="51"/>
      <c r="I129" s="72"/>
      <c r="J129" s="81" t="str">
        <f t="shared" si="6"/>
        <v/>
      </c>
      <c r="K129" s="42" t="str">
        <f t="shared" si="7"/>
        <v/>
      </c>
      <c r="L129" s="84"/>
      <c r="M129" s="85"/>
    </row>
    <row r="130" spans="2:13" ht="24.75" customHeight="1">
      <c r="B130" s="18">
        <v>125</v>
      </c>
      <c r="C130" s="43"/>
      <c r="D130" s="38" t="str">
        <f t="shared" si="4"/>
        <v/>
      </c>
      <c r="E130" s="39">
        <f>IF(D130="",0,+COUNTIF('賃上げ後（月給・日給）'!$E$7:$E$1006,D130))</f>
        <v>0</v>
      </c>
      <c r="F130" s="44"/>
      <c r="G130" s="41" t="str">
        <f t="shared" si="5"/>
        <v/>
      </c>
      <c r="H130" s="51"/>
      <c r="I130" s="72"/>
      <c r="J130" s="81" t="str">
        <f t="shared" si="6"/>
        <v/>
      </c>
      <c r="K130" s="42" t="str">
        <f t="shared" si="7"/>
        <v/>
      </c>
      <c r="L130" s="84"/>
      <c r="M130" s="85"/>
    </row>
    <row r="131" spans="2:13" ht="24.75" customHeight="1">
      <c r="B131" s="18">
        <v>126</v>
      </c>
      <c r="C131" s="43"/>
      <c r="D131" s="38" t="str">
        <f t="shared" si="4"/>
        <v/>
      </c>
      <c r="E131" s="39">
        <f>IF(D131="",0,+COUNTIF('賃上げ後（月給・日給）'!$E$7:$E$1006,D131))</f>
        <v>0</v>
      </c>
      <c r="F131" s="44"/>
      <c r="G131" s="41" t="str">
        <f t="shared" si="5"/>
        <v/>
      </c>
      <c r="H131" s="51"/>
      <c r="I131" s="72"/>
      <c r="J131" s="81" t="str">
        <f t="shared" si="6"/>
        <v/>
      </c>
      <c r="K131" s="42" t="str">
        <f t="shared" si="7"/>
        <v/>
      </c>
      <c r="L131" s="84"/>
      <c r="M131" s="85"/>
    </row>
    <row r="132" spans="2:13" ht="24.75" customHeight="1">
      <c r="B132" s="18">
        <v>127</v>
      </c>
      <c r="C132" s="43"/>
      <c r="D132" s="38" t="str">
        <f t="shared" si="4"/>
        <v/>
      </c>
      <c r="E132" s="39">
        <f>IF(D132="",0,+COUNTIF('賃上げ後（月給・日給）'!$E$7:$E$1006,D132))</f>
        <v>0</v>
      </c>
      <c r="F132" s="44"/>
      <c r="G132" s="41" t="str">
        <f t="shared" si="5"/>
        <v/>
      </c>
      <c r="H132" s="51"/>
      <c r="I132" s="72"/>
      <c r="J132" s="81" t="str">
        <f t="shared" si="6"/>
        <v/>
      </c>
      <c r="K132" s="42" t="str">
        <f t="shared" si="7"/>
        <v/>
      </c>
      <c r="L132" s="84"/>
      <c r="M132" s="85"/>
    </row>
    <row r="133" spans="2:13" ht="24.75" customHeight="1">
      <c r="B133" s="18">
        <v>128</v>
      </c>
      <c r="C133" s="43"/>
      <c r="D133" s="38" t="str">
        <f t="shared" si="4"/>
        <v/>
      </c>
      <c r="E133" s="39">
        <f>IF(D133="",0,+COUNTIF('賃上げ後（月給・日給）'!$E$7:$E$1006,D133))</f>
        <v>0</v>
      </c>
      <c r="F133" s="44"/>
      <c r="G133" s="41" t="str">
        <f t="shared" si="5"/>
        <v/>
      </c>
      <c r="H133" s="51"/>
      <c r="I133" s="72"/>
      <c r="J133" s="81" t="str">
        <f t="shared" si="6"/>
        <v/>
      </c>
      <c r="K133" s="42" t="str">
        <f t="shared" si="7"/>
        <v/>
      </c>
      <c r="L133" s="84"/>
      <c r="M133" s="85"/>
    </row>
    <row r="134" spans="2:13" ht="24.75" customHeight="1">
      <c r="B134" s="18">
        <v>129</v>
      </c>
      <c r="C134" s="43"/>
      <c r="D134" s="38" t="str">
        <f t="shared" ref="D134:D197" si="8">SUBSTITUTE(SUBSTITUTE(C134,"　","")," ","")</f>
        <v/>
      </c>
      <c r="E134" s="39">
        <f>IF(D134="",0,+COUNTIF('賃上げ後（月給・日給）'!$E$7:$E$1006,D134))</f>
        <v>0</v>
      </c>
      <c r="F134" s="44"/>
      <c r="G134" s="41" t="str">
        <f t="shared" ref="G134:G197" si="9">IF(C134="","",+IF(OR(E134&lt;1,F134="",L134="◎"),"除外","対象"))</f>
        <v/>
      </c>
      <c r="H134" s="51"/>
      <c r="I134" s="72"/>
      <c r="J134" s="81" t="str">
        <f t="shared" ref="J134:J197" si="10">IF(C134="","",(H134/I134))</f>
        <v/>
      </c>
      <c r="K134" s="42" t="str">
        <f t="shared" ref="K134:K197" si="11">IF(C134="","",+IF(G134="対象",J134,0))</f>
        <v/>
      </c>
      <c r="L134" s="84"/>
      <c r="M134" s="85"/>
    </row>
    <row r="135" spans="2:13" ht="24.75" customHeight="1">
      <c r="B135" s="18">
        <v>130</v>
      </c>
      <c r="C135" s="43"/>
      <c r="D135" s="38" t="str">
        <f t="shared" si="8"/>
        <v/>
      </c>
      <c r="E135" s="39">
        <f>IF(D135="",0,+COUNTIF('賃上げ後（月給・日給）'!$E$7:$E$1006,D135))</f>
        <v>0</v>
      </c>
      <c r="F135" s="44"/>
      <c r="G135" s="41" t="str">
        <f t="shared" si="9"/>
        <v/>
      </c>
      <c r="H135" s="51"/>
      <c r="I135" s="72"/>
      <c r="J135" s="81" t="str">
        <f t="shared" si="10"/>
        <v/>
      </c>
      <c r="K135" s="42" t="str">
        <f t="shared" si="11"/>
        <v/>
      </c>
      <c r="L135" s="84"/>
      <c r="M135" s="85"/>
    </row>
    <row r="136" spans="2:13" ht="24.75" customHeight="1">
      <c r="B136" s="18">
        <v>131</v>
      </c>
      <c r="C136" s="43"/>
      <c r="D136" s="38" t="str">
        <f t="shared" si="8"/>
        <v/>
      </c>
      <c r="E136" s="39">
        <f>IF(D136="",0,+COUNTIF('賃上げ後（月給・日給）'!$E$7:$E$1006,D136))</f>
        <v>0</v>
      </c>
      <c r="F136" s="44"/>
      <c r="G136" s="41" t="str">
        <f t="shared" si="9"/>
        <v/>
      </c>
      <c r="H136" s="51"/>
      <c r="I136" s="72"/>
      <c r="J136" s="81" t="str">
        <f t="shared" si="10"/>
        <v/>
      </c>
      <c r="K136" s="42" t="str">
        <f t="shared" si="11"/>
        <v/>
      </c>
      <c r="L136" s="84"/>
      <c r="M136" s="85"/>
    </row>
    <row r="137" spans="2:13" ht="24.75" customHeight="1">
      <c r="B137" s="18">
        <v>132</v>
      </c>
      <c r="C137" s="43"/>
      <c r="D137" s="38" t="str">
        <f t="shared" si="8"/>
        <v/>
      </c>
      <c r="E137" s="39">
        <f>IF(D137="",0,+COUNTIF('賃上げ後（月給・日給）'!$E$7:$E$1006,D137))</f>
        <v>0</v>
      </c>
      <c r="F137" s="44"/>
      <c r="G137" s="41" t="str">
        <f t="shared" si="9"/>
        <v/>
      </c>
      <c r="H137" s="51"/>
      <c r="I137" s="72"/>
      <c r="J137" s="81" t="str">
        <f t="shared" si="10"/>
        <v/>
      </c>
      <c r="K137" s="42" t="str">
        <f t="shared" si="11"/>
        <v/>
      </c>
      <c r="L137" s="84"/>
      <c r="M137" s="85"/>
    </row>
    <row r="138" spans="2:13" ht="24.75" customHeight="1">
      <c r="B138" s="18">
        <v>133</v>
      </c>
      <c r="C138" s="43"/>
      <c r="D138" s="38" t="str">
        <f t="shared" si="8"/>
        <v/>
      </c>
      <c r="E138" s="39">
        <f>IF(D138="",0,+COUNTIF('賃上げ後（月給・日給）'!$E$7:$E$1006,D138))</f>
        <v>0</v>
      </c>
      <c r="F138" s="44"/>
      <c r="G138" s="41" t="str">
        <f t="shared" si="9"/>
        <v/>
      </c>
      <c r="H138" s="51"/>
      <c r="I138" s="72"/>
      <c r="J138" s="81" t="str">
        <f t="shared" si="10"/>
        <v/>
      </c>
      <c r="K138" s="42" t="str">
        <f t="shared" si="11"/>
        <v/>
      </c>
      <c r="L138" s="84"/>
      <c r="M138" s="85"/>
    </row>
    <row r="139" spans="2:13" ht="24.75" customHeight="1">
      <c r="B139" s="18">
        <v>134</v>
      </c>
      <c r="C139" s="43"/>
      <c r="D139" s="38" t="str">
        <f t="shared" si="8"/>
        <v/>
      </c>
      <c r="E139" s="39">
        <f>IF(D139="",0,+COUNTIF('賃上げ後（月給・日給）'!$E$7:$E$1006,D139))</f>
        <v>0</v>
      </c>
      <c r="F139" s="44"/>
      <c r="G139" s="41" t="str">
        <f t="shared" si="9"/>
        <v/>
      </c>
      <c r="H139" s="51"/>
      <c r="I139" s="72"/>
      <c r="J139" s="81" t="str">
        <f t="shared" si="10"/>
        <v/>
      </c>
      <c r="K139" s="42" t="str">
        <f t="shared" si="11"/>
        <v/>
      </c>
      <c r="L139" s="84"/>
      <c r="M139" s="85"/>
    </row>
    <row r="140" spans="2:13" ht="24.75" customHeight="1">
      <c r="B140" s="18">
        <v>135</v>
      </c>
      <c r="C140" s="43"/>
      <c r="D140" s="38" t="str">
        <f t="shared" si="8"/>
        <v/>
      </c>
      <c r="E140" s="39">
        <f>IF(D140="",0,+COUNTIF('賃上げ後（月給・日給）'!$E$7:$E$1006,D140))</f>
        <v>0</v>
      </c>
      <c r="F140" s="44"/>
      <c r="G140" s="41" t="str">
        <f t="shared" si="9"/>
        <v/>
      </c>
      <c r="H140" s="51"/>
      <c r="I140" s="72"/>
      <c r="J140" s="81" t="str">
        <f t="shared" si="10"/>
        <v/>
      </c>
      <c r="K140" s="42" t="str">
        <f t="shared" si="11"/>
        <v/>
      </c>
      <c r="L140" s="84"/>
      <c r="M140" s="85"/>
    </row>
    <row r="141" spans="2:13" ht="24.75" customHeight="1">
      <c r="B141" s="18">
        <v>136</v>
      </c>
      <c r="C141" s="43"/>
      <c r="D141" s="38" t="str">
        <f t="shared" si="8"/>
        <v/>
      </c>
      <c r="E141" s="39">
        <f>IF(D141="",0,+COUNTIF('賃上げ後（月給・日給）'!$E$7:$E$1006,D141))</f>
        <v>0</v>
      </c>
      <c r="F141" s="44"/>
      <c r="G141" s="41" t="str">
        <f t="shared" si="9"/>
        <v/>
      </c>
      <c r="H141" s="51"/>
      <c r="I141" s="72"/>
      <c r="J141" s="81" t="str">
        <f t="shared" si="10"/>
        <v/>
      </c>
      <c r="K141" s="42" t="str">
        <f t="shared" si="11"/>
        <v/>
      </c>
      <c r="L141" s="84"/>
      <c r="M141" s="85"/>
    </row>
    <row r="142" spans="2:13" ht="24.75" customHeight="1">
      <c r="B142" s="18">
        <v>137</v>
      </c>
      <c r="C142" s="43"/>
      <c r="D142" s="38" t="str">
        <f t="shared" si="8"/>
        <v/>
      </c>
      <c r="E142" s="39">
        <f>IF(D142="",0,+COUNTIF('賃上げ後（月給・日給）'!$E$7:$E$1006,D142))</f>
        <v>0</v>
      </c>
      <c r="F142" s="44"/>
      <c r="G142" s="41" t="str">
        <f t="shared" si="9"/>
        <v/>
      </c>
      <c r="H142" s="51"/>
      <c r="I142" s="72"/>
      <c r="J142" s="81" t="str">
        <f t="shared" si="10"/>
        <v/>
      </c>
      <c r="K142" s="42" t="str">
        <f t="shared" si="11"/>
        <v/>
      </c>
      <c r="L142" s="84"/>
      <c r="M142" s="85"/>
    </row>
    <row r="143" spans="2:13" ht="24.75" customHeight="1">
      <c r="B143" s="18">
        <v>138</v>
      </c>
      <c r="C143" s="43"/>
      <c r="D143" s="38" t="str">
        <f t="shared" si="8"/>
        <v/>
      </c>
      <c r="E143" s="39">
        <f>IF(D143="",0,+COUNTIF('賃上げ後（月給・日給）'!$E$7:$E$1006,D143))</f>
        <v>0</v>
      </c>
      <c r="F143" s="44"/>
      <c r="G143" s="41" t="str">
        <f t="shared" si="9"/>
        <v/>
      </c>
      <c r="H143" s="51"/>
      <c r="I143" s="72"/>
      <c r="J143" s="81" t="str">
        <f t="shared" si="10"/>
        <v/>
      </c>
      <c r="K143" s="42" t="str">
        <f t="shared" si="11"/>
        <v/>
      </c>
      <c r="L143" s="84"/>
      <c r="M143" s="85"/>
    </row>
    <row r="144" spans="2:13" ht="24.75" customHeight="1">
      <c r="B144" s="18">
        <v>139</v>
      </c>
      <c r="C144" s="43"/>
      <c r="D144" s="38" t="str">
        <f t="shared" si="8"/>
        <v/>
      </c>
      <c r="E144" s="39">
        <f>IF(D144="",0,+COUNTIF('賃上げ後（月給・日給）'!$E$7:$E$1006,D144))</f>
        <v>0</v>
      </c>
      <c r="F144" s="44"/>
      <c r="G144" s="41" t="str">
        <f t="shared" si="9"/>
        <v/>
      </c>
      <c r="H144" s="51"/>
      <c r="I144" s="72"/>
      <c r="J144" s="81" t="str">
        <f t="shared" si="10"/>
        <v/>
      </c>
      <c r="K144" s="42" t="str">
        <f t="shared" si="11"/>
        <v/>
      </c>
      <c r="L144" s="84"/>
      <c r="M144" s="85"/>
    </row>
    <row r="145" spans="2:13" ht="24.75" customHeight="1">
      <c r="B145" s="18">
        <v>140</v>
      </c>
      <c r="C145" s="43"/>
      <c r="D145" s="38" t="str">
        <f t="shared" si="8"/>
        <v/>
      </c>
      <c r="E145" s="39">
        <f>IF(D145="",0,+COUNTIF('賃上げ後（月給・日給）'!$E$7:$E$1006,D145))</f>
        <v>0</v>
      </c>
      <c r="F145" s="44"/>
      <c r="G145" s="41" t="str">
        <f t="shared" si="9"/>
        <v/>
      </c>
      <c r="H145" s="51"/>
      <c r="I145" s="72"/>
      <c r="J145" s="81" t="str">
        <f t="shared" si="10"/>
        <v/>
      </c>
      <c r="K145" s="42" t="str">
        <f t="shared" si="11"/>
        <v/>
      </c>
      <c r="L145" s="84"/>
      <c r="M145" s="85"/>
    </row>
    <row r="146" spans="2:13" ht="24.75" customHeight="1">
      <c r="B146" s="18">
        <v>141</v>
      </c>
      <c r="C146" s="43"/>
      <c r="D146" s="38" t="str">
        <f t="shared" si="8"/>
        <v/>
      </c>
      <c r="E146" s="39">
        <f>IF(D146="",0,+COUNTIF('賃上げ後（月給・日給）'!$E$7:$E$1006,D146))</f>
        <v>0</v>
      </c>
      <c r="F146" s="44"/>
      <c r="G146" s="41" t="str">
        <f t="shared" si="9"/>
        <v/>
      </c>
      <c r="H146" s="51"/>
      <c r="I146" s="72"/>
      <c r="J146" s="81" t="str">
        <f t="shared" si="10"/>
        <v/>
      </c>
      <c r="K146" s="42" t="str">
        <f t="shared" si="11"/>
        <v/>
      </c>
      <c r="L146" s="84"/>
      <c r="M146" s="85"/>
    </row>
    <row r="147" spans="2:13" ht="24.75" customHeight="1">
      <c r="B147" s="18">
        <v>142</v>
      </c>
      <c r="C147" s="43"/>
      <c r="D147" s="38" t="str">
        <f t="shared" si="8"/>
        <v/>
      </c>
      <c r="E147" s="39">
        <f>IF(D147="",0,+COUNTIF('賃上げ後（月給・日給）'!$E$7:$E$1006,D147))</f>
        <v>0</v>
      </c>
      <c r="F147" s="44"/>
      <c r="G147" s="41" t="str">
        <f t="shared" si="9"/>
        <v/>
      </c>
      <c r="H147" s="51"/>
      <c r="I147" s="72"/>
      <c r="J147" s="81" t="str">
        <f t="shared" si="10"/>
        <v/>
      </c>
      <c r="K147" s="42" t="str">
        <f t="shared" si="11"/>
        <v/>
      </c>
      <c r="L147" s="84"/>
      <c r="M147" s="85"/>
    </row>
    <row r="148" spans="2:13" ht="24.75" customHeight="1">
      <c r="B148" s="18">
        <v>143</v>
      </c>
      <c r="C148" s="43"/>
      <c r="D148" s="38" t="str">
        <f t="shared" si="8"/>
        <v/>
      </c>
      <c r="E148" s="39">
        <f>IF(D148="",0,+COUNTIF('賃上げ後（月給・日給）'!$E$7:$E$1006,D148))</f>
        <v>0</v>
      </c>
      <c r="F148" s="44"/>
      <c r="G148" s="41" t="str">
        <f t="shared" si="9"/>
        <v/>
      </c>
      <c r="H148" s="51"/>
      <c r="I148" s="72"/>
      <c r="J148" s="81" t="str">
        <f t="shared" si="10"/>
        <v/>
      </c>
      <c r="K148" s="42" t="str">
        <f t="shared" si="11"/>
        <v/>
      </c>
      <c r="L148" s="84"/>
      <c r="M148" s="85"/>
    </row>
    <row r="149" spans="2:13" ht="24.75" customHeight="1">
      <c r="B149" s="18">
        <v>144</v>
      </c>
      <c r="C149" s="43"/>
      <c r="D149" s="38" t="str">
        <f t="shared" si="8"/>
        <v/>
      </c>
      <c r="E149" s="39">
        <f>IF(D149="",0,+COUNTIF('賃上げ後（月給・日給）'!$E$7:$E$1006,D149))</f>
        <v>0</v>
      </c>
      <c r="F149" s="44"/>
      <c r="G149" s="41" t="str">
        <f t="shared" si="9"/>
        <v/>
      </c>
      <c r="H149" s="51"/>
      <c r="I149" s="72"/>
      <c r="J149" s="81" t="str">
        <f t="shared" si="10"/>
        <v/>
      </c>
      <c r="K149" s="42" t="str">
        <f t="shared" si="11"/>
        <v/>
      </c>
      <c r="L149" s="84"/>
      <c r="M149" s="85"/>
    </row>
    <row r="150" spans="2:13" ht="24.75" customHeight="1">
      <c r="B150" s="18">
        <v>145</v>
      </c>
      <c r="C150" s="43"/>
      <c r="D150" s="38" t="str">
        <f t="shared" si="8"/>
        <v/>
      </c>
      <c r="E150" s="39">
        <f>IF(D150="",0,+COUNTIF('賃上げ後（月給・日給）'!$E$7:$E$1006,D150))</f>
        <v>0</v>
      </c>
      <c r="F150" s="44"/>
      <c r="G150" s="41" t="str">
        <f t="shared" si="9"/>
        <v/>
      </c>
      <c r="H150" s="51"/>
      <c r="I150" s="72"/>
      <c r="J150" s="81" t="str">
        <f t="shared" si="10"/>
        <v/>
      </c>
      <c r="K150" s="42" t="str">
        <f t="shared" si="11"/>
        <v/>
      </c>
      <c r="L150" s="84"/>
      <c r="M150" s="85"/>
    </row>
    <row r="151" spans="2:13" ht="24.75" customHeight="1">
      <c r="B151" s="18">
        <v>146</v>
      </c>
      <c r="C151" s="43"/>
      <c r="D151" s="38" t="str">
        <f t="shared" si="8"/>
        <v/>
      </c>
      <c r="E151" s="39">
        <f>IF(D151="",0,+COUNTIF('賃上げ後（月給・日給）'!$E$7:$E$1006,D151))</f>
        <v>0</v>
      </c>
      <c r="F151" s="44"/>
      <c r="G151" s="41" t="str">
        <f t="shared" si="9"/>
        <v/>
      </c>
      <c r="H151" s="51"/>
      <c r="I151" s="72"/>
      <c r="J151" s="81" t="str">
        <f t="shared" si="10"/>
        <v/>
      </c>
      <c r="K151" s="42" t="str">
        <f t="shared" si="11"/>
        <v/>
      </c>
      <c r="L151" s="84"/>
      <c r="M151" s="85"/>
    </row>
    <row r="152" spans="2:13" ht="24.75" customHeight="1">
      <c r="B152" s="18">
        <v>147</v>
      </c>
      <c r="C152" s="43"/>
      <c r="D152" s="38" t="str">
        <f t="shared" si="8"/>
        <v/>
      </c>
      <c r="E152" s="39">
        <f>IF(D152="",0,+COUNTIF('賃上げ後（月給・日給）'!$E$7:$E$1006,D152))</f>
        <v>0</v>
      </c>
      <c r="F152" s="44"/>
      <c r="G152" s="41" t="str">
        <f t="shared" si="9"/>
        <v/>
      </c>
      <c r="H152" s="51"/>
      <c r="I152" s="72"/>
      <c r="J152" s="81" t="str">
        <f t="shared" si="10"/>
        <v/>
      </c>
      <c r="K152" s="42" t="str">
        <f t="shared" si="11"/>
        <v/>
      </c>
      <c r="L152" s="84"/>
      <c r="M152" s="85"/>
    </row>
    <row r="153" spans="2:13" ht="24.75" customHeight="1">
      <c r="B153" s="18">
        <v>148</v>
      </c>
      <c r="C153" s="43"/>
      <c r="D153" s="38" t="str">
        <f t="shared" si="8"/>
        <v/>
      </c>
      <c r="E153" s="39">
        <f>IF(D153="",0,+COUNTIF('賃上げ後（月給・日給）'!$E$7:$E$1006,D153))</f>
        <v>0</v>
      </c>
      <c r="F153" s="44"/>
      <c r="G153" s="41" t="str">
        <f t="shared" si="9"/>
        <v/>
      </c>
      <c r="H153" s="51"/>
      <c r="I153" s="72"/>
      <c r="J153" s="81" t="str">
        <f t="shared" si="10"/>
        <v/>
      </c>
      <c r="K153" s="42" t="str">
        <f t="shared" si="11"/>
        <v/>
      </c>
      <c r="L153" s="84"/>
      <c r="M153" s="85"/>
    </row>
    <row r="154" spans="2:13" ht="24.75" customHeight="1">
      <c r="B154" s="18">
        <v>149</v>
      </c>
      <c r="C154" s="43"/>
      <c r="D154" s="38" t="str">
        <f t="shared" si="8"/>
        <v/>
      </c>
      <c r="E154" s="39">
        <f>IF(D154="",0,+COUNTIF('賃上げ後（月給・日給）'!$E$7:$E$1006,D154))</f>
        <v>0</v>
      </c>
      <c r="F154" s="44"/>
      <c r="G154" s="41" t="str">
        <f t="shared" si="9"/>
        <v/>
      </c>
      <c r="H154" s="51"/>
      <c r="I154" s="72"/>
      <c r="J154" s="81" t="str">
        <f t="shared" si="10"/>
        <v/>
      </c>
      <c r="K154" s="42" t="str">
        <f t="shared" si="11"/>
        <v/>
      </c>
      <c r="L154" s="84"/>
      <c r="M154" s="85"/>
    </row>
    <row r="155" spans="2:13" ht="24.75" customHeight="1">
      <c r="B155" s="18">
        <v>150</v>
      </c>
      <c r="C155" s="43"/>
      <c r="D155" s="38" t="str">
        <f t="shared" si="8"/>
        <v/>
      </c>
      <c r="E155" s="39">
        <f>IF(D155="",0,+COUNTIF('賃上げ後（月給・日給）'!$E$7:$E$1006,D155))</f>
        <v>0</v>
      </c>
      <c r="F155" s="44"/>
      <c r="G155" s="41" t="str">
        <f t="shared" si="9"/>
        <v/>
      </c>
      <c r="H155" s="51"/>
      <c r="I155" s="72"/>
      <c r="J155" s="81" t="str">
        <f t="shared" si="10"/>
        <v/>
      </c>
      <c r="K155" s="42" t="str">
        <f t="shared" si="11"/>
        <v/>
      </c>
      <c r="L155" s="84"/>
      <c r="M155" s="85"/>
    </row>
    <row r="156" spans="2:13" ht="24.75" customHeight="1">
      <c r="B156" s="18">
        <v>151</v>
      </c>
      <c r="C156" s="43"/>
      <c r="D156" s="38" t="str">
        <f t="shared" si="8"/>
        <v/>
      </c>
      <c r="E156" s="39">
        <f>IF(D156="",0,+COUNTIF('賃上げ後（月給・日給）'!$E$7:$E$1006,D156))</f>
        <v>0</v>
      </c>
      <c r="F156" s="44"/>
      <c r="G156" s="41" t="str">
        <f t="shared" si="9"/>
        <v/>
      </c>
      <c r="H156" s="51"/>
      <c r="I156" s="72"/>
      <c r="J156" s="81" t="str">
        <f t="shared" si="10"/>
        <v/>
      </c>
      <c r="K156" s="42" t="str">
        <f t="shared" si="11"/>
        <v/>
      </c>
      <c r="L156" s="84"/>
      <c r="M156" s="85"/>
    </row>
    <row r="157" spans="2:13" ht="24.75" customHeight="1">
      <c r="B157" s="18">
        <v>152</v>
      </c>
      <c r="C157" s="43"/>
      <c r="D157" s="38" t="str">
        <f t="shared" si="8"/>
        <v/>
      </c>
      <c r="E157" s="39">
        <f>IF(D157="",0,+COUNTIF('賃上げ後（月給・日給）'!$E$7:$E$1006,D157))</f>
        <v>0</v>
      </c>
      <c r="F157" s="44"/>
      <c r="G157" s="41" t="str">
        <f t="shared" si="9"/>
        <v/>
      </c>
      <c r="H157" s="51"/>
      <c r="I157" s="72"/>
      <c r="J157" s="81" t="str">
        <f t="shared" si="10"/>
        <v/>
      </c>
      <c r="K157" s="42" t="str">
        <f t="shared" si="11"/>
        <v/>
      </c>
      <c r="L157" s="84"/>
      <c r="M157" s="85"/>
    </row>
    <row r="158" spans="2:13" ht="24.75" customHeight="1">
      <c r="B158" s="18">
        <v>153</v>
      </c>
      <c r="C158" s="43"/>
      <c r="D158" s="38" t="str">
        <f t="shared" si="8"/>
        <v/>
      </c>
      <c r="E158" s="39">
        <f>IF(D158="",0,+COUNTIF('賃上げ後（月給・日給）'!$E$7:$E$1006,D158))</f>
        <v>0</v>
      </c>
      <c r="F158" s="44"/>
      <c r="G158" s="41" t="str">
        <f t="shared" si="9"/>
        <v/>
      </c>
      <c r="H158" s="51"/>
      <c r="I158" s="72"/>
      <c r="J158" s="81" t="str">
        <f t="shared" si="10"/>
        <v/>
      </c>
      <c r="K158" s="42" t="str">
        <f t="shared" si="11"/>
        <v/>
      </c>
      <c r="L158" s="84"/>
      <c r="M158" s="85"/>
    </row>
    <row r="159" spans="2:13" ht="24.75" customHeight="1">
      <c r="B159" s="18">
        <v>154</v>
      </c>
      <c r="C159" s="43"/>
      <c r="D159" s="38" t="str">
        <f t="shared" si="8"/>
        <v/>
      </c>
      <c r="E159" s="39">
        <f>IF(D159="",0,+COUNTIF('賃上げ後（月給・日給）'!$E$7:$E$1006,D159))</f>
        <v>0</v>
      </c>
      <c r="F159" s="44"/>
      <c r="G159" s="41" t="str">
        <f t="shared" si="9"/>
        <v/>
      </c>
      <c r="H159" s="51"/>
      <c r="I159" s="72"/>
      <c r="J159" s="81" t="str">
        <f t="shared" si="10"/>
        <v/>
      </c>
      <c r="K159" s="42" t="str">
        <f t="shared" si="11"/>
        <v/>
      </c>
      <c r="L159" s="84"/>
      <c r="M159" s="85"/>
    </row>
    <row r="160" spans="2:13" ht="24.75" customHeight="1">
      <c r="B160" s="18">
        <v>155</v>
      </c>
      <c r="C160" s="43"/>
      <c r="D160" s="38" t="str">
        <f t="shared" si="8"/>
        <v/>
      </c>
      <c r="E160" s="39">
        <f>IF(D160="",0,+COUNTIF('賃上げ後（月給・日給）'!$E$7:$E$1006,D160))</f>
        <v>0</v>
      </c>
      <c r="F160" s="44"/>
      <c r="G160" s="41" t="str">
        <f t="shared" si="9"/>
        <v/>
      </c>
      <c r="H160" s="51"/>
      <c r="I160" s="72"/>
      <c r="J160" s="81" t="str">
        <f t="shared" si="10"/>
        <v/>
      </c>
      <c r="K160" s="42" t="str">
        <f t="shared" si="11"/>
        <v/>
      </c>
      <c r="L160" s="84"/>
      <c r="M160" s="85"/>
    </row>
    <row r="161" spans="2:13" ht="24.75" customHeight="1">
      <c r="B161" s="18">
        <v>156</v>
      </c>
      <c r="C161" s="43"/>
      <c r="D161" s="38" t="str">
        <f t="shared" si="8"/>
        <v/>
      </c>
      <c r="E161" s="39">
        <f>IF(D161="",0,+COUNTIF('賃上げ後（月給・日給）'!$E$7:$E$1006,D161))</f>
        <v>0</v>
      </c>
      <c r="F161" s="44"/>
      <c r="G161" s="41" t="str">
        <f t="shared" si="9"/>
        <v/>
      </c>
      <c r="H161" s="51"/>
      <c r="I161" s="72"/>
      <c r="J161" s="81" t="str">
        <f t="shared" si="10"/>
        <v/>
      </c>
      <c r="K161" s="42" t="str">
        <f t="shared" si="11"/>
        <v/>
      </c>
      <c r="L161" s="84"/>
      <c r="M161" s="85"/>
    </row>
    <row r="162" spans="2:13" ht="24.75" customHeight="1">
      <c r="B162" s="18">
        <v>157</v>
      </c>
      <c r="C162" s="43"/>
      <c r="D162" s="38" t="str">
        <f t="shared" si="8"/>
        <v/>
      </c>
      <c r="E162" s="39">
        <f>IF(D162="",0,+COUNTIF('賃上げ後（月給・日給）'!$E$7:$E$1006,D162))</f>
        <v>0</v>
      </c>
      <c r="F162" s="44"/>
      <c r="G162" s="41" t="str">
        <f t="shared" si="9"/>
        <v/>
      </c>
      <c r="H162" s="51"/>
      <c r="I162" s="72"/>
      <c r="J162" s="81" t="str">
        <f t="shared" si="10"/>
        <v/>
      </c>
      <c r="K162" s="42" t="str">
        <f t="shared" si="11"/>
        <v/>
      </c>
      <c r="L162" s="84"/>
      <c r="M162" s="85"/>
    </row>
    <row r="163" spans="2:13" ht="24.75" customHeight="1">
      <c r="B163" s="18">
        <v>158</v>
      </c>
      <c r="C163" s="43"/>
      <c r="D163" s="38" t="str">
        <f t="shared" si="8"/>
        <v/>
      </c>
      <c r="E163" s="39">
        <f>IF(D163="",0,+COUNTIF('賃上げ後（月給・日給）'!$E$7:$E$1006,D163))</f>
        <v>0</v>
      </c>
      <c r="F163" s="44"/>
      <c r="G163" s="41" t="str">
        <f t="shared" si="9"/>
        <v/>
      </c>
      <c r="H163" s="51"/>
      <c r="I163" s="72"/>
      <c r="J163" s="81" t="str">
        <f t="shared" si="10"/>
        <v/>
      </c>
      <c r="K163" s="42" t="str">
        <f t="shared" si="11"/>
        <v/>
      </c>
      <c r="L163" s="84"/>
      <c r="M163" s="85"/>
    </row>
    <row r="164" spans="2:13" ht="24.75" customHeight="1">
      <c r="B164" s="18">
        <v>159</v>
      </c>
      <c r="C164" s="43"/>
      <c r="D164" s="38" t="str">
        <f t="shared" si="8"/>
        <v/>
      </c>
      <c r="E164" s="39">
        <f>IF(D164="",0,+COUNTIF('賃上げ後（月給・日給）'!$E$7:$E$1006,D164))</f>
        <v>0</v>
      </c>
      <c r="F164" s="44"/>
      <c r="G164" s="41" t="str">
        <f t="shared" si="9"/>
        <v/>
      </c>
      <c r="H164" s="51"/>
      <c r="I164" s="72"/>
      <c r="J164" s="81" t="str">
        <f t="shared" si="10"/>
        <v/>
      </c>
      <c r="K164" s="42" t="str">
        <f t="shared" si="11"/>
        <v/>
      </c>
      <c r="L164" s="84"/>
      <c r="M164" s="85"/>
    </row>
    <row r="165" spans="2:13" ht="24.75" customHeight="1">
      <c r="B165" s="18">
        <v>160</v>
      </c>
      <c r="C165" s="43"/>
      <c r="D165" s="38" t="str">
        <f t="shared" si="8"/>
        <v/>
      </c>
      <c r="E165" s="39">
        <f>IF(D165="",0,+COUNTIF('賃上げ後（月給・日給）'!$E$7:$E$1006,D165))</f>
        <v>0</v>
      </c>
      <c r="F165" s="44"/>
      <c r="G165" s="41" t="str">
        <f t="shared" si="9"/>
        <v/>
      </c>
      <c r="H165" s="51"/>
      <c r="I165" s="72"/>
      <c r="J165" s="81" t="str">
        <f t="shared" si="10"/>
        <v/>
      </c>
      <c r="K165" s="42" t="str">
        <f t="shared" si="11"/>
        <v/>
      </c>
      <c r="L165" s="84"/>
      <c r="M165" s="85"/>
    </row>
    <row r="166" spans="2:13" ht="24.75" customHeight="1">
      <c r="B166" s="18">
        <v>161</v>
      </c>
      <c r="C166" s="43"/>
      <c r="D166" s="38" t="str">
        <f t="shared" si="8"/>
        <v/>
      </c>
      <c r="E166" s="39">
        <f>IF(D166="",0,+COUNTIF('賃上げ後（月給・日給）'!$E$7:$E$1006,D166))</f>
        <v>0</v>
      </c>
      <c r="F166" s="44"/>
      <c r="G166" s="41" t="str">
        <f t="shared" si="9"/>
        <v/>
      </c>
      <c r="H166" s="51"/>
      <c r="I166" s="72"/>
      <c r="J166" s="81" t="str">
        <f t="shared" si="10"/>
        <v/>
      </c>
      <c r="K166" s="42" t="str">
        <f t="shared" si="11"/>
        <v/>
      </c>
      <c r="L166" s="84"/>
      <c r="M166" s="85"/>
    </row>
    <row r="167" spans="2:13" ht="24.75" customHeight="1">
      <c r="B167" s="18">
        <v>162</v>
      </c>
      <c r="C167" s="43"/>
      <c r="D167" s="38" t="str">
        <f t="shared" si="8"/>
        <v/>
      </c>
      <c r="E167" s="39">
        <f>IF(D167="",0,+COUNTIF('賃上げ後（月給・日給）'!$E$7:$E$1006,D167))</f>
        <v>0</v>
      </c>
      <c r="F167" s="44"/>
      <c r="G167" s="41" t="str">
        <f t="shared" si="9"/>
        <v/>
      </c>
      <c r="H167" s="51"/>
      <c r="I167" s="72"/>
      <c r="J167" s="81" t="str">
        <f t="shared" si="10"/>
        <v/>
      </c>
      <c r="K167" s="42" t="str">
        <f t="shared" si="11"/>
        <v/>
      </c>
      <c r="L167" s="84"/>
      <c r="M167" s="85"/>
    </row>
    <row r="168" spans="2:13" ht="24.75" customHeight="1">
      <c r="B168" s="18">
        <v>163</v>
      </c>
      <c r="C168" s="43"/>
      <c r="D168" s="38" t="str">
        <f t="shared" si="8"/>
        <v/>
      </c>
      <c r="E168" s="39">
        <f>IF(D168="",0,+COUNTIF('賃上げ後（月給・日給）'!$E$7:$E$1006,D168))</f>
        <v>0</v>
      </c>
      <c r="F168" s="44"/>
      <c r="G168" s="41" t="str">
        <f t="shared" si="9"/>
        <v/>
      </c>
      <c r="H168" s="51"/>
      <c r="I168" s="72"/>
      <c r="J168" s="81" t="str">
        <f t="shared" si="10"/>
        <v/>
      </c>
      <c r="K168" s="42" t="str">
        <f t="shared" si="11"/>
        <v/>
      </c>
      <c r="L168" s="84"/>
      <c r="M168" s="85"/>
    </row>
    <row r="169" spans="2:13" ht="24.75" customHeight="1">
      <c r="B169" s="18">
        <v>164</v>
      </c>
      <c r="C169" s="43"/>
      <c r="D169" s="38" t="str">
        <f t="shared" si="8"/>
        <v/>
      </c>
      <c r="E169" s="39">
        <f>IF(D169="",0,+COUNTIF('賃上げ後（月給・日給）'!$E$7:$E$1006,D169))</f>
        <v>0</v>
      </c>
      <c r="F169" s="44"/>
      <c r="G169" s="41" t="str">
        <f t="shared" si="9"/>
        <v/>
      </c>
      <c r="H169" s="51"/>
      <c r="I169" s="72"/>
      <c r="J169" s="81" t="str">
        <f t="shared" si="10"/>
        <v/>
      </c>
      <c r="K169" s="42" t="str">
        <f t="shared" si="11"/>
        <v/>
      </c>
      <c r="L169" s="84"/>
      <c r="M169" s="85"/>
    </row>
    <row r="170" spans="2:13" ht="24.75" customHeight="1">
      <c r="B170" s="18">
        <v>165</v>
      </c>
      <c r="C170" s="43"/>
      <c r="D170" s="38" t="str">
        <f t="shared" si="8"/>
        <v/>
      </c>
      <c r="E170" s="39">
        <f>IF(D170="",0,+COUNTIF('賃上げ後（月給・日給）'!$E$7:$E$1006,D170))</f>
        <v>0</v>
      </c>
      <c r="F170" s="44"/>
      <c r="G170" s="41" t="str">
        <f t="shared" si="9"/>
        <v/>
      </c>
      <c r="H170" s="51"/>
      <c r="I170" s="72"/>
      <c r="J170" s="81" t="str">
        <f t="shared" si="10"/>
        <v/>
      </c>
      <c r="K170" s="42" t="str">
        <f t="shared" si="11"/>
        <v/>
      </c>
      <c r="L170" s="84"/>
      <c r="M170" s="85"/>
    </row>
    <row r="171" spans="2:13" ht="24.75" customHeight="1">
      <c r="B171" s="18">
        <v>166</v>
      </c>
      <c r="C171" s="43"/>
      <c r="D171" s="38" t="str">
        <f t="shared" si="8"/>
        <v/>
      </c>
      <c r="E171" s="39">
        <f>IF(D171="",0,+COUNTIF('賃上げ後（月給・日給）'!$E$7:$E$1006,D171))</f>
        <v>0</v>
      </c>
      <c r="F171" s="44"/>
      <c r="G171" s="41" t="str">
        <f t="shared" si="9"/>
        <v/>
      </c>
      <c r="H171" s="51"/>
      <c r="I171" s="72"/>
      <c r="J171" s="81" t="str">
        <f t="shared" si="10"/>
        <v/>
      </c>
      <c r="K171" s="42" t="str">
        <f t="shared" si="11"/>
        <v/>
      </c>
      <c r="L171" s="84"/>
      <c r="M171" s="85"/>
    </row>
    <row r="172" spans="2:13" ht="24.75" customHeight="1">
      <c r="B172" s="18">
        <v>167</v>
      </c>
      <c r="C172" s="43"/>
      <c r="D172" s="38" t="str">
        <f t="shared" si="8"/>
        <v/>
      </c>
      <c r="E172" s="39">
        <f>IF(D172="",0,+COUNTIF('賃上げ後（月給・日給）'!$E$7:$E$1006,D172))</f>
        <v>0</v>
      </c>
      <c r="F172" s="44"/>
      <c r="G172" s="41" t="str">
        <f t="shared" si="9"/>
        <v/>
      </c>
      <c r="H172" s="51"/>
      <c r="I172" s="72"/>
      <c r="J172" s="81" t="str">
        <f t="shared" si="10"/>
        <v/>
      </c>
      <c r="K172" s="42" t="str">
        <f t="shared" si="11"/>
        <v/>
      </c>
      <c r="L172" s="84"/>
      <c r="M172" s="85"/>
    </row>
    <row r="173" spans="2:13" ht="24.75" customHeight="1">
      <c r="B173" s="18">
        <v>168</v>
      </c>
      <c r="C173" s="43"/>
      <c r="D173" s="38" t="str">
        <f t="shared" si="8"/>
        <v/>
      </c>
      <c r="E173" s="39">
        <f>IF(D173="",0,+COUNTIF('賃上げ後（月給・日給）'!$E$7:$E$1006,D173))</f>
        <v>0</v>
      </c>
      <c r="F173" s="44"/>
      <c r="G173" s="41" t="str">
        <f t="shared" si="9"/>
        <v/>
      </c>
      <c r="H173" s="51"/>
      <c r="I173" s="72"/>
      <c r="J173" s="81" t="str">
        <f t="shared" si="10"/>
        <v/>
      </c>
      <c r="K173" s="42" t="str">
        <f t="shared" si="11"/>
        <v/>
      </c>
      <c r="L173" s="84"/>
      <c r="M173" s="85"/>
    </row>
    <row r="174" spans="2:13" ht="24.75" customHeight="1">
      <c r="B174" s="18">
        <v>169</v>
      </c>
      <c r="C174" s="43"/>
      <c r="D174" s="38" t="str">
        <f t="shared" si="8"/>
        <v/>
      </c>
      <c r="E174" s="39">
        <f>IF(D174="",0,+COUNTIF('賃上げ後（月給・日給）'!$E$7:$E$1006,D174))</f>
        <v>0</v>
      </c>
      <c r="F174" s="44"/>
      <c r="G174" s="41" t="str">
        <f t="shared" si="9"/>
        <v/>
      </c>
      <c r="H174" s="51"/>
      <c r="I174" s="72"/>
      <c r="J174" s="81" t="str">
        <f t="shared" si="10"/>
        <v/>
      </c>
      <c r="K174" s="42" t="str">
        <f t="shared" si="11"/>
        <v/>
      </c>
      <c r="L174" s="84"/>
      <c r="M174" s="85"/>
    </row>
    <row r="175" spans="2:13" ht="24.75" customHeight="1">
      <c r="B175" s="18">
        <v>170</v>
      </c>
      <c r="C175" s="43"/>
      <c r="D175" s="38" t="str">
        <f t="shared" si="8"/>
        <v/>
      </c>
      <c r="E175" s="39">
        <f>IF(D175="",0,+COUNTIF('賃上げ後（月給・日給）'!$E$7:$E$1006,D175))</f>
        <v>0</v>
      </c>
      <c r="F175" s="44"/>
      <c r="G175" s="41" t="str">
        <f t="shared" si="9"/>
        <v/>
      </c>
      <c r="H175" s="51"/>
      <c r="I175" s="72"/>
      <c r="J175" s="81" t="str">
        <f t="shared" si="10"/>
        <v/>
      </c>
      <c r="K175" s="42" t="str">
        <f t="shared" si="11"/>
        <v/>
      </c>
      <c r="L175" s="84"/>
      <c r="M175" s="85"/>
    </row>
    <row r="176" spans="2:13" ht="24.75" customHeight="1">
      <c r="B176" s="18">
        <v>171</v>
      </c>
      <c r="C176" s="43"/>
      <c r="D176" s="38" t="str">
        <f t="shared" si="8"/>
        <v/>
      </c>
      <c r="E176" s="39">
        <f>IF(D176="",0,+COUNTIF('賃上げ後（月給・日給）'!$E$7:$E$1006,D176))</f>
        <v>0</v>
      </c>
      <c r="F176" s="44"/>
      <c r="G176" s="41" t="str">
        <f t="shared" si="9"/>
        <v/>
      </c>
      <c r="H176" s="51"/>
      <c r="I176" s="72"/>
      <c r="J176" s="81" t="str">
        <f t="shared" si="10"/>
        <v/>
      </c>
      <c r="K176" s="42" t="str">
        <f t="shared" si="11"/>
        <v/>
      </c>
      <c r="L176" s="84"/>
      <c r="M176" s="85"/>
    </row>
    <row r="177" spans="2:13" ht="24.75" customHeight="1">
      <c r="B177" s="18">
        <v>172</v>
      </c>
      <c r="C177" s="43"/>
      <c r="D177" s="38" t="str">
        <f t="shared" si="8"/>
        <v/>
      </c>
      <c r="E177" s="39">
        <f>IF(D177="",0,+COUNTIF('賃上げ後（月給・日給）'!$E$7:$E$1006,D177))</f>
        <v>0</v>
      </c>
      <c r="F177" s="44"/>
      <c r="G177" s="41" t="str">
        <f t="shared" si="9"/>
        <v/>
      </c>
      <c r="H177" s="51"/>
      <c r="I177" s="72"/>
      <c r="J177" s="81" t="str">
        <f t="shared" si="10"/>
        <v/>
      </c>
      <c r="K177" s="42" t="str">
        <f t="shared" si="11"/>
        <v/>
      </c>
      <c r="L177" s="84"/>
      <c r="M177" s="85"/>
    </row>
    <row r="178" spans="2:13" ht="24.75" customHeight="1">
      <c r="B178" s="18">
        <v>173</v>
      </c>
      <c r="C178" s="43"/>
      <c r="D178" s="38" t="str">
        <f t="shared" si="8"/>
        <v/>
      </c>
      <c r="E178" s="39">
        <f>IF(D178="",0,+COUNTIF('賃上げ後（月給・日給）'!$E$7:$E$1006,D178))</f>
        <v>0</v>
      </c>
      <c r="F178" s="44"/>
      <c r="G178" s="41" t="str">
        <f t="shared" si="9"/>
        <v/>
      </c>
      <c r="H178" s="51"/>
      <c r="I178" s="72"/>
      <c r="J178" s="81" t="str">
        <f t="shared" si="10"/>
        <v/>
      </c>
      <c r="K178" s="42" t="str">
        <f t="shared" si="11"/>
        <v/>
      </c>
      <c r="L178" s="84"/>
      <c r="M178" s="85"/>
    </row>
    <row r="179" spans="2:13" ht="24.75" customHeight="1">
      <c r="B179" s="18">
        <v>174</v>
      </c>
      <c r="C179" s="43"/>
      <c r="D179" s="38" t="str">
        <f t="shared" si="8"/>
        <v/>
      </c>
      <c r="E179" s="39">
        <f>IF(D179="",0,+COUNTIF('賃上げ後（月給・日給）'!$E$7:$E$1006,D179))</f>
        <v>0</v>
      </c>
      <c r="F179" s="44"/>
      <c r="G179" s="41" t="str">
        <f t="shared" si="9"/>
        <v/>
      </c>
      <c r="H179" s="51"/>
      <c r="I179" s="72"/>
      <c r="J179" s="81" t="str">
        <f t="shared" si="10"/>
        <v/>
      </c>
      <c r="K179" s="42" t="str">
        <f t="shared" si="11"/>
        <v/>
      </c>
      <c r="L179" s="84"/>
      <c r="M179" s="85"/>
    </row>
    <row r="180" spans="2:13" ht="24.75" customHeight="1">
      <c r="B180" s="18">
        <v>175</v>
      </c>
      <c r="C180" s="43"/>
      <c r="D180" s="38" t="str">
        <f t="shared" si="8"/>
        <v/>
      </c>
      <c r="E180" s="39">
        <f>IF(D180="",0,+COUNTIF('賃上げ後（月給・日給）'!$E$7:$E$1006,D180))</f>
        <v>0</v>
      </c>
      <c r="F180" s="44"/>
      <c r="G180" s="41" t="str">
        <f t="shared" si="9"/>
        <v/>
      </c>
      <c r="H180" s="51"/>
      <c r="I180" s="72"/>
      <c r="J180" s="81" t="str">
        <f t="shared" si="10"/>
        <v/>
      </c>
      <c r="K180" s="42" t="str">
        <f t="shared" si="11"/>
        <v/>
      </c>
      <c r="L180" s="84"/>
      <c r="M180" s="85"/>
    </row>
    <row r="181" spans="2:13" ht="24.75" customHeight="1">
      <c r="B181" s="18">
        <v>176</v>
      </c>
      <c r="C181" s="43"/>
      <c r="D181" s="38" t="str">
        <f t="shared" si="8"/>
        <v/>
      </c>
      <c r="E181" s="39">
        <f>IF(D181="",0,+COUNTIF('賃上げ後（月給・日給）'!$E$7:$E$1006,D181))</f>
        <v>0</v>
      </c>
      <c r="F181" s="44"/>
      <c r="G181" s="41" t="str">
        <f t="shared" si="9"/>
        <v/>
      </c>
      <c r="H181" s="51"/>
      <c r="I181" s="72"/>
      <c r="J181" s="81" t="str">
        <f t="shared" si="10"/>
        <v/>
      </c>
      <c r="K181" s="42" t="str">
        <f t="shared" si="11"/>
        <v/>
      </c>
      <c r="L181" s="84"/>
      <c r="M181" s="85"/>
    </row>
    <row r="182" spans="2:13" ht="24.75" customHeight="1">
      <c r="B182" s="18">
        <v>177</v>
      </c>
      <c r="C182" s="43"/>
      <c r="D182" s="38" t="str">
        <f t="shared" si="8"/>
        <v/>
      </c>
      <c r="E182" s="39">
        <f>IF(D182="",0,+COUNTIF('賃上げ後（月給・日給）'!$E$7:$E$1006,D182))</f>
        <v>0</v>
      </c>
      <c r="F182" s="44"/>
      <c r="G182" s="41" t="str">
        <f t="shared" si="9"/>
        <v/>
      </c>
      <c r="H182" s="51"/>
      <c r="I182" s="72"/>
      <c r="J182" s="81" t="str">
        <f t="shared" si="10"/>
        <v/>
      </c>
      <c r="K182" s="42" t="str">
        <f t="shared" si="11"/>
        <v/>
      </c>
      <c r="L182" s="84"/>
      <c r="M182" s="85"/>
    </row>
    <row r="183" spans="2:13" ht="24.75" customHeight="1">
      <c r="B183" s="18">
        <v>178</v>
      </c>
      <c r="C183" s="43"/>
      <c r="D183" s="38" t="str">
        <f t="shared" si="8"/>
        <v/>
      </c>
      <c r="E183" s="39">
        <f>IF(D183="",0,+COUNTIF('賃上げ後（月給・日給）'!$E$7:$E$1006,D183))</f>
        <v>0</v>
      </c>
      <c r="F183" s="44"/>
      <c r="G183" s="41" t="str">
        <f t="shared" si="9"/>
        <v/>
      </c>
      <c r="H183" s="51"/>
      <c r="I183" s="72"/>
      <c r="J183" s="81" t="str">
        <f t="shared" si="10"/>
        <v/>
      </c>
      <c r="K183" s="42" t="str">
        <f t="shared" si="11"/>
        <v/>
      </c>
      <c r="L183" s="84"/>
      <c r="M183" s="85"/>
    </row>
    <row r="184" spans="2:13" ht="24.75" customHeight="1">
      <c r="B184" s="18">
        <v>179</v>
      </c>
      <c r="C184" s="43"/>
      <c r="D184" s="38" t="str">
        <f t="shared" si="8"/>
        <v/>
      </c>
      <c r="E184" s="39">
        <f>IF(D184="",0,+COUNTIF('賃上げ後（月給・日給）'!$E$7:$E$1006,D184))</f>
        <v>0</v>
      </c>
      <c r="F184" s="44"/>
      <c r="G184" s="41" t="str">
        <f t="shared" si="9"/>
        <v/>
      </c>
      <c r="H184" s="51"/>
      <c r="I184" s="72"/>
      <c r="J184" s="81" t="str">
        <f t="shared" si="10"/>
        <v/>
      </c>
      <c r="K184" s="42" t="str">
        <f t="shared" si="11"/>
        <v/>
      </c>
      <c r="L184" s="84"/>
      <c r="M184" s="85"/>
    </row>
    <row r="185" spans="2:13" ht="24.75" customHeight="1">
      <c r="B185" s="18">
        <v>180</v>
      </c>
      <c r="C185" s="43"/>
      <c r="D185" s="38" t="str">
        <f t="shared" si="8"/>
        <v/>
      </c>
      <c r="E185" s="39">
        <f>IF(D185="",0,+COUNTIF('賃上げ後（月給・日給）'!$E$7:$E$1006,D185))</f>
        <v>0</v>
      </c>
      <c r="F185" s="44"/>
      <c r="G185" s="41" t="str">
        <f t="shared" si="9"/>
        <v/>
      </c>
      <c r="H185" s="51"/>
      <c r="I185" s="72"/>
      <c r="J185" s="81" t="str">
        <f t="shared" si="10"/>
        <v/>
      </c>
      <c r="K185" s="42" t="str">
        <f t="shared" si="11"/>
        <v/>
      </c>
      <c r="L185" s="84"/>
      <c r="M185" s="85"/>
    </row>
    <row r="186" spans="2:13" ht="24.75" customHeight="1">
      <c r="B186" s="18">
        <v>181</v>
      </c>
      <c r="C186" s="43"/>
      <c r="D186" s="38" t="str">
        <f t="shared" si="8"/>
        <v/>
      </c>
      <c r="E186" s="39">
        <f>IF(D186="",0,+COUNTIF('賃上げ後（月給・日給）'!$E$7:$E$1006,D186))</f>
        <v>0</v>
      </c>
      <c r="F186" s="44"/>
      <c r="G186" s="41" t="str">
        <f t="shared" si="9"/>
        <v/>
      </c>
      <c r="H186" s="51"/>
      <c r="I186" s="72"/>
      <c r="J186" s="81" t="str">
        <f t="shared" si="10"/>
        <v/>
      </c>
      <c r="K186" s="42" t="str">
        <f t="shared" si="11"/>
        <v/>
      </c>
      <c r="L186" s="84"/>
      <c r="M186" s="85"/>
    </row>
    <row r="187" spans="2:13" ht="24.75" customHeight="1">
      <c r="B187" s="18">
        <v>182</v>
      </c>
      <c r="C187" s="43"/>
      <c r="D187" s="38" t="str">
        <f t="shared" si="8"/>
        <v/>
      </c>
      <c r="E187" s="39">
        <f>IF(D187="",0,+COUNTIF('賃上げ後（月給・日給）'!$E$7:$E$1006,D187))</f>
        <v>0</v>
      </c>
      <c r="F187" s="44"/>
      <c r="G187" s="41" t="str">
        <f t="shared" si="9"/>
        <v/>
      </c>
      <c r="H187" s="51"/>
      <c r="I187" s="72"/>
      <c r="J187" s="81" t="str">
        <f t="shared" si="10"/>
        <v/>
      </c>
      <c r="K187" s="42" t="str">
        <f t="shared" si="11"/>
        <v/>
      </c>
      <c r="L187" s="84"/>
      <c r="M187" s="85"/>
    </row>
    <row r="188" spans="2:13" ht="24.75" customHeight="1">
      <c r="B188" s="18">
        <v>183</v>
      </c>
      <c r="C188" s="43"/>
      <c r="D188" s="38" t="str">
        <f t="shared" si="8"/>
        <v/>
      </c>
      <c r="E188" s="39">
        <f>IF(D188="",0,+COUNTIF('賃上げ後（月給・日給）'!$E$7:$E$1006,D188))</f>
        <v>0</v>
      </c>
      <c r="F188" s="44"/>
      <c r="G188" s="41" t="str">
        <f t="shared" si="9"/>
        <v/>
      </c>
      <c r="H188" s="51"/>
      <c r="I188" s="72"/>
      <c r="J188" s="81" t="str">
        <f t="shared" si="10"/>
        <v/>
      </c>
      <c r="K188" s="42" t="str">
        <f t="shared" si="11"/>
        <v/>
      </c>
      <c r="L188" s="84"/>
      <c r="M188" s="85"/>
    </row>
    <row r="189" spans="2:13" ht="24.75" customHeight="1">
      <c r="B189" s="18">
        <v>184</v>
      </c>
      <c r="C189" s="43"/>
      <c r="D189" s="38" t="str">
        <f t="shared" si="8"/>
        <v/>
      </c>
      <c r="E189" s="39">
        <f>IF(D189="",0,+COUNTIF('賃上げ後（月給・日給）'!$E$7:$E$1006,D189))</f>
        <v>0</v>
      </c>
      <c r="F189" s="44"/>
      <c r="G189" s="41" t="str">
        <f t="shared" si="9"/>
        <v/>
      </c>
      <c r="H189" s="51"/>
      <c r="I189" s="72"/>
      <c r="J189" s="81" t="str">
        <f t="shared" si="10"/>
        <v/>
      </c>
      <c r="K189" s="42" t="str">
        <f t="shared" si="11"/>
        <v/>
      </c>
      <c r="L189" s="84"/>
      <c r="M189" s="85"/>
    </row>
    <row r="190" spans="2:13" ht="24.75" customHeight="1">
      <c r="B190" s="18">
        <v>185</v>
      </c>
      <c r="C190" s="43"/>
      <c r="D190" s="38" t="str">
        <f t="shared" si="8"/>
        <v/>
      </c>
      <c r="E190" s="39">
        <f>IF(D190="",0,+COUNTIF('賃上げ後（月給・日給）'!$E$7:$E$1006,D190))</f>
        <v>0</v>
      </c>
      <c r="F190" s="44"/>
      <c r="G190" s="41" t="str">
        <f t="shared" si="9"/>
        <v/>
      </c>
      <c r="H190" s="51"/>
      <c r="I190" s="72"/>
      <c r="J190" s="81" t="str">
        <f t="shared" si="10"/>
        <v/>
      </c>
      <c r="K190" s="42" t="str">
        <f t="shared" si="11"/>
        <v/>
      </c>
      <c r="L190" s="84"/>
      <c r="M190" s="85"/>
    </row>
    <row r="191" spans="2:13" ht="24.75" customHeight="1">
      <c r="B191" s="18">
        <v>186</v>
      </c>
      <c r="C191" s="43"/>
      <c r="D191" s="38" t="str">
        <f t="shared" si="8"/>
        <v/>
      </c>
      <c r="E191" s="39">
        <f>IF(D191="",0,+COUNTIF('賃上げ後（月給・日給）'!$E$7:$E$1006,D191))</f>
        <v>0</v>
      </c>
      <c r="F191" s="44"/>
      <c r="G191" s="41" t="str">
        <f t="shared" si="9"/>
        <v/>
      </c>
      <c r="H191" s="51"/>
      <c r="I191" s="72"/>
      <c r="J191" s="81" t="str">
        <f t="shared" si="10"/>
        <v/>
      </c>
      <c r="K191" s="42" t="str">
        <f t="shared" si="11"/>
        <v/>
      </c>
      <c r="L191" s="84"/>
      <c r="M191" s="85"/>
    </row>
    <row r="192" spans="2:13" ht="24.75" customHeight="1">
      <c r="B192" s="18">
        <v>187</v>
      </c>
      <c r="C192" s="43"/>
      <c r="D192" s="38" t="str">
        <f t="shared" si="8"/>
        <v/>
      </c>
      <c r="E192" s="39">
        <f>IF(D192="",0,+COUNTIF('賃上げ後（月給・日給）'!$E$7:$E$1006,D192))</f>
        <v>0</v>
      </c>
      <c r="F192" s="44"/>
      <c r="G192" s="41" t="str">
        <f t="shared" si="9"/>
        <v/>
      </c>
      <c r="H192" s="51"/>
      <c r="I192" s="72"/>
      <c r="J192" s="81" t="str">
        <f t="shared" si="10"/>
        <v/>
      </c>
      <c r="K192" s="42" t="str">
        <f t="shared" si="11"/>
        <v/>
      </c>
      <c r="L192" s="84"/>
      <c r="M192" s="85"/>
    </row>
    <row r="193" spans="2:13" ht="24.75" customHeight="1">
      <c r="B193" s="18">
        <v>188</v>
      </c>
      <c r="C193" s="43"/>
      <c r="D193" s="38" t="str">
        <f t="shared" si="8"/>
        <v/>
      </c>
      <c r="E193" s="39">
        <f>IF(D193="",0,+COUNTIF('賃上げ後（月給・日給）'!$E$7:$E$1006,D193))</f>
        <v>0</v>
      </c>
      <c r="F193" s="44"/>
      <c r="G193" s="41" t="str">
        <f t="shared" si="9"/>
        <v/>
      </c>
      <c r="H193" s="51"/>
      <c r="I193" s="72"/>
      <c r="J193" s="81" t="str">
        <f t="shared" si="10"/>
        <v/>
      </c>
      <c r="K193" s="42" t="str">
        <f t="shared" si="11"/>
        <v/>
      </c>
      <c r="L193" s="84"/>
      <c r="M193" s="85"/>
    </row>
    <row r="194" spans="2:13" ht="24.75" customHeight="1">
      <c r="B194" s="18">
        <v>189</v>
      </c>
      <c r="C194" s="43"/>
      <c r="D194" s="38" t="str">
        <f t="shared" si="8"/>
        <v/>
      </c>
      <c r="E194" s="39">
        <f>IF(D194="",0,+COUNTIF('賃上げ後（月給・日給）'!$E$7:$E$1006,D194))</f>
        <v>0</v>
      </c>
      <c r="F194" s="44"/>
      <c r="G194" s="41" t="str">
        <f t="shared" si="9"/>
        <v/>
      </c>
      <c r="H194" s="51"/>
      <c r="I194" s="72"/>
      <c r="J194" s="81" t="str">
        <f t="shared" si="10"/>
        <v/>
      </c>
      <c r="K194" s="42" t="str">
        <f t="shared" si="11"/>
        <v/>
      </c>
      <c r="L194" s="84"/>
      <c r="M194" s="85"/>
    </row>
    <row r="195" spans="2:13" ht="24.75" customHeight="1">
      <c r="B195" s="18">
        <v>190</v>
      </c>
      <c r="C195" s="43"/>
      <c r="D195" s="38" t="str">
        <f t="shared" si="8"/>
        <v/>
      </c>
      <c r="E195" s="39">
        <f>IF(D195="",0,+COUNTIF('賃上げ後（月給・日給）'!$E$7:$E$1006,D195))</f>
        <v>0</v>
      </c>
      <c r="F195" s="44"/>
      <c r="G195" s="41" t="str">
        <f t="shared" si="9"/>
        <v/>
      </c>
      <c r="H195" s="51"/>
      <c r="I195" s="72"/>
      <c r="J195" s="81" t="str">
        <f t="shared" si="10"/>
        <v/>
      </c>
      <c r="K195" s="42" t="str">
        <f t="shared" si="11"/>
        <v/>
      </c>
      <c r="L195" s="84"/>
      <c r="M195" s="85"/>
    </row>
    <row r="196" spans="2:13" ht="24.75" customHeight="1">
      <c r="B196" s="18">
        <v>191</v>
      </c>
      <c r="C196" s="43"/>
      <c r="D196" s="38" t="str">
        <f t="shared" si="8"/>
        <v/>
      </c>
      <c r="E196" s="39">
        <f>IF(D196="",0,+COUNTIF('賃上げ後（月給・日給）'!$E$7:$E$1006,D196))</f>
        <v>0</v>
      </c>
      <c r="F196" s="44"/>
      <c r="G196" s="41" t="str">
        <f t="shared" si="9"/>
        <v/>
      </c>
      <c r="H196" s="51"/>
      <c r="I196" s="72"/>
      <c r="J196" s="81" t="str">
        <f t="shared" si="10"/>
        <v/>
      </c>
      <c r="K196" s="42" t="str">
        <f t="shared" si="11"/>
        <v/>
      </c>
      <c r="L196" s="84"/>
      <c r="M196" s="85"/>
    </row>
    <row r="197" spans="2:13" ht="24.75" customHeight="1">
      <c r="B197" s="18">
        <v>192</v>
      </c>
      <c r="C197" s="43"/>
      <c r="D197" s="38" t="str">
        <f t="shared" si="8"/>
        <v/>
      </c>
      <c r="E197" s="39">
        <f>IF(D197="",0,+COUNTIF('賃上げ後（月給・日給）'!$E$7:$E$1006,D197))</f>
        <v>0</v>
      </c>
      <c r="F197" s="44"/>
      <c r="G197" s="41" t="str">
        <f t="shared" si="9"/>
        <v/>
      </c>
      <c r="H197" s="51"/>
      <c r="I197" s="72"/>
      <c r="J197" s="81" t="str">
        <f t="shared" si="10"/>
        <v/>
      </c>
      <c r="K197" s="42" t="str">
        <f t="shared" si="11"/>
        <v/>
      </c>
      <c r="L197" s="84"/>
      <c r="M197" s="85"/>
    </row>
    <row r="198" spans="2:13" ht="24.75" customHeight="1">
      <c r="B198" s="18">
        <v>193</v>
      </c>
      <c r="C198" s="43"/>
      <c r="D198" s="38" t="str">
        <f t="shared" ref="D198:D261" si="12">SUBSTITUTE(SUBSTITUTE(C198,"　","")," ","")</f>
        <v/>
      </c>
      <c r="E198" s="39">
        <f>IF(D198="",0,+COUNTIF('賃上げ後（月給・日給）'!$E$7:$E$1006,D198))</f>
        <v>0</v>
      </c>
      <c r="F198" s="44"/>
      <c r="G198" s="41" t="str">
        <f t="shared" ref="G198:G261" si="13">IF(C198="","",+IF(OR(E198&lt;1,F198="",L198="◎"),"除外","対象"))</f>
        <v/>
      </c>
      <c r="H198" s="51"/>
      <c r="I198" s="72"/>
      <c r="J198" s="81" t="str">
        <f t="shared" ref="J198:J261" si="14">IF(C198="","",(H198/I198))</f>
        <v/>
      </c>
      <c r="K198" s="42" t="str">
        <f t="shared" ref="K198:K261" si="15">IF(C198="","",+IF(G198="対象",J198,0))</f>
        <v/>
      </c>
      <c r="L198" s="84"/>
      <c r="M198" s="85"/>
    </row>
    <row r="199" spans="2:13" ht="24.75" customHeight="1">
      <c r="B199" s="18">
        <v>194</v>
      </c>
      <c r="C199" s="43"/>
      <c r="D199" s="38" t="str">
        <f t="shared" si="12"/>
        <v/>
      </c>
      <c r="E199" s="39">
        <f>IF(D199="",0,+COUNTIF('賃上げ後（月給・日給）'!$E$7:$E$1006,D199))</f>
        <v>0</v>
      </c>
      <c r="F199" s="44"/>
      <c r="G199" s="41" t="str">
        <f t="shared" si="13"/>
        <v/>
      </c>
      <c r="H199" s="51"/>
      <c r="I199" s="72"/>
      <c r="J199" s="81" t="str">
        <f t="shared" si="14"/>
        <v/>
      </c>
      <c r="K199" s="42" t="str">
        <f t="shared" si="15"/>
        <v/>
      </c>
      <c r="L199" s="84"/>
      <c r="M199" s="85"/>
    </row>
    <row r="200" spans="2:13" ht="24.75" customHeight="1">
      <c r="B200" s="18">
        <v>195</v>
      </c>
      <c r="C200" s="43"/>
      <c r="D200" s="38" t="str">
        <f t="shared" si="12"/>
        <v/>
      </c>
      <c r="E200" s="39">
        <f>IF(D200="",0,+COUNTIF('賃上げ後（月給・日給）'!$E$7:$E$1006,D200))</f>
        <v>0</v>
      </c>
      <c r="F200" s="44"/>
      <c r="G200" s="41" t="str">
        <f t="shared" si="13"/>
        <v/>
      </c>
      <c r="H200" s="51"/>
      <c r="I200" s="72"/>
      <c r="J200" s="81" t="str">
        <f t="shared" si="14"/>
        <v/>
      </c>
      <c r="K200" s="42" t="str">
        <f t="shared" si="15"/>
        <v/>
      </c>
      <c r="L200" s="84"/>
      <c r="M200" s="85"/>
    </row>
    <row r="201" spans="2:13" ht="24.75" customHeight="1">
      <c r="B201" s="18">
        <v>196</v>
      </c>
      <c r="C201" s="43"/>
      <c r="D201" s="38" t="str">
        <f t="shared" si="12"/>
        <v/>
      </c>
      <c r="E201" s="39">
        <f>IF(D201="",0,+COUNTIF('賃上げ後（月給・日給）'!$E$7:$E$1006,D201))</f>
        <v>0</v>
      </c>
      <c r="F201" s="44"/>
      <c r="G201" s="41" t="str">
        <f t="shared" si="13"/>
        <v/>
      </c>
      <c r="H201" s="51"/>
      <c r="I201" s="72"/>
      <c r="J201" s="81" t="str">
        <f t="shared" si="14"/>
        <v/>
      </c>
      <c r="K201" s="42" t="str">
        <f t="shared" si="15"/>
        <v/>
      </c>
      <c r="L201" s="84"/>
      <c r="M201" s="85"/>
    </row>
    <row r="202" spans="2:13" ht="24.75" customHeight="1">
      <c r="B202" s="18">
        <v>197</v>
      </c>
      <c r="C202" s="43"/>
      <c r="D202" s="38" t="str">
        <f t="shared" si="12"/>
        <v/>
      </c>
      <c r="E202" s="39">
        <f>IF(D202="",0,+COUNTIF('賃上げ後（月給・日給）'!$E$7:$E$1006,D202))</f>
        <v>0</v>
      </c>
      <c r="F202" s="44"/>
      <c r="G202" s="41" t="str">
        <f t="shared" si="13"/>
        <v/>
      </c>
      <c r="H202" s="51"/>
      <c r="I202" s="72"/>
      <c r="J202" s="81" t="str">
        <f t="shared" si="14"/>
        <v/>
      </c>
      <c r="K202" s="42" t="str">
        <f t="shared" si="15"/>
        <v/>
      </c>
      <c r="L202" s="84"/>
      <c r="M202" s="85"/>
    </row>
    <row r="203" spans="2:13" ht="24.75" customHeight="1">
      <c r="B203" s="18">
        <v>198</v>
      </c>
      <c r="C203" s="43"/>
      <c r="D203" s="38" t="str">
        <f t="shared" si="12"/>
        <v/>
      </c>
      <c r="E203" s="39">
        <f>IF(D203="",0,+COUNTIF('賃上げ後（月給・日給）'!$E$7:$E$1006,D203))</f>
        <v>0</v>
      </c>
      <c r="F203" s="44"/>
      <c r="G203" s="41" t="str">
        <f t="shared" si="13"/>
        <v/>
      </c>
      <c r="H203" s="51"/>
      <c r="I203" s="72"/>
      <c r="J203" s="81" t="str">
        <f t="shared" si="14"/>
        <v/>
      </c>
      <c r="K203" s="42" t="str">
        <f t="shared" si="15"/>
        <v/>
      </c>
      <c r="L203" s="84"/>
      <c r="M203" s="85"/>
    </row>
    <row r="204" spans="2:13" ht="24.75" customHeight="1">
      <c r="B204" s="18">
        <v>199</v>
      </c>
      <c r="C204" s="43"/>
      <c r="D204" s="38" t="str">
        <f t="shared" si="12"/>
        <v/>
      </c>
      <c r="E204" s="39">
        <f>IF(D204="",0,+COUNTIF('賃上げ後（月給・日給）'!$E$7:$E$1006,D204))</f>
        <v>0</v>
      </c>
      <c r="F204" s="44"/>
      <c r="G204" s="41" t="str">
        <f t="shared" si="13"/>
        <v/>
      </c>
      <c r="H204" s="51"/>
      <c r="I204" s="72"/>
      <c r="J204" s="81" t="str">
        <f t="shared" si="14"/>
        <v/>
      </c>
      <c r="K204" s="42" t="str">
        <f t="shared" si="15"/>
        <v/>
      </c>
      <c r="L204" s="84"/>
      <c r="M204" s="85"/>
    </row>
    <row r="205" spans="2:13" ht="24.75" customHeight="1">
      <c r="B205" s="18">
        <v>200</v>
      </c>
      <c r="C205" s="43"/>
      <c r="D205" s="38" t="str">
        <f t="shared" si="12"/>
        <v/>
      </c>
      <c r="E205" s="39">
        <f>IF(D205="",0,+COUNTIF('賃上げ後（月給・日給）'!$E$7:$E$1006,D205))</f>
        <v>0</v>
      </c>
      <c r="F205" s="44"/>
      <c r="G205" s="41" t="str">
        <f t="shared" si="13"/>
        <v/>
      </c>
      <c r="H205" s="51"/>
      <c r="I205" s="72"/>
      <c r="J205" s="81" t="str">
        <f t="shared" si="14"/>
        <v/>
      </c>
      <c r="K205" s="42" t="str">
        <f t="shared" si="15"/>
        <v/>
      </c>
      <c r="L205" s="84"/>
      <c r="M205" s="85"/>
    </row>
    <row r="206" spans="2:13" ht="24.75" customHeight="1">
      <c r="B206" s="18">
        <v>201</v>
      </c>
      <c r="C206" s="43"/>
      <c r="D206" s="38" t="str">
        <f t="shared" si="12"/>
        <v/>
      </c>
      <c r="E206" s="39">
        <f>IF(D206="",0,+COUNTIF('賃上げ後（月給・日給）'!$E$7:$E$1006,D206))</f>
        <v>0</v>
      </c>
      <c r="F206" s="44"/>
      <c r="G206" s="41" t="str">
        <f t="shared" si="13"/>
        <v/>
      </c>
      <c r="H206" s="51"/>
      <c r="I206" s="72"/>
      <c r="J206" s="81" t="str">
        <f t="shared" si="14"/>
        <v/>
      </c>
      <c r="K206" s="42" t="str">
        <f t="shared" si="15"/>
        <v/>
      </c>
      <c r="L206" s="84"/>
      <c r="M206" s="85"/>
    </row>
    <row r="207" spans="2:13" ht="24.75" customHeight="1">
      <c r="B207" s="18">
        <v>202</v>
      </c>
      <c r="C207" s="43"/>
      <c r="D207" s="38" t="str">
        <f t="shared" si="12"/>
        <v/>
      </c>
      <c r="E207" s="39">
        <f>IF(D207="",0,+COUNTIF('賃上げ後（月給・日給）'!$E$7:$E$1006,D207))</f>
        <v>0</v>
      </c>
      <c r="F207" s="44"/>
      <c r="G207" s="41" t="str">
        <f t="shared" si="13"/>
        <v/>
      </c>
      <c r="H207" s="51"/>
      <c r="I207" s="72"/>
      <c r="J207" s="81" t="str">
        <f t="shared" si="14"/>
        <v/>
      </c>
      <c r="K207" s="42" t="str">
        <f t="shared" si="15"/>
        <v/>
      </c>
      <c r="L207" s="84"/>
      <c r="M207" s="85"/>
    </row>
    <row r="208" spans="2:13" ht="24.75" customHeight="1">
      <c r="B208" s="18">
        <v>203</v>
      </c>
      <c r="C208" s="43"/>
      <c r="D208" s="38" t="str">
        <f t="shared" si="12"/>
        <v/>
      </c>
      <c r="E208" s="39">
        <f>IF(D208="",0,+COUNTIF('賃上げ後（月給・日給）'!$E$7:$E$1006,D208))</f>
        <v>0</v>
      </c>
      <c r="F208" s="44"/>
      <c r="G208" s="41" t="str">
        <f t="shared" si="13"/>
        <v/>
      </c>
      <c r="H208" s="51"/>
      <c r="I208" s="72"/>
      <c r="J208" s="81" t="str">
        <f t="shared" si="14"/>
        <v/>
      </c>
      <c r="K208" s="42" t="str">
        <f t="shared" si="15"/>
        <v/>
      </c>
      <c r="L208" s="84"/>
      <c r="M208" s="85"/>
    </row>
    <row r="209" spans="2:13" ht="24.75" customHeight="1">
      <c r="B209" s="18">
        <v>204</v>
      </c>
      <c r="C209" s="43"/>
      <c r="D209" s="38" t="str">
        <f t="shared" si="12"/>
        <v/>
      </c>
      <c r="E209" s="39">
        <f>IF(D209="",0,+COUNTIF('賃上げ後（月給・日給）'!$E$7:$E$1006,D209))</f>
        <v>0</v>
      </c>
      <c r="F209" s="44"/>
      <c r="G209" s="41" t="str">
        <f t="shared" si="13"/>
        <v/>
      </c>
      <c r="H209" s="51"/>
      <c r="I209" s="72"/>
      <c r="J209" s="81" t="str">
        <f t="shared" si="14"/>
        <v/>
      </c>
      <c r="K209" s="42" t="str">
        <f t="shared" si="15"/>
        <v/>
      </c>
      <c r="L209" s="84"/>
      <c r="M209" s="85"/>
    </row>
    <row r="210" spans="2:13" ht="24.75" customHeight="1">
      <c r="B210" s="18">
        <v>205</v>
      </c>
      <c r="C210" s="43"/>
      <c r="D210" s="38" t="str">
        <f t="shared" si="12"/>
        <v/>
      </c>
      <c r="E210" s="39">
        <f>IF(D210="",0,+COUNTIF('賃上げ後（月給・日給）'!$E$7:$E$1006,D210))</f>
        <v>0</v>
      </c>
      <c r="F210" s="44"/>
      <c r="G210" s="41" t="str">
        <f t="shared" si="13"/>
        <v/>
      </c>
      <c r="H210" s="51"/>
      <c r="I210" s="72"/>
      <c r="J210" s="81" t="str">
        <f t="shared" si="14"/>
        <v/>
      </c>
      <c r="K210" s="42" t="str">
        <f t="shared" si="15"/>
        <v/>
      </c>
      <c r="L210" s="84"/>
      <c r="M210" s="85"/>
    </row>
    <row r="211" spans="2:13" ht="24.75" customHeight="1">
      <c r="B211" s="18">
        <v>206</v>
      </c>
      <c r="C211" s="43"/>
      <c r="D211" s="38" t="str">
        <f t="shared" si="12"/>
        <v/>
      </c>
      <c r="E211" s="39">
        <f>IF(D211="",0,+COUNTIF('賃上げ後（月給・日給）'!$E$7:$E$1006,D211))</f>
        <v>0</v>
      </c>
      <c r="F211" s="44"/>
      <c r="G211" s="41" t="str">
        <f t="shared" si="13"/>
        <v/>
      </c>
      <c r="H211" s="51"/>
      <c r="I211" s="72"/>
      <c r="J211" s="81" t="str">
        <f t="shared" si="14"/>
        <v/>
      </c>
      <c r="K211" s="42" t="str">
        <f t="shared" si="15"/>
        <v/>
      </c>
      <c r="L211" s="84"/>
      <c r="M211" s="85"/>
    </row>
    <row r="212" spans="2:13" ht="24.75" customHeight="1">
      <c r="B212" s="18">
        <v>207</v>
      </c>
      <c r="C212" s="43"/>
      <c r="D212" s="38" t="str">
        <f t="shared" si="12"/>
        <v/>
      </c>
      <c r="E212" s="39">
        <f>IF(D212="",0,+COUNTIF('賃上げ後（月給・日給）'!$E$7:$E$1006,D212))</f>
        <v>0</v>
      </c>
      <c r="F212" s="44"/>
      <c r="G212" s="41" t="str">
        <f t="shared" si="13"/>
        <v/>
      </c>
      <c r="H212" s="51"/>
      <c r="I212" s="72"/>
      <c r="J212" s="81" t="str">
        <f t="shared" si="14"/>
        <v/>
      </c>
      <c r="K212" s="42" t="str">
        <f t="shared" si="15"/>
        <v/>
      </c>
      <c r="L212" s="84"/>
      <c r="M212" s="85"/>
    </row>
    <row r="213" spans="2:13" ht="24.75" customHeight="1">
      <c r="B213" s="18">
        <v>208</v>
      </c>
      <c r="C213" s="43"/>
      <c r="D213" s="38" t="str">
        <f t="shared" si="12"/>
        <v/>
      </c>
      <c r="E213" s="39">
        <f>IF(D213="",0,+COUNTIF('賃上げ後（月給・日給）'!$E$7:$E$1006,D213))</f>
        <v>0</v>
      </c>
      <c r="F213" s="44"/>
      <c r="G213" s="41" t="str">
        <f t="shared" si="13"/>
        <v/>
      </c>
      <c r="H213" s="51"/>
      <c r="I213" s="72"/>
      <c r="J213" s="81" t="str">
        <f t="shared" si="14"/>
        <v/>
      </c>
      <c r="K213" s="42" t="str">
        <f t="shared" si="15"/>
        <v/>
      </c>
      <c r="L213" s="84"/>
      <c r="M213" s="85"/>
    </row>
    <row r="214" spans="2:13" ht="24.75" customHeight="1">
      <c r="B214" s="18">
        <v>209</v>
      </c>
      <c r="C214" s="43"/>
      <c r="D214" s="38" t="str">
        <f t="shared" si="12"/>
        <v/>
      </c>
      <c r="E214" s="39">
        <f>IF(D214="",0,+COUNTIF('賃上げ後（月給・日給）'!$E$7:$E$1006,D214))</f>
        <v>0</v>
      </c>
      <c r="F214" s="44"/>
      <c r="G214" s="41" t="str">
        <f t="shared" si="13"/>
        <v/>
      </c>
      <c r="H214" s="51"/>
      <c r="I214" s="72"/>
      <c r="J214" s="81" t="str">
        <f t="shared" si="14"/>
        <v/>
      </c>
      <c r="K214" s="42" t="str">
        <f t="shared" si="15"/>
        <v/>
      </c>
      <c r="L214" s="84"/>
      <c r="M214" s="85"/>
    </row>
    <row r="215" spans="2:13" ht="24.75" customHeight="1">
      <c r="B215" s="18">
        <v>210</v>
      </c>
      <c r="C215" s="43"/>
      <c r="D215" s="38" t="str">
        <f t="shared" si="12"/>
        <v/>
      </c>
      <c r="E215" s="39">
        <f>IF(D215="",0,+COUNTIF('賃上げ後（月給・日給）'!$E$7:$E$1006,D215))</f>
        <v>0</v>
      </c>
      <c r="F215" s="44"/>
      <c r="G215" s="41" t="str">
        <f t="shared" si="13"/>
        <v/>
      </c>
      <c r="H215" s="51"/>
      <c r="I215" s="72"/>
      <c r="J215" s="81" t="str">
        <f t="shared" si="14"/>
        <v/>
      </c>
      <c r="K215" s="42" t="str">
        <f t="shared" si="15"/>
        <v/>
      </c>
      <c r="L215" s="84"/>
      <c r="M215" s="85"/>
    </row>
    <row r="216" spans="2:13" ht="24.75" customHeight="1">
      <c r="B216" s="18">
        <v>211</v>
      </c>
      <c r="C216" s="43"/>
      <c r="D216" s="38" t="str">
        <f t="shared" si="12"/>
        <v/>
      </c>
      <c r="E216" s="39">
        <f>IF(D216="",0,+COUNTIF('賃上げ後（月給・日給）'!$E$7:$E$1006,D216))</f>
        <v>0</v>
      </c>
      <c r="F216" s="44"/>
      <c r="G216" s="41" t="str">
        <f t="shared" si="13"/>
        <v/>
      </c>
      <c r="H216" s="51"/>
      <c r="I216" s="72"/>
      <c r="J216" s="81" t="str">
        <f t="shared" si="14"/>
        <v/>
      </c>
      <c r="K216" s="42" t="str">
        <f t="shared" si="15"/>
        <v/>
      </c>
      <c r="L216" s="84"/>
      <c r="M216" s="85"/>
    </row>
    <row r="217" spans="2:13" ht="24.75" customHeight="1">
      <c r="B217" s="18">
        <v>212</v>
      </c>
      <c r="C217" s="43"/>
      <c r="D217" s="38" t="str">
        <f t="shared" si="12"/>
        <v/>
      </c>
      <c r="E217" s="39">
        <f>IF(D217="",0,+COUNTIF('賃上げ後（月給・日給）'!$E$7:$E$1006,D217))</f>
        <v>0</v>
      </c>
      <c r="F217" s="44"/>
      <c r="G217" s="41" t="str">
        <f t="shared" si="13"/>
        <v/>
      </c>
      <c r="H217" s="51"/>
      <c r="I217" s="72"/>
      <c r="J217" s="81" t="str">
        <f t="shared" si="14"/>
        <v/>
      </c>
      <c r="K217" s="42" t="str">
        <f t="shared" si="15"/>
        <v/>
      </c>
      <c r="L217" s="84"/>
      <c r="M217" s="85"/>
    </row>
    <row r="218" spans="2:13" ht="24.75" customHeight="1">
      <c r="B218" s="18">
        <v>213</v>
      </c>
      <c r="C218" s="43"/>
      <c r="D218" s="38" t="str">
        <f t="shared" si="12"/>
        <v/>
      </c>
      <c r="E218" s="39">
        <f>IF(D218="",0,+COUNTIF('賃上げ後（月給・日給）'!$E$7:$E$1006,D218))</f>
        <v>0</v>
      </c>
      <c r="F218" s="44"/>
      <c r="G218" s="41" t="str">
        <f t="shared" si="13"/>
        <v/>
      </c>
      <c r="H218" s="51"/>
      <c r="I218" s="72"/>
      <c r="J218" s="81" t="str">
        <f t="shared" si="14"/>
        <v/>
      </c>
      <c r="K218" s="42" t="str">
        <f t="shared" si="15"/>
        <v/>
      </c>
      <c r="L218" s="84"/>
      <c r="M218" s="85"/>
    </row>
    <row r="219" spans="2:13" ht="24.75" customHeight="1">
      <c r="B219" s="18">
        <v>214</v>
      </c>
      <c r="C219" s="43"/>
      <c r="D219" s="38" t="str">
        <f t="shared" si="12"/>
        <v/>
      </c>
      <c r="E219" s="39">
        <f>IF(D219="",0,+COUNTIF('賃上げ後（月給・日給）'!$E$7:$E$1006,D219))</f>
        <v>0</v>
      </c>
      <c r="F219" s="44"/>
      <c r="G219" s="41" t="str">
        <f t="shared" si="13"/>
        <v/>
      </c>
      <c r="H219" s="51"/>
      <c r="I219" s="72"/>
      <c r="J219" s="81" t="str">
        <f t="shared" si="14"/>
        <v/>
      </c>
      <c r="K219" s="42" t="str">
        <f t="shared" si="15"/>
        <v/>
      </c>
      <c r="L219" s="84"/>
      <c r="M219" s="85"/>
    </row>
    <row r="220" spans="2:13" ht="24.75" customHeight="1">
      <c r="B220" s="18">
        <v>215</v>
      </c>
      <c r="C220" s="43"/>
      <c r="D220" s="38" t="str">
        <f t="shared" si="12"/>
        <v/>
      </c>
      <c r="E220" s="39">
        <f>IF(D220="",0,+COUNTIF('賃上げ後（月給・日給）'!$E$7:$E$1006,D220))</f>
        <v>0</v>
      </c>
      <c r="F220" s="44"/>
      <c r="G220" s="41" t="str">
        <f t="shared" si="13"/>
        <v/>
      </c>
      <c r="H220" s="51"/>
      <c r="I220" s="72"/>
      <c r="J220" s="81" t="str">
        <f t="shared" si="14"/>
        <v/>
      </c>
      <c r="K220" s="42" t="str">
        <f t="shared" si="15"/>
        <v/>
      </c>
      <c r="L220" s="84"/>
      <c r="M220" s="85"/>
    </row>
    <row r="221" spans="2:13" ht="24.75" customHeight="1">
      <c r="B221" s="18">
        <v>216</v>
      </c>
      <c r="C221" s="43"/>
      <c r="D221" s="38" t="str">
        <f t="shared" si="12"/>
        <v/>
      </c>
      <c r="E221" s="39">
        <f>IF(D221="",0,+COUNTIF('賃上げ後（月給・日給）'!$E$7:$E$1006,D221))</f>
        <v>0</v>
      </c>
      <c r="F221" s="44"/>
      <c r="G221" s="41" t="str">
        <f t="shared" si="13"/>
        <v/>
      </c>
      <c r="H221" s="51"/>
      <c r="I221" s="72"/>
      <c r="J221" s="81" t="str">
        <f t="shared" si="14"/>
        <v/>
      </c>
      <c r="K221" s="42" t="str">
        <f t="shared" si="15"/>
        <v/>
      </c>
      <c r="L221" s="84"/>
      <c r="M221" s="85"/>
    </row>
    <row r="222" spans="2:13" ht="24.75" customHeight="1">
      <c r="B222" s="18">
        <v>217</v>
      </c>
      <c r="C222" s="43"/>
      <c r="D222" s="38" t="str">
        <f t="shared" si="12"/>
        <v/>
      </c>
      <c r="E222" s="39">
        <f>IF(D222="",0,+COUNTIF('賃上げ後（月給・日給）'!$E$7:$E$1006,D222))</f>
        <v>0</v>
      </c>
      <c r="F222" s="44"/>
      <c r="G222" s="41" t="str">
        <f t="shared" si="13"/>
        <v/>
      </c>
      <c r="H222" s="51"/>
      <c r="I222" s="72"/>
      <c r="J222" s="81" t="str">
        <f t="shared" si="14"/>
        <v/>
      </c>
      <c r="K222" s="42" t="str">
        <f t="shared" si="15"/>
        <v/>
      </c>
      <c r="L222" s="84"/>
      <c r="M222" s="85"/>
    </row>
    <row r="223" spans="2:13" ht="24.75" customHeight="1">
      <c r="B223" s="18">
        <v>218</v>
      </c>
      <c r="C223" s="43"/>
      <c r="D223" s="38" t="str">
        <f t="shared" si="12"/>
        <v/>
      </c>
      <c r="E223" s="39">
        <f>IF(D223="",0,+COUNTIF('賃上げ後（月給・日給）'!$E$7:$E$1006,D223))</f>
        <v>0</v>
      </c>
      <c r="F223" s="44"/>
      <c r="G223" s="41" t="str">
        <f t="shared" si="13"/>
        <v/>
      </c>
      <c r="H223" s="51"/>
      <c r="I223" s="72"/>
      <c r="J223" s="81" t="str">
        <f t="shared" si="14"/>
        <v/>
      </c>
      <c r="K223" s="42" t="str">
        <f t="shared" si="15"/>
        <v/>
      </c>
      <c r="L223" s="84"/>
      <c r="M223" s="85"/>
    </row>
    <row r="224" spans="2:13" ht="24.75" customHeight="1">
      <c r="B224" s="18">
        <v>219</v>
      </c>
      <c r="C224" s="43"/>
      <c r="D224" s="38" t="str">
        <f t="shared" si="12"/>
        <v/>
      </c>
      <c r="E224" s="39">
        <f>IF(D224="",0,+COUNTIF('賃上げ後（月給・日給）'!$E$7:$E$1006,D224))</f>
        <v>0</v>
      </c>
      <c r="F224" s="44"/>
      <c r="G224" s="41" t="str">
        <f t="shared" si="13"/>
        <v/>
      </c>
      <c r="H224" s="51"/>
      <c r="I224" s="72"/>
      <c r="J224" s="81" t="str">
        <f t="shared" si="14"/>
        <v/>
      </c>
      <c r="K224" s="42" t="str">
        <f t="shared" si="15"/>
        <v/>
      </c>
      <c r="L224" s="84"/>
      <c r="M224" s="85"/>
    </row>
    <row r="225" spans="2:13" ht="24.75" customHeight="1">
      <c r="B225" s="18">
        <v>220</v>
      </c>
      <c r="C225" s="43"/>
      <c r="D225" s="38" t="str">
        <f t="shared" si="12"/>
        <v/>
      </c>
      <c r="E225" s="39">
        <f>IF(D225="",0,+COUNTIF('賃上げ後（月給・日給）'!$E$7:$E$1006,D225))</f>
        <v>0</v>
      </c>
      <c r="F225" s="44"/>
      <c r="G225" s="41" t="str">
        <f t="shared" si="13"/>
        <v/>
      </c>
      <c r="H225" s="51"/>
      <c r="I225" s="72"/>
      <c r="J225" s="81" t="str">
        <f t="shared" si="14"/>
        <v/>
      </c>
      <c r="K225" s="42" t="str">
        <f t="shared" si="15"/>
        <v/>
      </c>
      <c r="L225" s="84"/>
      <c r="M225" s="85"/>
    </row>
    <row r="226" spans="2:13" ht="24.75" customHeight="1">
      <c r="B226" s="18">
        <v>221</v>
      </c>
      <c r="C226" s="43"/>
      <c r="D226" s="38" t="str">
        <f t="shared" si="12"/>
        <v/>
      </c>
      <c r="E226" s="39">
        <f>IF(D226="",0,+COUNTIF('賃上げ後（月給・日給）'!$E$7:$E$1006,D226))</f>
        <v>0</v>
      </c>
      <c r="F226" s="44"/>
      <c r="G226" s="41" t="str">
        <f t="shared" si="13"/>
        <v/>
      </c>
      <c r="H226" s="51"/>
      <c r="I226" s="72"/>
      <c r="J226" s="81" t="str">
        <f t="shared" si="14"/>
        <v/>
      </c>
      <c r="K226" s="42" t="str">
        <f t="shared" si="15"/>
        <v/>
      </c>
      <c r="L226" s="84"/>
      <c r="M226" s="85"/>
    </row>
    <row r="227" spans="2:13" ht="24.75" customHeight="1">
      <c r="B227" s="18">
        <v>222</v>
      </c>
      <c r="C227" s="43"/>
      <c r="D227" s="38" t="str">
        <f t="shared" si="12"/>
        <v/>
      </c>
      <c r="E227" s="39">
        <f>IF(D227="",0,+COUNTIF('賃上げ後（月給・日給）'!$E$7:$E$1006,D227))</f>
        <v>0</v>
      </c>
      <c r="F227" s="44"/>
      <c r="G227" s="41" t="str">
        <f t="shared" si="13"/>
        <v/>
      </c>
      <c r="H227" s="51"/>
      <c r="I227" s="72"/>
      <c r="J227" s="81" t="str">
        <f t="shared" si="14"/>
        <v/>
      </c>
      <c r="K227" s="42" t="str">
        <f t="shared" si="15"/>
        <v/>
      </c>
      <c r="L227" s="84"/>
      <c r="M227" s="85"/>
    </row>
    <row r="228" spans="2:13" ht="24.75" customHeight="1">
      <c r="B228" s="18">
        <v>223</v>
      </c>
      <c r="C228" s="43"/>
      <c r="D228" s="38" t="str">
        <f t="shared" si="12"/>
        <v/>
      </c>
      <c r="E228" s="39">
        <f>IF(D228="",0,+COUNTIF('賃上げ後（月給・日給）'!$E$7:$E$1006,D228))</f>
        <v>0</v>
      </c>
      <c r="F228" s="44"/>
      <c r="G228" s="41" t="str">
        <f t="shared" si="13"/>
        <v/>
      </c>
      <c r="H228" s="51"/>
      <c r="I228" s="72"/>
      <c r="J228" s="81" t="str">
        <f t="shared" si="14"/>
        <v/>
      </c>
      <c r="K228" s="42" t="str">
        <f t="shared" si="15"/>
        <v/>
      </c>
      <c r="L228" s="84"/>
      <c r="M228" s="85"/>
    </row>
    <row r="229" spans="2:13" ht="24.75" customHeight="1">
      <c r="B229" s="18">
        <v>224</v>
      </c>
      <c r="C229" s="43"/>
      <c r="D229" s="38" t="str">
        <f t="shared" si="12"/>
        <v/>
      </c>
      <c r="E229" s="39">
        <f>IF(D229="",0,+COUNTIF('賃上げ後（月給・日給）'!$E$7:$E$1006,D229))</f>
        <v>0</v>
      </c>
      <c r="F229" s="44"/>
      <c r="G229" s="41" t="str">
        <f t="shared" si="13"/>
        <v/>
      </c>
      <c r="H229" s="51"/>
      <c r="I229" s="72"/>
      <c r="J229" s="81" t="str">
        <f t="shared" si="14"/>
        <v/>
      </c>
      <c r="K229" s="42" t="str">
        <f t="shared" si="15"/>
        <v/>
      </c>
      <c r="L229" s="84"/>
      <c r="M229" s="85"/>
    </row>
    <row r="230" spans="2:13" ht="24.75" customHeight="1">
      <c r="B230" s="18">
        <v>225</v>
      </c>
      <c r="C230" s="43"/>
      <c r="D230" s="38" t="str">
        <f t="shared" si="12"/>
        <v/>
      </c>
      <c r="E230" s="39">
        <f>IF(D230="",0,+COUNTIF('賃上げ後（月給・日給）'!$E$7:$E$1006,D230))</f>
        <v>0</v>
      </c>
      <c r="F230" s="44"/>
      <c r="G230" s="41" t="str">
        <f t="shared" si="13"/>
        <v/>
      </c>
      <c r="H230" s="51"/>
      <c r="I230" s="72"/>
      <c r="J230" s="81" t="str">
        <f t="shared" si="14"/>
        <v/>
      </c>
      <c r="K230" s="42" t="str">
        <f t="shared" si="15"/>
        <v/>
      </c>
      <c r="L230" s="84"/>
      <c r="M230" s="85"/>
    </row>
    <row r="231" spans="2:13" ht="24.75" customHeight="1">
      <c r="B231" s="18">
        <v>226</v>
      </c>
      <c r="C231" s="43"/>
      <c r="D231" s="38" t="str">
        <f t="shared" si="12"/>
        <v/>
      </c>
      <c r="E231" s="39">
        <f>IF(D231="",0,+COUNTIF('賃上げ後（月給・日給）'!$E$7:$E$1006,D231))</f>
        <v>0</v>
      </c>
      <c r="F231" s="44"/>
      <c r="G231" s="41" t="str">
        <f t="shared" si="13"/>
        <v/>
      </c>
      <c r="H231" s="51"/>
      <c r="I231" s="72"/>
      <c r="J231" s="81" t="str">
        <f t="shared" si="14"/>
        <v/>
      </c>
      <c r="K231" s="42" t="str">
        <f t="shared" si="15"/>
        <v/>
      </c>
      <c r="L231" s="84"/>
      <c r="M231" s="85"/>
    </row>
    <row r="232" spans="2:13" ht="24.75" customHeight="1">
      <c r="B232" s="18">
        <v>227</v>
      </c>
      <c r="C232" s="43"/>
      <c r="D232" s="38" t="str">
        <f t="shared" si="12"/>
        <v/>
      </c>
      <c r="E232" s="39">
        <f>IF(D232="",0,+COUNTIF('賃上げ後（月給・日給）'!$E$7:$E$1006,D232))</f>
        <v>0</v>
      </c>
      <c r="F232" s="44"/>
      <c r="G232" s="41" t="str">
        <f t="shared" si="13"/>
        <v/>
      </c>
      <c r="H232" s="51"/>
      <c r="I232" s="72"/>
      <c r="J232" s="81" t="str">
        <f t="shared" si="14"/>
        <v/>
      </c>
      <c r="K232" s="42" t="str">
        <f t="shared" si="15"/>
        <v/>
      </c>
      <c r="L232" s="84"/>
      <c r="M232" s="85"/>
    </row>
    <row r="233" spans="2:13" ht="24.75" customHeight="1">
      <c r="B233" s="18">
        <v>228</v>
      </c>
      <c r="C233" s="43"/>
      <c r="D233" s="38" t="str">
        <f t="shared" si="12"/>
        <v/>
      </c>
      <c r="E233" s="39">
        <f>IF(D233="",0,+COUNTIF('賃上げ後（月給・日給）'!$E$7:$E$1006,D233))</f>
        <v>0</v>
      </c>
      <c r="F233" s="44"/>
      <c r="G233" s="41" t="str">
        <f t="shared" si="13"/>
        <v/>
      </c>
      <c r="H233" s="51"/>
      <c r="I233" s="72"/>
      <c r="J233" s="81" t="str">
        <f t="shared" si="14"/>
        <v/>
      </c>
      <c r="K233" s="42" t="str">
        <f t="shared" si="15"/>
        <v/>
      </c>
      <c r="L233" s="84"/>
      <c r="M233" s="85"/>
    </row>
    <row r="234" spans="2:13" ht="24.75" customHeight="1">
      <c r="B234" s="18">
        <v>229</v>
      </c>
      <c r="C234" s="43"/>
      <c r="D234" s="38" t="str">
        <f t="shared" si="12"/>
        <v/>
      </c>
      <c r="E234" s="39">
        <f>IF(D234="",0,+COUNTIF('賃上げ後（月給・日給）'!$E$7:$E$1006,D234))</f>
        <v>0</v>
      </c>
      <c r="F234" s="44"/>
      <c r="G234" s="41" t="str">
        <f t="shared" si="13"/>
        <v/>
      </c>
      <c r="H234" s="51"/>
      <c r="I234" s="72"/>
      <c r="J234" s="81" t="str">
        <f t="shared" si="14"/>
        <v/>
      </c>
      <c r="K234" s="42" t="str">
        <f t="shared" si="15"/>
        <v/>
      </c>
      <c r="L234" s="84"/>
      <c r="M234" s="85"/>
    </row>
    <row r="235" spans="2:13" ht="24.75" customHeight="1">
      <c r="B235" s="18">
        <v>230</v>
      </c>
      <c r="C235" s="43"/>
      <c r="D235" s="38" t="str">
        <f t="shared" si="12"/>
        <v/>
      </c>
      <c r="E235" s="39">
        <f>IF(D235="",0,+COUNTIF('賃上げ後（月給・日給）'!$E$7:$E$1006,D235))</f>
        <v>0</v>
      </c>
      <c r="F235" s="44"/>
      <c r="G235" s="41" t="str">
        <f t="shared" si="13"/>
        <v/>
      </c>
      <c r="H235" s="51"/>
      <c r="I235" s="72"/>
      <c r="J235" s="81" t="str">
        <f t="shared" si="14"/>
        <v/>
      </c>
      <c r="K235" s="42" t="str">
        <f t="shared" si="15"/>
        <v/>
      </c>
      <c r="L235" s="84"/>
      <c r="M235" s="85"/>
    </row>
    <row r="236" spans="2:13" ht="24.75" customHeight="1">
      <c r="B236" s="18">
        <v>231</v>
      </c>
      <c r="C236" s="43"/>
      <c r="D236" s="38" t="str">
        <f t="shared" si="12"/>
        <v/>
      </c>
      <c r="E236" s="39">
        <f>IF(D236="",0,+COUNTIF('賃上げ後（月給・日給）'!$E$7:$E$1006,D236))</f>
        <v>0</v>
      </c>
      <c r="F236" s="44"/>
      <c r="G236" s="41" t="str">
        <f t="shared" si="13"/>
        <v/>
      </c>
      <c r="H236" s="51"/>
      <c r="I236" s="72"/>
      <c r="J236" s="81" t="str">
        <f t="shared" si="14"/>
        <v/>
      </c>
      <c r="K236" s="42" t="str">
        <f t="shared" si="15"/>
        <v/>
      </c>
      <c r="L236" s="84"/>
      <c r="M236" s="85"/>
    </row>
    <row r="237" spans="2:13" ht="24.75" customHeight="1">
      <c r="B237" s="18">
        <v>232</v>
      </c>
      <c r="C237" s="43"/>
      <c r="D237" s="38" t="str">
        <f t="shared" si="12"/>
        <v/>
      </c>
      <c r="E237" s="39">
        <f>IF(D237="",0,+COUNTIF('賃上げ後（月給・日給）'!$E$7:$E$1006,D237))</f>
        <v>0</v>
      </c>
      <c r="F237" s="44"/>
      <c r="G237" s="41" t="str">
        <f t="shared" si="13"/>
        <v/>
      </c>
      <c r="H237" s="51"/>
      <c r="I237" s="72"/>
      <c r="J237" s="81" t="str">
        <f t="shared" si="14"/>
        <v/>
      </c>
      <c r="K237" s="42" t="str">
        <f t="shared" si="15"/>
        <v/>
      </c>
      <c r="L237" s="84"/>
      <c r="M237" s="85"/>
    </row>
    <row r="238" spans="2:13" ht="24.75" customHeight="1">
      <c r="B238" s="18">
        <v>233</v>
      </c>
      <c r="C238" s="43"/>
      <c r="D238" s="38" t="str">
        <f t="shared" si="12"/>
        <v/>
      </c>
      <c r="E238" s="39">
        <f>IF(D238="",0,+COUNTIF('賃上げ後（月給・日給）'!$E$7:$E$1006,D238))</f>
        <v>0</v>
      </c>
      <c r="F238" s="44"/>
      <c r="G238" s="41" t="str">
        <f t="shared" si="13"/>
        <v/>
      </c>
      <c r="H238" s="51"/>
      <c r="I238" s="72"/>
      <c r="J238" s="81" t="str">
        <f t="shared" si="14"/>
        <v/>
      </c>
      <c r="K238" s="42" t="str">
        <f t="shared" si="15"/>
        <v/>
      </c>
      <c r="L238" s="84"/>
      <c r="M238" s="85"/>
    </row>
    <row r="239" spans="2:13" ht="24.75" customHeight="1">
      <c r="B239" s="18">
        <v>234</v>
      </c>
      <c r="C239" s="43"/>
      <c r="D239" s="38" t="str">
        <f t="shared" si="12"/>
        <v/>
      </c>
      <c r="E239" s="39">
        <f>IF(D239="",0,+COUNTIF('賃上げ後（月給・日給）'!$E$7:$E$1006,D239))</f>
        <v>0</v>
      </c>
      <c r="F239" s="44"/>
      <c r="G239" s="41" t="str">
        <f t="shared" si="13"/>
        <v/>
      </c>
      <c r="H239" s="51"/>
      <c r="I239" s="72"/>
      <c r="J239" s="81" t="str">
        <f t="shared" si="14"/>
        <v/>
      </c>
      <c r="K239" s="42" t="str">
        <f t="shared" si="15"/>
        <v/>
      </c>
      <c r="L239" s="84"/>
      <c r="M239" s="85"/>
    </row>
    <row r="240" spans="2:13" ht="24.75" customHeight="1">
      <c r="B240" s="18">
        <v>235</v>
      </c>
      <c r="C240" s="43"/>
      <c r="D240" s="38" t="str">
        <f t="shared" si="12"/>
        <v/>
      </c>
      <c r="E240" s="39">
        <f>IF(D240="",0,+COUNTIF('賃上げ後（月給・日給）'!$E$7:$E$1006,D240))</f>
        <v>0</v>
      </c>
      <c r="F240" s="44"/>
      <c r="G240" s="41" t="str">
        <f t="shared" si="13"/>
        <v/>
      </c>
      <c r="H240" s="51"/>
      <c r="I240" s="72"/>
      <c r="J240" s="81" t="str">
        <f t="shared" si="14"/>
        <v/>
      </c>
      <c r="K240" s="42" t="str">
        <f t="shared" si="15"/>
        <v/>
      </c>
      <c r="L240" s="84"/>
      <c r="M240" s="85"/>
    </row>
    <row r="241" spans="2:13" ht="24.75" customHeight="1">
      <c r="B241" s="18">
        <v>236</v>
      </c>
      <c r="C241" s="43"/>
      <c r="D241" s="38" t="str">
        <f t="shared" si="12"/>
        <v/>
      </c>
      <c r="E241" s="39">
        <f>IF(D241="",0,+COUNTIF('賃上げ後（月給・日給）'!$E$7:$E$1006,D241))</f>
        <v>0</v>
      </c>
      <c r="F241" s="44"/>
      <c r="G241" s="41" t="str">
        <f t="shared" si="13"/>
        <v/>
      </c>
      <c r="H241" s="51"/>
      <c r="I241" s="72"/>
      <c r="J241" s="81" t="str">
        <f t="shared" si="14"/>
        <v/>
      </c>
      <c r="K241" s="42" t="str">
        <f t="shared" si="15"/>
        <v/>
      </c>
      <c r="L241" s="84"/>
      <c r="M241" s="85"/>
    </row>
    <row r="242" spans="2:13" ht="24.75" customHeight="1">
      <c r="B242" s="18">
        <v>237</v>
      </c>
      <c r="C242" s="43"/>
      <c r="D242" s="38" t="str">
        <f t="shared" si="12"/>
        <v/>
      </c>
      <c r="E242" s="39">
        <f>IF(D242="",0,+COUNTIF('賃上げ後（月給・日給）'!$E$7:$E$1006,D242))</f>
        <v>0</v>
      </c>
      <c r="F242" s="44"/>
      <c r="G242" s="41" t="str">
        <f t="shared" si="13"/>
        <v/>
      </c>
      <c r="H242" s="51"/>
      <c r="I242" s="72"/>
      <c r="J242" s="81" t="str">
        <f t="shared" si="14"/>
        <v/>
      </c>
      <c r="K242" s="42" t="str">
        <f t="shared" si="15"/>
        <v/>
      </c>
      <c r="L242" s="84"/>
      <c r="M242" s="85"/>
    </row>
    <row r="243" spans="2:13" ht="24.75" customHeight="1">
      <c r="B243" s="18">
        <v>238</v>
      </c>
      <c r="C243" s="43"/>
      <c r="D243" s="38" t="str">
        <f t="shared" si="12"/>
        <v/>
      </c>
      <c r="E243" s="39">
        <f>IF(D243="",0,+COUNTIF('賃上げ後（月給・日給）'!$E$7:$E$1006,D243))</f>
        <v>0</v>
      </c>
      <c r="F243" s="44"/>
      <c r="G243" s="41" t="str">
        <f t="shared" si="13"/>
        <v/>
      </c>
      <c r="H243" s="51"/>
      <c r="I243" s="72"/>
      <c r="J243" s="81" t="str">
        <f t="shared" si="14"/>
        <v/>
      </c>
      <c r="K243" s="42" t="str">
        <f t="shared" si="15"/>
        <v/>
      </c>
      <c r="L243" s="84"/>
      <c r="M243" s="85"/>
    </row>
    <row r="244" spans="2:13" ht="24.75" customHeight="1">
      <c r="B244" s="18">
        <v>239</v>
      </c>
      <c r="C244" s="43"/>
      <c r="D244" s="38" t="str">
        <f t="shared" si="12"/>
        <v/>
      </c>
      <c r="E244" s="39">
        <f>IF(D244="",0,+COUNTIF('賃上げ後（月給・日給）'!$E$7:$E$1006,D244))</f>
        <v>0</v>
      </c>
      <c r="F244" s="44"/>
      <c r="G244" s="41" t="str">
        <f t="shared" si="13"/>
        <v/>
      </c>
      <c r="H244" s="51"/>
      <c r="I244" s="72"/>
      <c r="J244" s="81" t="str">
        <f t="shared" si="14"/>
        <v/>
      </c>
      <c r="K244" s="42" t="str">
        <f t="shared" si="15"/>
        <v/>
      </c>
      <c r="L244" s="84"/>
      <c r="M244" s="85"/>
    </row>
    <row r="245" spans="2:13" ht="24.75" customHeight="1">
      <c r="B245" s="18">
        <v>240</v>
      </c>
      <c r="C245" s="43"/>
      <c r="D245" s="38" t="str">
        <f t="shared" si="12"/>
        <v/>
      </c>
      <c r="E245" s="39">
        <f>IF(D245="",0,+COUNTIF('賃上げ後（月給・日給）'!$E$7:$E$1006,D245))</f>
        <v>0</v>
      </c>
      <c r="F245" s="44"/>
      <c r="G245" s="41" t="str">
        <f t="shared" si="13"/>
        <v/>
      </c>
      <c r="H245" s="51"/>
      <c r="I245" s="72"/>
      <c r="J245" s="81" t="str">
        <f t="shared" si="14"/>
        <v/>
      </c>
      <c r="K245" s="42" t="str">
        <f t="shared" si="15"/>
        <v/>
      </c>
      <c r="L245" s="84"/>
      <c r="M245" s="85"/>
    </row>
    <row r="246" spans="2:13" ht="24.75" customHeight="1">
      <c r="B246" s="18">
        <v>241</v>
      </c>
      <c r="C246" s="43"/>
      <c r="D246" s="38" t="str">
        <f t="shared" si="12"/>
        <v/>
      </c>
      <c r="E246" s="39">
        <f>IF(D246="",0,+COUNTIF('賃上げ後（月給・日給）'!$E$7:$E$1006,D246))</f>
        <v>0</v>
      </c>
      <c r="F246" s="44"/>
      <c r="G246" s="41" t="str">
        <f t="shared" si="13"/>
        <v/>
      </c>
      <c r="H246" s="51"/>
      <c r="I246" s="72"/>
      <c r="J246" s="81" t="str">
        <f t="shared" si="14"/>
        <v/>
      </c>
      <c r="K246" s="42" t="str">
        <f t="shared" si="15"/>
        <v/>
      </c>
      <c r="L246" s="84"/>
      <c r="M246" s="85"/>
    </row>
    <row r="247" spans="2:13" ht="24.75" customHeight="1">
      <c r="B247" s="18">
        <v>242</v>
      </c>
      <c r="C247" s="43"/>
      <c r="D247" s="38" t="str">
        <f t="shared" si="12"/>
        <v/>
      </c>
      <c r="E247" s="39">
        <f>IF(D247="",0,+COUNTIF('賃上げ後（月給・日給）'!$E$7:$E$1006,D247))</f>
        <v>0</v>
      </c>
      <c r="F247" s="44"/>
      <c r="G247" s="41" t="str">
        <f t="shared" si="13"/>
        <v/>
      </c>
      <c r="H247" s="51"/>
      <c r="I247" s="72"/>
      <c r="J247" s="81" t="str">
        <f t="shared" si="14"/>
        <v/>
      </c>
      <c r="K247" s="42" t="str">
        <f t="shared" si="15"/>
        <v/>
      </c>
      <c r="L247" s="84"/>
      <c r="M247" s="85"/>
    </row>
    <row r="248" spans="2:13" ht="24.75" customHeight="1">
      <c r="B248" s="18">
        <v>243</v>
      </c>
      <c r="C248" s="43"/>
      <c r="D248" s="38" t="str">
        <f t="shared" si="12"/>
        <v/>
      </c>
      <c r="E248" s="39">
        <f>IF(D248="",0,+COUNTIF('賃上げ後（月給・日給）'!$E$7:$E$1006,D248))</f>
        <v>0</v>
      </c>
      <c r="F248" s="44"/>
      <c r="G248" s="41" t="str">
        <f t="shared" si="13"/>
        <v/>
      </c>
      <c r="H248" s="51"/>
      <c r="I248" s="72"/>
      <c r="J248" s="81" t="str">
        <f t="shared" si="14"/>
        <v/>
      </c>
      <c r="K248" s="42" t="str">
        <f t="shared" si="15"/>
        <v/>
      </c>
      <c r="L248" s="84"/>
      <c r="M248" s="85"/>
    </row>
    <row r="249" spans="2:13" ht="24.75" customHeight="1">
      <c r="B249" s="18">
        <v>244</v>
      </c>
      <c r="C249" s="43"/>
      <c r="D249" s="38" t="str">
        <f t="shared" si="12"/>
        <v/>
      </c>
      <c r="E249" s="39">
        <f>IF(D249="",0,+COUNTIF('賃上げ後（月給・日給）'!$E$7:$E$1006,D249))</f>
        <v>0</v>
      </c>
      <c r="F249" s="44"/>
      <c r="G249" s="41" t="str">
        <f t="shared" si="13"/>
        <v/>
      </c>
      <c r="H249" s="51"/>
      <c r="I249" s="72"/>
      <c r="J249" s="81" t="str">
        <f t="shared" si="14"/>
        <v/>
      </c>
      <c r="K249" s="42" t="str">
        <f t="shared" si="15"/>
        <v/>
      </c>
      <c r="L249" s="84"/>
      <c r="M249" s="85"/>
    </row>
    <row r="250" spans="2:13" ht="24.75" customHeight="1">
      <c r="B250" s="18">
        <v>245</v>
      </c>
      <c r="C250" s="43"/>
      <c r="D250" s="38" t="str">
        <f t="shared" si="12"/>
        <v/>
      </c>
      <c r="E250" s="39">
        <f>IF(D250="",0,+COUNTIF('賃上げ後（月給・日給）'!$E$7:$E$1006,D250))</f>
        <v>0</v>
      </c>
      <c r="F250" s="44"/>
      <c r="G250" s="41" t="str">
        <f t="shared" si="13"/>
        <v/>
      </c>
      <c r="H250" s="51"/>
      <c r="I250" s="72"/>
      <c r="J250" s="81" t="str">
        <f t="shared" si="14"/>
        <v/>
      </c>
      <c r="K250" s="42" t="str">
        <f t="shared" si="15"/>
        <v/>
      </c>
      <c r="L250" s="84"/>
      <c r="M250" s="85"/>
    </row>
    <row r="251" spans="2:13" ht="24.75" customHeight="1">
      <c r="B251" s="18">
        <v>246</v>
      </c>
      <c r="C251" s="43"/>
      <c r="D251" s="38" t="str">
        <f t="shared" si="12"/>
        <v/>
      </c>
      <c r="E251" s="39">
        <f>IF(D251="",0,+COUNTIF('賃上げ後（月給・日給）'!$E$7:$E$1006,D251))</f>
        <v>0</v>
      </c>
      <c r="F251" s="44"/>
      <c r="G251" s="41" t="str">
        <f t="shared" si="13"/>
        <v/>
      </c>
      <c r="H251" s="51"/>
      <c r="I251" s="72"/>
      <c r="J251" s="81" t="str">
        <f t="shared" si="14"/>
        <v/>
      </c>
      <c r="K251" s="42" t="str">
        <f t="shared" si="15"/>
        <v/>
      </c>
      <c r="L251" s="84"/>
      <c r="M251" s="85"/>
    </row>
    <row r="252" spans="2:13" ht="24.75" customHeight="1">
      <c r="B252" s="18">
        <v>247</v>
      </c>
      <c r="C252" s="43"/>
      <c r="D252" s="38" t="str">
        <f t="shared" si="12"/>
        <v/>
      </c>
      <c r="E252" s="39">
        <f>IF(D252="",0,+COUNTIF('賃上げ後（月給・日給）'!$E$7:$E$1006,D252))</f>
        <v>0</v>
      </c>
      <c r="F252" s="44"/>
      <c r="G252" s="41" t="str">
        <f t="shared" si="13"/>
        <v/>
      </c>
      <c r="H252" s="51"/>
      <c r="I252" s="72"/>
      <c r="J252" s="81" t="str">
        <f t="shared" si="14"/>
        <v/>
      </c>
      <c r="K252" s="42" t="str">
        <f t="shared" si="15"/>
        <v/>
      </c>
      <c r="L252" s="84"/>
      <c r="M252" s="85"/>
    </row>
    <row r="253" spans="2:13" ht="24.75" customHeight="1">
      <c r="B253" s="18">
        <v>248</v>
      </c>
      <c r="C253" s="43"/>
      <c r="D253" s="38" t="str">
        <f t="shared" si="12"/>
        <v/>
      </c>
      <c r="E253" s="39">
        <f>IF(D253="",0,+COUNTIF('賃上げ後（月給・日給）'!$E$7:$E$1006,D253))</f>
        <v>0</v>
      </c>
      <c r="F253" s="44"/>
      <c r="G253" s="41" t="str">
        <f t="shared" si="13"/>
        <v/>
      </c>
      <c r="H253" s="51"/>
      <c r="I253" s="72"/>
      <c r="J253" s="81" t="str">
        <f t="shared" si="14"/>
        <v/>
      </c>
      <c r="K253" s="42" t="str">
        <f t="shared" si="15"/>
        <v/>
      </c>
      <c r="L253" s="84"/>
      <c r="M253" s="85"/>
    </row>
    <row r="254" spans="2:13" ht="24.75" customHeight="1">
      <c r="B254" s="18">
        <v>249</v>
      </c>
      <c r="C254" s="43"/>
      <c r="D254" s="38" t="str">
        <f t="shared" si="12"/>
        <v/>
      </c>
      <c r="E254" s="39">
        <f>IF(D254="",0,+COUNTIF('賃上げ後（月給・日給）'!$E$7:$E$1006,D254))</f>
        <v>0</v>
      </c>
      <c r="F254" s="44"/>
      <c r="G254" s="41" t="str">
        <f t="shared" si="13"/>
        <v/>
      </c>
      <c r="H254" s="51"/>
      <c r="I254" s="72"/>
      <c r="J254" s="81" t="str">
        <f t="shared" si="14"/>
        <v/>
      </c>
      <c r="K254" s="42" t="str">
        <f t="shared" si="15"/>
        <v/>
      </c>
      <c r="L254" s="84"/>
      <c r="M254" s="85"/>
    </row>
    <row r="255" spans="2:13" ht="24.75" customHeight="1">
      <c r="B255" s="18">
        <v>250</v>
      </c>
      <c r="C255" s="43"/>
      <c r="D255" s="38" t="str">
        <f t="shared" si="12"/>
        <v/>
      </c>
      <c r="E255" s="39">
        <f>IF(D255="",0,+COUNTIF('賃上げ後（月給・日給）'!$E$7:$E$1006,D255))</f>
        <v>0</v>
      </c>
      <c r="F255" s="44"/>
      <c r="G255" s="41" t="str">
        <f t="shared" si="13"/>
        <v/>
      </c>
      <c r="H255" s="51"/>
      <c r="I255" s="72"/>
      <c r="J255" s="81" t="str">
        <f t="shared" si="14"/>
        <v/>
      </c>
      <c r="K255" s="42" t="str">
        <f t="shared" si="15"/>
        <v/>
      </c>
      <c r="L255" s="84"/>
      <c r="M255" s="85"/>
    </row>
    <row r="256" spans="2:13" ht="24.75" customHeight="1">
      <c r="B256" s="18">
        <v>251</v>
      </c>
      <c r="C256" s="43"/>
      <c r="D256" s="38" t="str">
        <f t="shared" si="12"/>
        <v/>
      </c>
      <c r="E256" s="39">
        <f>IF(D256="",0,+COUNTIF('賃上げ後（月給・日給）'!$E$7:$E$1006,D256))</f>
        <v>0</v>
      </c>
      <c r="F256" s="44"/>
      <c r="G256" s="41" t="str">
        <f t="shared" si="13"/>
        <v/>
      </c>
      <c r="H256" s="51"/>
      <c r="I256" s="72"/>
      <c r="J256" s="81" t="str">
        <f t="shared" si="14"/>
        <v/>
      </c>
      <c r="K256" s="42" t="str">
        <f t="shared" si="15"/>
        <v/>
      </c>
      <c r="L256" s="84"/>
      <c r="M256" s="85"/>
    </row>
    <row r="257" spans="2:13" ht="24.75" customHeight="1">
      <c r="B257" s="18">
        <v>252</v>
      </c>
      <c r="C257" s="43"/>
      <c r="D257" s="38" t="str">
        <f t="shared" si="12"/>
        <v/>
      </c>
      <c r="E257" s="39">
        <f>IF(D257="",0,+COUNTIF('賃上げ後（月給・日給）'!$E$7:$E$1006,D257))</f>
        <v>0</v>
      </c>
      <c r="F257" s="44"/>
      <c r="G257" s="41" t="str">
        <f t="shared" si="13"/>
        <v/>
      </c>
      <c r="H257" s="51"/>
      <c r="I257" s="72"/>
      <c r="J257" s="81" t="str">
        <f t="shared" si="14"/>
        <v/>
      </c>
      <c r="K257" s="42" t="str">
        <f t="shared" si="15"/>
        <v/>
      </c>
      <c r="L257" s="84"/>
      <c r="M257" s="85"/>
    </row>
    <row r="258" spans="2:13" ht="24.75" customHeight="1">
      <c r="B258" s="18">
        <v>253</v>
      </c>
      <c r="C258" s="43"/>
      <c r="D258" s="38" t="str">
        <f t="shared" si="12"/>
        <v/>
      </c>
      <c r="E258" s="39">
        <f>IF(D258="",0,+COUNTIF('賃上げ後（月給・日給）'!$E$7:$E$1006,D258))</f>
        <v>0</v>
      </c>
      <c r="F258" s="44"/>
      <c r="G258" s="41" t="str">
        <f t="shared" si="13"/>
        <v/>
      </c>
      <c r="H258" s="51"/>
      <c r="I258" s="72"/>
      <c r="J258" s="81" t="str">
        <f t="shared" si="14"/>
        <v/>
      </c>
      <c r="K258" s="42" t="str">
        <f t="shared" si="15"/>
        <v/>
      </c>
      <c r="L258" s="84"/>
      <c r="M258" s="85"/>
    </row>
    <row r="259" spans="2:13" ht="24.75" customHeight="1">
      <c r="B259" s="18">
        <v>254</v>
      </c>
      <c r="C259" s="43"/>
      <c r="D259" s="38" t="str">
        <f t="shared" si="12"/>
        <v/>
      </c>
      <c r="E259" s="39">
        <f>IF(D259="",0,+COUNTIF('賃上げ後（月給・日給）'!$E$7:$E$1006,D259))</f>
        <v>0</v>
      </c>
      <c r="F259" s="44"/>
      <c r="G259" s="41" t="str">
        <f t="shared" si="13"/>
        <v/>
      </c>
      <c r="H259" s="51"/>
      <c r="I259" s="72"/>
      <c r="J259" s="81" t="str">
        <f t="shared" si="14"/>
        <v/>
      </c>
      <c r="K259" s="42" t="str">
        <f t="shared" si="15"/>
        <v/>
      </c>
      <c r="L259" s="84"/>
      <c r="M259" s="85"/>
    </row>
    <row r="260" spans="2:13" ht="24.75" customHeight="1">
      <c r="B260" s="18">
        <v>255</v>
      </c>
      <c r="C260" s="43"/>
      <c r="D260" s="38" t="str">
        <f t="shared" si="12"/>
        <v/>
      </c>
      <c r="E260" s="39">
        <f>IF(D260="",0,+COUNTIF('賃上げ後（月給・日給）'!$E$7:$E$1006,D260))</f>
        <v>0</v>
      </c>
      <c r="F260" s="44"/>
      <c r="G260" s="41" t="str">
        <f t="shared" si="13"/>
        <v/>
      </c>
      <c r="H260" s="51"/>
      <c r="I260" s="72"/>
      <c r="J260" s="81" t="str">
        <f t="shared" si="14"/>
        <v/>
      </c>
      <c r="K260" s="42" t="str">
        <f t="shared" si="15"/>
        <v/>
      </c>
      <c r="L260" s="84"/>
      <c r="M260" s="85"/>
    </row>
    <row r="261" spans="2:13" ht="24.75" customHeight="1">
      <c r="B261" s="18">
        <v>256</v>
      </c>
      <c r="C261" s="43"/>
      <c r="D261" s="38" t="str">
        <f t="shared" si="12"/>
        <v/>
      </c>
      <c r="E261" s="39">
        <f>IF(D261="",0,+COUNTIF('賃上げ後（月給・日給）'!$E$7:$E$1006,D261))</f>
        <v>0</v>
      </c>
      <c r="F261" s="44"/>
      <c r="G261" s="41" t="str">
        <f t="shared" si="13"/>
        <v/>
      </c>
      <c r="H261" s="51"/>
      <c r="I261" s="72"/>
      <c r="J261" s="81" t="str">
        <f t="shared" si="14"/>
        <v/>
      </c>
      <c r="K261" s="42" t="str">
        <f t="shared" si="15"/>
        <v/>
      </c>
      <c r="L261" s="84"/>
      <c r="M261" s="85"/>
    </row>
    <row r="262" spans="2:13" ht="24.75" customHeight="1">
      <c r="B262" s="18">
        <v>257</v>
      </c>
      <c r="C262" s="43"/>
      <c r="D262" s="38" t="str">
        <f t="shared" ref="D262:D325" si="16">SUBSTITUTE(SUBSTITUTE(C262,"　","")," ","")</f>
        <v/>
      </c>
      <c r="E262" s="39">
        <f>IF(D262="",0,+COUNTIF('賃上げ後（月給・日給）'!$E$7:$E$1006,D262))</f>
        <v>0</v>
      </c>
      <c r="F262" s="44"/>
      <c r="G262" s="41" t="str">
        <f t="shared" ref="G262:G325" si="17">IF(C262="","",+IF(OR(E262&lt;1,F262="",L262="◎"),"除外","対象"))</f>
        <v/>
      </c>
      <c r="H262" s="51"/>
      <c r="I262" s="72"/>
      <c r="J262" s="81" t="str">
        <f t="shared" ref="J262:J325" si="18">IF(C262="","",(H262/I262))</f>
        <v/>
      </c>
      <c r="K262" s="42" t="str">
        <f t="shared" ref="K262:K325" si="19">IF(C262="","",+IF(G262="対象",J262,0))</f>
        <v/>
      </c>
      <c r="L262" s="84"/>
      <c r="M262" s="85"/>
    </row>
    <row r="263" spans="2:13" ht="24.75" customHeight="1">
      <c r="B263" s="18">
        <v>258</v>
      </c>
      <c r="C263" s="43"/>
      <c r="D263" s="38" t="str">
        <f t="shared" si="16"/>
        <v/>
      </c>
      <c r="E263" s="39">
        <f>IF(D263="",0,+COUNTIF('賃上げ後（月給・日給）'!$E$7:$E$1006,D263))</f>
        <v>0</v>
      </c>
      <c r="F263" s="44"/>
      <c r="G263" s="41" t="str">
        <f t="shared" si="17"/>
        <v/>
      </c>
      <c r="H263" s="51"/>
      <c r="I263" s="72"/>
      <c r="J263" s="81" t="str">
        <f t="shared" si="18"/>
        <v/>
      </c>
      <c r="K263" s="42" t="str">
        <f t="shared" si="19"/>
        <v/>
      </c>
      <c r="L263" s="84"/>
      <c r="M263" s="85"/>
    </row>
    <row r="264" spans="2:13" ht="24.75" customHeight="1">
      <c r="B264" s="18">
        <v>259</v>
      </c>
      <c r="C264" s="43"/>
      <c r="D264" s="38" t="str">
        <f t="shared" si="16"/>
        <v/>
      </c>
      <c r="E264" s="39">
        <f>IF(D264="",0,+COUNTIF('賃上げ後（月給・日給）'!$E$7:$E$1006,D264))</f>
        <v>0</v>
      </c>
      <c r="F264" s="44"/>
      <c r="G264" s="41" t="str">
        <f t="shared" si="17"/>
        <v/>
      </c>
      <c r="H264" s="51"/>
      <c r="I264" s="72"/>
      <c r="J264" s="81" t="str">
        <f t="shared" si="18"/>
        <v/>
      </c>
      <c r="K264" s="42" t="str">
        <f t="shared" si="19"/>
        <v/>
      </c>
      <c r="L264" s="84"/>
      <c r="M264" s="85"/>
    </row>
    <row r="265" spans="2:13" ht="24.75" customHeight="1">
      <c r="B265" s="18">
        <v>260</v>
      </c>
      <c r="C265" s="43"/>
      <c r="D265" s="38" t="str">
        <f t="shared" si="16"/>
        <v/>
      </c>
      <c r="E265" s="39">
        <f>IF(D265="",0,+COUNTIF('賃上げ後（月給・日給）'!$E$7:$E$1006,D265))</f>
        <v>0</v>
      </c>
      <c r="F265" s="44"/>
      <c r="G265" s="41" t="str">
        <f t="shared" si="17"/>
        <v/>
      </c>
      <c r="H265" s="51"/>
      <c r="I265" s="72"/>
      <c r="J265" s="81" t="str">
        <f t="shared" si="18"/>
        <v/>
      </c>
      <c r="K265" s="42" t="str">
        <f t="shared" si="19"/>
        <v/>
      </c>
      <c r="L265" s="84"/>
      <c r="M265" s="85"/>
    </row>
    <row r="266" spans="2:13" ht="24.75" customHeight="1">
      <c r="B266" s="18">
        <v>261</v>
      </c>
      <c r="C266" s="43"/>
      <c r="D266" s="38" t="str">
        <f t="shared" si="16"/>
        <v/>
      </c>
      <c r="E266" s="39">
        <f>IF(D266="",0,+COUNTIF('賃上げ後（月給・日給）'!$E$7:$E$1006,D266))</f>
        <v>0</v>
      </c>
      <c r="F266" s="44"/>
      <c r="G266" s="41" t="str">
        <f t="shared" si="17"/>
        <v/>
      </c>
      <c r="H266" s="51"/>
      <c r="I266" s="72"/>
      <c r="J266" s="81" t="str">
        <f t="shared" si="18"/>
        <v/>
      </c>
      <c r="K266" s="42" t="str">
        <f t="shared" si="19"/>
        <v/>
      </c>
      <c r="L266" s="84"/>
      <c r="M266" s="85"/>
    </row>
    <row r="267" spans="2:13" ht="24.75" customHeight="1">
      <c r="B267" s="18">
        <v>262</v>
      </c>
      <c r="C267" s="43"/>
      <c r="D267" s="38" t="str">
        <f t="shared" si="16"/>
        <v/>
      </c>
      <c r="E267" s="39">
        <f>IF(D267="",0,+COUNTIF('賃上げ後（月給・日給）'!$E$7:$E$1006,D267))</f>
        <v>0</v>
      </c>
      <c r="F267" s="44"/>
      <c r="G267" s="41" t="str">
        <f t="shared" si="17"/>
        <v/>
      </c>
      <c r="H267" s="51"/>
      <c r="I267" s="72"/>
      <c r="J267" s="81" t="str">
        <f t="shared" si="18"/>
        <v/>
      </c>
      <c r="K267" s="42" t="str">
        <f t="shared" si="19"/>
        <v/>
      </c>
      <c r="L267" s="84"/>
      <c r="M267" s="85"/>
    </row>
    <row r="268" spans="2:13" ht="24.75" customHeight="1">
      <c r="B268" s="18">
        <v>263</v>
      </c>
      <c r="C268" s="43"/>
      <c r="D268" s="38" t="str">
        <f t="shared" si="16"/>
        <v/>
      </c>
      <c r="E268" s="39">
        <f>IF(D268="",0,+COUNTIF('賃上げ後（月給・日給）'!$E$7:$E$1006,D268))</f>
        <v>0</v>
      </c>
      <c r="F268" s="44"/>
      <c r="G268" s="41" t="str">
        <f t="shared" si="17"/>
        <v/>
      </c>
      <c r="H268" s="51"/>
      <c r="I268" s="72"/>
      <c r="J268" s="81" t="str">
        <f t="shared" si="18"/>
        <v/>
      </c>
      <c r="K268" s="42" t="str">
        <f t="shared" si="19"/>
        <v/>
      </c>
      <c r="L268" s="84"/>
      <c r="M268" s="85"/>
    </row>
    <row r="269" spans="2:13" ht="24.75" customHeight="1">
      <c r="B269" s="18">
        <v>264</v>
      </c>
      <c r="C269" s="43"/>
      <c r="D269" s="38" t="str">
        <f t="shared" si="16"/>
        <v/>
      </c>
      <c r="E269" s="39">
        <f>IF(D269="",0,+COUNTIF('賃上げ後（月給・日給）'!$E$7:$E$1006,D269))</f>
        <v>0</v>
      </c>
      <c r="F269" s="44"/>
      <c r="G269" s="41" t="str">
        <f t="shared" si="17"/>
        <v/>
      </c>
      <c r="H269" s="51"/>
      <c r="I269" s="72"/>
      <c r="J269" s="81" t="str">
        <f t="shared" si="18"/>
        <v/>
      </c>
      <c r="K269" s="42" t="str">
        <f t="shared" si="19"/>
        <v/>
      </c>
      <c r="L269" s="84"/>
      <c r="M269" s="85"/>
    </row>
    <row r="270" spans="2:13" ht="24.75" customHeight="1">
      <c r="B270" s="18">
        <v>265</v>
      </c>
      <c r="C270" s="43"/>
      <c r="D270" s="38" t="str">
        <f t="shared" si="16"/>
        <v/>
      </c>
      <c r="E270" s="39">
        <f>IF(D270="",0,+COUNTIF('賃上げ後（月給・日給）'!$E$7:$E$1006,D270))</f>
        <v>0</v>
      </c>
      <c r="F270" s="44"/>
      <c r="G270" s="41" t="str">
        <f t="shared" si="17"/>
        <v/>
      </c>
      <c r="H270" s="51"/>
      <c r="I270" s="72"/>
      <c r="J270" s="81" t="str">
        <f t="shared" si="18"/>
        <v/>
      </c>
      <c r="K270" s="42" t="str">
        <f t="shared" si="19"/>
        <v/>
      </c>
      <c r="L270" s="84"/>
      <c r="M270" s="85"/>
    </row>
    <row r="271" spans="2:13" ht="24.75" customHeight="1">
      <c r="B271" s="18">
        <v>266</v>
      </c>
      <c r="C271" s="43"/>
      <c r="D271" s="38" t="str">
        <f t="shared" si="16"/>
        <v/>
      </c>
      <c r="E271" s="39">
        <f>IF(D271="",0,+COUNTIF('賃上げ後（月給・日給）'!$E$7:$E$1006,D271))</f>
        <v>0</v>
      </c>
      <c r="F271" s="44"/>
      <c r="G271" s="41" t="str">
        <f t="shared" si="17"/>
        <v/>
      </c>
      <c r="H271" s="51"/>
      <c r="I271" s="72"/>
      <c r="J271" s="81" t="str">
        <f t="shared" si="18"/>
        <v/>
      </c>
      <c r="K271" s="42" t="str">
        <f t="shared" si="19"/>
        <v/>
      </c>
      <c r="L271" s="84"/>
      <c r="M271" s="85"/>
    </row>
    <row r="272" spans="2:13" ht="24.75" customHeight="1">
      <c r="B272" s="18">
        <v>267</v>
      </c>
      <c r="C272" s="43"/>
      <c r="D272" s="38" t="str">
        <f t="shared" si="16"/>
        <v/>
      </c>
      <c r="E272" s="39">
        <f>IF(D272="",0,+COUNTIF('賃上げ後（月給・日給）'!$E$7:$E$1006,D272))</f>
        <v>0</v>
      </c>
      <c r="F272" s="44"/>
      <c r="G272" s="41" t="str">
        <f t="shared" si="17"/>
        <v/>
      </c>
      <c r="H272" s="51"/>
      <c r="I272" s="72"/>
      <c r="J272" s="81" t="str">
        <f t="shared" si="18"/>
        <v/>
      </c>
      <c r="K272" s="42" t="str">
        <f t="shared" si="19"/>
        <v/>
      </c>
      <c r="L272" s="84"/>
      <c r="M272" s="85"/>
    </row>
    <row r="273" spans="2:13" ht="24.75" customHeight="1">
      <c r="B273" s="18">
        <v>268</v>
      </c>
      <c r="C273" s="43"/>
      <c r="D273" s="38" t="str">
        <f t="shared" si="16"/>
        <v/>
      </c>
      <c r="E273" s="39">
        <f>IF(D273="",0,+COUNTIF('賃上げ後（月給・日給）'!$E$7:$E$1006,D273))</f>
        <v>0</v>
      </c>
      <c r="F273" s="44"/>
      <c r="G273" s="41" t="str">
        <f t="shared" si="17"/>
        <v/>
      </c>
      <c r="H273" s="51"/>
      <c r="I273" s="72"/>
      <c r="J273" s="81" t="str">
        <f t="shared" si="18"/>
        <v/>
      </c>
      <c r="K273" s="42" t="str">
        <f t="shared" si="19"/>
        <v/>
      </c>
      <c r="L273" s="84"/>
      <c r="M273" s="85"/>
    </row>
    <row r="274" spans="2:13" ht="24.75" customHeight="1">
      <c r="B274" s="18">
        <v>269</v>
      </c>
      <c r="C274" s="43"/>
      <c r="D274" s="38" t="str">
        <f t="shared" si="16"/>
        <v/>
      </c>
      <c r="E274" s="39">
        <f>IF(D274="",0,+COUNTIF('賃上げ後（月給・日給）'!$E$7:$E$1006,D274))</f>
        <v>0</v>
      </c>
      <c r="F274" s="44"/>
      <c r="G274" s="41" t="str">
        <f t="shared" si="17"/>
        <v/>
      </c>
      <c r="H274" s="51"/>
      <c r="I274" s="72"/>
      <c r="J274" s="81" t="str">
        <f t="shared" si="18"/>
        <v/>
      </c>
      <c r="K274" s="42" t="str">
        <f t="shared" si="19"/>
        <v/>
      </c>
      <c r="L274" s="84"/>
      <c r="M274" s="85"/>
    </row>
    <row r="275" spans="2:13" ht="24.75" customHeight="1">
      <c r="B275" s="18">
        <v>270</v>
      </c>
      <c r="C275" s="43"/>
      <c r="D275" s="38" t="str">
        <f t="shared" si="16"/>
        <v/>
      </c>
      <c r="E275" s="39">
        <f>IF(D275="",0,+COUNTIF('賃上げ後（月給・日給）'!$E$7:$E$1006,D275))</f>
        <v>0</v>
      </c>
      <c r="F275" s="44"/>
      <c r="G275" s="41" t="str">
        <f t="shared" si="17"/>
        <v/>
      </c>
      <c r="H275" s="51"/>
      <c r="I275" s="72"/>
      <c r="J275" s="81" t="str">
        <f t="shared" si="18"/>
        <v/>
      </c>
      <c r="K275" s="42" t="str">
        <f t="shared" si="19"/>
        <v/>
      </c>
      <c r="L275" s="84"/>
      <c r="M275" s="85"/>
    </row>
    <row r="276" spans="2:13" ht="24.75" customHeight="1">
      <c r="B276" s="18">
        <v>271</v>
      </c>
      <c r="C276" s="43"/>
      <c r="D276" s="38" t="str">
        <f t="shared" si="16"/>
        <v/>
      </c>
      <c r="E276" s="39">
        <f>IF(D276="",0,+COUNTIF('賃上げ後（月給・日給）'!$E$7:$E$1006,D276))</f>
        <v>0</v>
      </c>
      <c r="F276" s="44"/>
      <c r="G276" s="41" t="str">
        <f t="shared" si="17"/>
        <v/>
      </c>
      <c r="H276" s="51"/>
      <c r="I276" s="72"/>
      <c r="J276" s="81" t="str">
        <f t="shared" si="18"/>
        <v/>
      </c>
      <c r="K276" s="42" t="str">
        <f t="shared" si="19"/>
        <v/>
      </c>
      <c r="L276" s="84"/>
      <c r="M276" s="85"/>
    </row>
    <row r="277" spans="2:13" ht="24.75" customHeight="1">
      <c r="B277" s="18">
        <v>272</v>
      </c>
      <c r="C277" s="43"/>
      <c r="D277" s="38" t="str">
        <f t="shared" si="16"/>
        <v/>
      </c>
      <c r="E277" s="39">
        <f>IF(D277="",0,+COUNTIF('賃上げ後（月給・日給）'!$E$7:$E$1006,D277))</f>
        <v>0</v>
      </c>
      <c r="F277" s="44"/>
      <c r="G277" s="41" t="str">
        <f t="shared" si="17"/>
        <v/>
      </c>
      <c r="H277" s="51"/>
      <c r="I277" s="72"/>
      <c r="J277" s="81" t="str">
        <f t="shared" si="18"/>
        <v/>
      </c>
      <c r="K277" s="42" t="str">
        <f t="shared" si="19"/>
        <v/>
      </c>
      <c r="L277" s="84"/>
      <c r="M277" s="85"/>
    </row>
    <row r="278" spans="2:13" ht="24.75" customHeight="1">
      <c r="B278" s="18">
        <v>273</v>
      </c>
      <c r="C278" s="43"/>
      <c r="D278" s="38" t="str">
        <f t="shared" si="16"/>
        <v/>
      </c>
      <c r="E278" s="39">
        <f>IF(D278="",0,+COUNTIF('賃上げ後（月給・日給）'!$E$7:$E$1006,D278))</f>
        <v>0</v>
      </c>
      <c r="F278" s="44"/>
      <c r="G278" s="41" t="str">
        <f t="shared" si="17"/>
        <v/>
      </c>
      <c r="H278" s="51"/>
      <c r="I278" s="72"/>
      <c r="J278" s="81" t="str">
        <f t="shared" si="18"/>
        <v/>
      </c>
      <c r="K278" s="42" t="str">
        <f t="shared" si="19"/>
        <v/>
      </c>
      <c r="L278" s="84"/>
      <c r="M278" s="85"/>
    </row>
    <row r="279" spans="2:13" ht="24.75" customHeight="1">
      <c r="B279" s="18">
        <v>274</v>
      </c>
      <c r="C279" s="43"/>
      <c r="D279" s="38" t="str">
        <f t="shared" si="16"/>
        <v/>
      </c>
      <c r="E279" s="39">
        <f>IF(D279="",0,+COUNTIF('賃上げ後（月給・日給）'!$E$7:$E$1006,D279))</f>
        <v>0</v>
      </c>
      <c r="F279" s="44"/>
      <c r="G279" s="41" t="str">
        <f t="shared" si="17"/>
        <v/>
      </c>
      <c r="H279" s="51"/>
      <c r="I279" s="72"/>
      <c r="J279" s="81" t="str">
        <f t="shared" si="18"/>
        <v/>
      </c>
      <c r="K279" s="42" t="str">
        <f t="shared" si="19"/>
        <v/>
      </c>
      <c r="L279" s="84"/>
      <c r="M279" s="85"/>
    </row>
    <row r="280" spans="2:13" ht="24.75" customHeight="1">
      <c r="B280" s="18">
        <v>275</v>
      </c>
      <c r="C280" s="43"/>
      <c r="D280" s="38" t="str">
        <f t="shared" si="16"/>
        <v/>
      </c>
      <c r="E280" s="39">
        <f>IF(D280="",0,+COUNTIF('賃上げ後（月給・日給）'!$E$7:$E$1006,D280))</f>
        <v>0</v>
      </c>
      <c r="F280" s="44"/>
      <c r="G280" s="41" t="str">
        <f t="shared" si="17"/>
        <v/>
      </c>
      <c r="H280" s="51"/>
      <c r="I280" s="72"/>
      <c r="J280" s="81" t="str">
        <f t="shared" si="18"/>
        <v/>
      </c>
      <c r="K280" s="42" t="str">
        <f t="shared" si="19"/>
        <v/>
      </c>
      <c r="L280" s="84"/>
      <c r="M280" s="85"/>
    </row>
    <row r="281" spans="2:13" ht="24.75" customHeight="1">
      <c r="B281" s="18">
        <v>276</v>
      </c>
      <c r="C281" s="43"/>
      <c r="D281" s="38" t="str">
        <f t="shared" si="16"/>
        <v/>
      </c>
      <c r="E281" s="39">
        <f>IF(D281="",0,+COUNTIF('賃上げ後（月給・日給）'!$E$7:$E$1006,D281))</f>
        <v>0</v>
      </c>
      <c r="F281" s="44"/>
      <c r="G281" s="41" t="str">
        <f t="shared" si="17"/>
        <v/>
      </c>
      <c r="H281" s="51"/>
      <c r="I281" s="72"/>
      <c r="J281" s="81" t="str">
        <f t="shared" si="18"/>
        <v/>
      </c>
      <c r="K281" s="42" t="str">
        <f t="shared" si="19"/>
        <v/>
      </c>
      <c r="L281" s="84"/>
      <c r="M281" s="85"/>
    </row>
    <row r="282" spans="2:13" ht="24.75" customHeight="1">
      <c r="B282" s="18">
        <v>277</v>
      </c>
      <c r="C282" s="43"/>
      <c r="D282" s="38" t="str">
        <f t="shared" si="16"/>
        <v/>
      </c>
      <c r="E282" s="39">
        <f>IF(D282="",0,+COUNTIF('賃上げ後（月給・日給）'!$E$7:$E$1006,D282))</f>
        <v>0</v>
      </c>
      <c r="F282" s="44"/>
      <c r="G282" s="41" t="str">
        <f t="shared" si="17"/>
        <v/>
      </c>
      <c r="H282" s="51"/>
      <c r="I282" s="72"/>
      <c r="J282" s="81" t="str">
        <f t="shared" si="18"/>
        <v/>
      </c>
      <c r="K282" s="42" t="str">
        <f t="shared" si="19"/>
        <v/>
      </c>
      <c r="L282" s="84"/>
      <c r="M282" s="85"/>
    </row>
    <row r="283" spans="2:13" ht="24.75" customHeight="1">
      <c r="B283" s="18">
        <v>278</v>
      </c>
      <c r="C283" s="43"/>
      <c r="D283" s="38" t="str">
        <f t="shared" si="16"/>
        <v/>
      </c>
      <c r="E283" s="39">
        <f>IF(D283="",0,+COUNTIF('賃上げ後（月給・日給）'!$E$7:$E$1006,D283))</f>
        <v>0</v>
      </c>
      <c r="F283" s="44"/>
      <c r="G283" s="41" t="str">
        <f t="shared" si="17"/>
        <v/>
      </c>
      <c r="H283" s="51"/>
      <c r="I283" s="72"/>
      <c r="J283" s="81" t="str">
        <f t="shared" si="18"/>
        <v/>
      </c>
      <c r="K283" s="42" t="str">
        <f t="shared" si="19"/>
        <v/>
      </c>
      <c r="L283" s="84"/>
      <c r="M283" s="85"/>
    </row>
    <row r="284" spans="2:13" ht="24.75" customHeight="1">
      <c r="B284" s="18">
        <v>279</v>
      </c>
      <c r="C284" s="43"/>
      <c r="D284" s="38" t="str">
        <f t="shared" si="16"/>
        <v/>
      </c>
      <c r="E284" s="39">
        <f>IF(D284="",0,+COUNTIF('賃上げ後（月給・日給）'!$E$7:$E$1006,D284))</f>
        <v>0</v>
      </c>
      <c r="F284" s="44"/>
      <c r="G284" s="41" t="str">
        <f t="shared" si="17"/>
        <v/>
      </c>
      <c r="H284" s="51"/>
      <c r="I284" s="72"/>
      <c r="J284" s="81" t="str">
        <f t="shared" si="18"/>
        <v/>
      </c>
      <c r="K284" s="42" t="str">
        <f t="shared" si="19"/>
        <v/>
      </c>
      <c r="L284" s="84"/>
      <c r="M284" s="85"/>
    </row>
    <row r="285" spans="2:13" ht="24.75" customHeight="1">
      <c r="B285" s="18">
        <v>280</v>
      </c>
      <c r="C285" s="43"/>
      <c r="D285" s="38" t="str">
        <f t="shared" si="16"/>
        <v/>
      </c>
      <c r="E285" s="39">
        <f>IF(D285="",0,+COUNTIF('賃上げ後（月給・日給）'!$E$7:$E$1006,D285))</f>
        <v>0</v>
      </c>
      <c r="F285" s="44"/>
      <c r="G285" s="41" t="str">
        <f t="shared" si="17"/>
        <v/>
      </c>
      <c r="H285" s="51"/>
      <c r="I285" s="72"/>
      <c r="J285" s="81" t="str">
        <f t="shared" si="18"/>
        <v/>
      </c>
      <c r="K285" s="42" t="str">
        <f t="shared" si="19"/>
        <v/>
      </c>
      <c r="L285" s="84"/>
      <c r="M285" s="85"/>
    </row>
    <row r="286" spans="2:13" ht="24.75" customHeight="1">
      <c r="B286" s="18">
        <v>281</v>
      </c>
      <c r="C286" s="43"/>
      <c r="D286" s="38" t="str">
        <f t="shared" si="16"/>
        <v/>
      </c>
      <c r="E286" s="39">
        <f>IF(D286="",0,+COUNTIF('賃上げ後（月給・日給）'!$E$7:$E$1006,D286))</f>
        <v>0</v>
      </c>
      <c r="F286" s="44"/>
      <c r="G286" s="41" t="str">
        <f t="shared" si="17"/>
        <v/>
      </c>
      <c r="H286" s="51"/>
      <c r="I286" s="72"/>
      <c r="J286" s="81" t="str">
        <f t="shared" si="18"/>
        <v/>
      </c>
      <c r="K286" s="42" t="str">
        <f t="shared" si="19"/>
        <v/>
      </c>
      <c r="L286" s="84"/>
      <c r="M286" s="85"/>
    </row>
    <row r="287" spans="2:13" ht="24.75" customHeight="1">
      <c r="B287" s="18">
        <v>282</v>
      </c>
      <c r="C287" s="43"/>
      <c r="D287" s="38" t="str">
        <f t="shared" si="16"/>
        <v/>
      </c>
      <c r="E287" s="39">
        <f>IF(D287="",0,+COUNTIF('賃上げ後（月給・日給）'!$E$7:$E$1006,D287))</f>
        <v>0</v>
      </c>
      <c r="F287" s="44"/>
      <c r="G287" s="41" t="str">
        <f t="shared" si="17"/>
        <v/>
      </c>
      <c r="H287" s="51"/>
      <c r="I287" s="72"/>
      <c r="J287" s="81" t="str">
        <f t="shared" si="18"/>
        <v/>
      </c>
      <c r="K287" s="42" t="str">
        <f t="shared" si="19"/>
        <v/>
      </c>
      <c r="L287" s="84"/>
      <c r="M287" s="85"/>
    </row>
    <row r="288" spans="2:13" ht="24.75" customHeight="1">
      <c r="B288" s="18">
        <v>283</v>
      </c>
      <c r="C288" s="43"/>
      <c r="D288" s="38" t="str">
        <f t="shared" si="16"/>
        <v/>
      </c>
      <c r="E288" s="39">
        <f>IF(D288="",0,+COUNTIF('賃上げ後（月給・日給）'!$E$7:$E$1006,D288))</f>
        <v>0</v>
      </c>
      <c r="F288" s="44"/>
      <c r="G288" s="41" t="str">
        <f t="shared" si="17"/>
        <v/>
      </c>
      <c r="H288" s="51"/>
      <c r="I288" s="72"/>
      <c r="J288" s="81" t="str">
        <f t="shared" si="18"/>
        <v/>
      </c>
      <c r="K288" s="42" t="str">
        <f t="shared" si="19"/>
        <v/>
      </c>
      <c r="L288" s="84"/>
      <c r="M288" s="85"/>
    </row>
    <row r="289" spans="2:13" ht="24.75" customHeight="1">
      <c r="B289" s="18">
        <v>284</v>
      </c>
      <c r="C289" s="43"/>
      <c r="D289" s="38" t="str">
        <f t="shared" si="16"/>
        <v/>
      </c>
      <c r="E289" s="39">
        <f>IF(D289="",0,+COUNTIF('賃上げ後（月給・日給）'!$E$7:$E$1006,D289))</f>
        <v>0</v>
      </c>
      <c r="F289" s="44"/>
      <c r="G289" s="41" t="str">
        <f t="shared" si="17"/>
        <v/>
      </c>
      <c r="H289" s="51"/>
      <c r="I289" s="72"/>
      <c r="J289" s="81" t="str">
        <f t="shared" si="18"/>
        <v/>
      </c>
      <c r="K289" s="42" t="str">
        <f t="shared" si="19"/>
        <v/>
      </c>
      <c r="L289" s="84"/>
      <c r="M289" s="85"/>
    </row>
    <row r="290" spans="2:13" ht="24.75" customHeight="1">
      <c r="B290" s="18">
        <v>285</v>
      </c>
      <c r="C290" s="43"/>
      <c r="D290" s="38" t="str">
        <f t="shared" si="16"/>
        <v/>
      </c>
      <c r="E290" s="39">
        <f>IF(D290="",0,+COUNTIF('賃上げ後（月給・日給）'!$E$7:$E$1006,D290))</f>
        <v>0</v>
      </c>
      <c r="F290" s="44"/>
      <c r="G290" s="41" t="str">
        <f t="shared" si="17"/>
        <v/>
      </c>
      <c r="H290" s="51"/>
      <c r="I290" s="72"/>
      <c r="J290" s="81" t="str">
        <f t="shared" si="18"/>
        <v/>
      </c>
      <c r="K290" s="42" t="str">
        <f t="shared" si="19"/>
        <v/>
      </c>
      <c r="L290" s="84"/>
      <c r="M290" s="85"/>
    </row>
    <row r="291" spans="2:13" ht="24.75" customHeight="1">
      <c r="B291" s="18">
        <v>286</v>
      </c>
      <c r="C291" s="43"/>
      <c r="D291" s="38" t="str">
        <f t="shared" si="16"/>
        <v/>
      </c>
      <c r="E291" s="39">
        <f>IF(D291="",0,+COUNTIF('賃上げ後（月給・日給）'!$E$7:$E$1006,D291))</f>
        <v>0</v>
      </c>
      <c r="F291" s="44"/>
      <c r="G291" s="41" t="str">
        <f t="shared" si="17"/>
        <v/>
      </c>
      <c r="H291" s="51"/>
      <c r="I291" s="72"/>
      <c r="J291" s="81" t="str">
        <f t="shared" si="18"/>
        <v/>
      </c>
      <c r="K291" s="42" t="str">
        <f t="shared" si="19"/>
        <v/>
      </c>
      <c r="L291" s="84"/>
      <c r="M291" s="85"/>
    </row>
    <row r="292" spans="2:13" ht="24.75" customHeight="1">
      <c r="B292" s="18">
        <v>287</v>
      </c>
      <c r="C292" s="43"/>
      <c r="D292" s="38" t="str">
        <f t="shared" si="16"/>
        <v/>
      </c>
      <c r="E292" s="39">
        <f>IF(D292="",0,+COUNTIF('賃上げ後（月給・日給）'!$E$7:$E$1006,D292))</f>
        <v>0</v>
      </c>
      <c r="F292" s="44"/>
      <c r="G292" s="41" t="str">
        <f t="shared" si="17"/>
        <v/>
      </c>
      <c r="H292" s="51"/>
      <c r="I292" s="72"/>
      <c r="J292" s="81" t="str">
        <f t="shared" si="18"/>
        <v/>
      </c>
      <c r="K292" s="42" t="str">
        <f t="shared" si="19"/>
        <v/>
      </c>
      <c r="L292" s="84"/>
      <c r="M292" s="85"/>
    </row>
    <row r="293" spans="2:13" ht="24.75" customHeight="1">
      <c r="B293" s="18">
        <v>288</v>
      </c>
      <c r="C293" s="43"/>
      <c r="D293" s="38" t="str">
        <f t="shared" si="16"/>
        <v/>
      </c>
      <c r="E293" s="39">
        <f>IF(D293="",0,+COUNTIF('賃上げ後（月給・日給）'!$E$7:$E$1006,D293))</f>
        <v>0</v>
      </c>
      <c r="F293" s="44"/>
      <c r="G293" s="41" t="str">
        <f t="shared" si="17"/>
        <v/>
      </c>
      <c r="H293" s="51"/>
      <c r="I293" s="72"/>
      <c r="J293" s="81" t="str">
        <f t="shared" si="18"/>
        <v/>
      </c>
      <c r="K293" s="42" t="str">
        <f t="shared" si="19"/>
        <v/>
      </c>
      <c r="L293" s="84"/>
      <c r="M293" s="85"/>
    </row>
    <row r="294" spans="2:13" ht="24.75" customHeight="1">
      <c r="B294" s="18">
        <v>289</v>
      </c>
      <c r="C294" s="43"/>
      <c r="D294" s="38" t="str">
        <f t="shared" si="16"/>
        <v/>
      </c>
      <c r="E294" s="39">
        <f>IF(D294="",0,+COUNTIF('賃上げ後（月給・日給）'!$E$7:$E$1006,D294))</f>
        <v>0</v>
      </c>
      <c r="F294" s="44"/>
      <c r="G294" s="41" t="str">
        <f t="shared" si="17"/>
        <v/>
      </c>
      <c r="H294" s="51"/>
      <c r="I294" s="72"/>
      <c r="J294" s="81" t="str">
        <f t="shared" si="18"/>
        <v/>
      </c>
      <c r="K294" s="42" t="str">
        <f t="shared" si="19"/>
        <v/>
      </c>
      <c r="L294" s="84"/>
      <c r="M294" s="85"/>
    </row>
    <row r="295" spans="2:13" ht="24.75" customHeight="1">
      <c r="B295" s="18">
        <v>290</v>
      </c>
      <c r="C295" s="43"/>
      <c r="D295" s="38" t="str">
        <f t="shared" si="16"/>
        <v/>
      </c>
      <c r="E295" s="39">
        <f>IF(D295="",0,+COUNTIF('賃上げ後（月給・日給）'!$E$7:$E$1006,D295))</f>
        <v>0</v>
      </c>
      <c r="F295" s="44"/>
      <c r="G295" s="41" t="str">
        <f t="shared" si="17"/>
        <v/>
      </c>
      <c r="H295" s="51"/>
      <c r="I295" s="72"/>
      <c r="J295" s="81" t="str">
        <f t="shared" si="18"/>
        <v/>
      </c>
      <c r="K295" s="42" t="str">
        <f t="shared" si="19"/>
        <v/>
      </c>
      <c r="L295" s="84"/>
      <c r="M295" s="85"/>
    </row>
    <row r="296" spans="2:13" ht="24.75" customHeight="1">
      <c r="B296" s="18">
        <v>291</v>
      </c>
      <c r="C296" s="43"/>
      <c r="D296" s="38" t="str">
        <f t="shared" si="16"/>
        <v/>
      </c>
      <c r="E296" s="39">
        <f>IF(D296="",0,+COUNTIF('賃上げ後（月給・日給）'!$E$7:$E$1006,D296))</f>
        <v>0</v>
      </c>
      <c r="F296" s="44"/>
      <c r="G296" s="41" t="str">
        <f t="shared" si="17"/>
        <v/>
      </c>
      <c r="H296" s="51"/>
      <c r="I296" s="72"/>
      <c r="J296" s="81" t="str">
        <f t="shared" si="18"/>
        <v/>
      </c>
      <c r="K296" s="42" t="str">
        <f t="shared" si="19"/>
        <v/>
      </c>
      <c r="L296" s="84"/>
      <c r="M296" s="85"/>
    </row>
    <row r="297" spans="2:13" ht="24.75" customHeight="1">
      <c r="B297" s="18">
        <v>292</v>
      </c>
      <c r="C297" s="43"/>
      <c r="D297" s="38" t="str">
        <f t="shared" si="16"/>
        <v/>
      </c>
      <c r="E297" s="39">
        <f>IF(D297="",0,+COUNTIF('賃上げ後（月給・日給）'!$E$7:$E$1006,D297))</f>
        <v>0</v>
      </c>
      <c r="F297" s="44"/>
      <c r="G297" s="41" t="str">
        <f t="shared" si="17"/>
        <v/>
      </c>
      <c r="H297" s="51"/>
      <c r="I297" s="72"/>
      <c r="J297" s="81" t="str">
        <f t="shared" si="18"/>
        <v/>
      </c>
      <c r="K297" s="42" t="str">
        <f t="shared" si="19"/>
        <v/>
      </c>
      <c r="L297" s="84"/>
      <c r="M297" s="85"/>
    </row>
    <row r="298" spans="2:13" ht="24.75" customHeight="1">
      <c r="B298" s="18">
        <v>293</v>
      </c>
      <c r="C298" s="43"/>
      <c r="D298" s="38" t="str">
        <f t="shared" si="16"/>
        <v/>
      </c>
      <c r="E298" s="39">
        <f>IF(D298="",0,+COUNTIF('賃上げ後（月給・日給）'!$E$7:$E$1006,D298))</f>
        <v>0</v>
      </c>
      <c r="F298" s="44"/>
      <c r="G298" s="41" t="str">
        <f t="shared" si="17"/>
        <v/>
      </c>
      <c r="H298" s="51"/>
      <c r="I298" s="72"/>
      <c r="J298" s="81" t="str">
        <f t="shared" si="18"/>
        <v/>
      </c>
      <c r="K298" s="42" t="str">
        <f t="shared" si="19"/>
        <v/>
      </c>
      <c r="L298" s="84"/>
      <c r="M298" s="85"/>
    </row>
    <row r="299" spans="2:13" ht="24.75" customHeight="1">
      <c r="B299" s="18">
        <v>294</v>
      </c>
      <c r="C299" s="43"/>
      <c r="D299" s="38" t="str">
        <f t="shared" si="16"/>
        <v/>
      </c>
      <c r="E299" s="39">
        <f>IF(D299="",0,+COUNTIF('賃上げ後（月給・日給）'!$E$7:$E$1006,D299))</f>
        <v>0</v>
      </c>
      <c r="F299" s="44"/>
      <c r="G299" s="41" t="str">
        <f t="shared" si="17"/>
        <v/>
      </c>
      <c r="H299" s="51"/>
      <c r="I299" s="72"/>
      <c r="J299" s="81" t="str">
        <f t="shared" si="18"/>
        <v/>
      </c>
      <c r="K299" s="42" t="str">
        <f t="shared" si="19"/>
        <v/>
      </c>
      <c r="L299" s="84"/>
      <c r="M299" s="85"/>
    </row>
    <row r="300" spans="2:13" ht="24.75" customHeight="1">
      <c r="B300" s="18">
        <v>295</v>
      </c>
      <c r="C300" s="43"/>
      <c r="D300" s="38" t="str">
        <f t="shared" si="16"/>
        <v/>
      </c>
      <c r="E300" s="39">
        <f>IF(D300="",0,+COUNTIF('賃上げ後（月給・日給）'!$E$7:$E$1006,D300))</f>
        <v>0</v>
      </c>
      <c r="F300" s="44"/>
      <c r="G300" s="41" t="str">
        <f t="shared" si="17"/>
        <v/>
      </c>
      <c r="H300" s="51"/>
      <c r="I300" s="72"/>
      <c r="J300" s="81" t="str">
        <f t="shared" si="18"/>
        <v/>
      </c>
      <c r="K300" s="42" t="str">
        <f t="shared" si="19"/>
        <v/>
      </c>
      <c r="L300" s="84"/>
      <c r="M300" s="85"/>
    </row>
    <row r="301" spans="2:13" ht="24.75" customHeight="1">
      <c r="B301" s="18">
        <v>296</v>
      </c>
      <c r="C301" s="43"/>
      <c r="D301" s="38" t="str">
        <f t="shared" si="16"/>
        <v/>
      </c>
      <c r="E301" s="39">
        <f>IF(D301="",0,+COUNTIF('賃上げ後（月給・日給）'!$E$7:$E$1006,D301))</f>
        <v>0</v>
      </c>
      <c r="F301" s="44"/>
      <c r="G301" s="41" t="str">
        <f t="shared" si="17"/>
        <v/>
      </c>
      <c r="H301" s="51"/>
      <c r="I301" s="72"/>
      <c r="J301" s="81" t="str">
        <f t="shared" si="18"/>
        <v/>
      </c>
      <c r="K301" s="42" t="str">
        <f t="shared" si="19"/>
        <v/>
      </c>
      <c r="L301" s="84"/>
      <c r="M301" s="85"/>
    </row>
    <row r="302" spans="2:13" ht="24.75" customHeight="1">
      <c r="B302" s="18">
        <v>297</v>
      </c>
      <c r="C302" s="43"/>
      <c r="D302" s="38" t="str">
        <f t="shared" si="16"/>
        <v/>
      </c>
      <c r="E302" s="39">
        <f>IF(D302="",0,+COUNTIF('賃上げ後（月給・日給）'!$E$7:$E$1006,D302))</f>
        <v>0</v>
      </c>
      <c r="F302" s="44"/>
      <c r="G302" s="41" t="str">
        <f t="shared" si="17"/>
        <v/>
      </c>
      <c r="H302" s="51"/>
      <c r="I302" s="72"/>
      <c r="J302" s="81" t="str">
        <f t="shared" si="18"/>
        <v/>
      </c>
      <c r="K302" s="42" t="str">
        <f t="shared" si="19"/>
        <v/>
      </c>
      <c r="L302" s="84"/>
      <c r="M302" s="85"/>
    </row>
    <row r="303" spans="2:13" ht="24.75" customHeight="1">
      <c r="B303" s="18">
        <v>298</v>
      </c>
      <c r="C303" s="43"/>
      <c r="D303" s="38" t="str">
        <f t="shared" si="16"/>
        <v/>
      </c>
      <c r="E303" s="39">
        <f>IF(D303="",0,+COUNTIF('賃上げ後（月給・日給）'!$E$7:$E$1006,D303))</f>
        <v>0</v>
      </c>
      <c r="F303" s="44"/>
      <c r="G303" s="41" t="str">
        <f t="shared" si="17"/>
        <v/>
      </c>
      <c r="H303" s="51"/>
      <c r="I303" s="72"/>
      <c r="J303" s="81" t="str">
        <f t="shared" si="18"/>
        <v/>
      </c>
      <c r="K303" s="42" t="str">
        <f t="shared" si="19"/>
        <v/>
      </c>
      <c r="L303" s="84"/>
      <c r="M303" s="85"/>
    </row>
    <row r="304" spans="2:13" ht="24.75" customHeight="1">
      <c r="B304" s="18">
        <v>299</v>
      </c>
      <c r="C304" s="43"/>
      <c r="D304" s="38" t="str">
        <f t="shared" si="16"/>
        <v/>
      </c>
      <c r="E304" s="39">
        <f>IF(D304="",0,+COUNTIF('賃上げ後（月給・日給）'!$E$7:$E$1006,D304))</f>
        <v>0</v>
      </c>
      <c r="F304" s="44"/>
      <c r="G304" s="41" t="str">
        <f t="shared" si="17"/>
        <v/>
      </c>
      <c r="H304" s="51"/>
      <c r="I304" s="72"/>
      <c r="J304" s="81" t="str">
        <f t="shared" si="18"/>
        <v/>
      </c>
      <c r="K304" s="42" t="str">
        <f t="shared" si="19"/>
        <v/>
      </c>
      <c r="L304" s="84"/>
      <c r="M304" s="85"/>
    </row>
    <row r="305" spans="2:13" ht="24.75" customHeight="1">
      <c r="B305" s="18">
        <v>300</v>
      </c>
      <c r="C305" s="43"/>
      <c r="D305" s="38" t="str">
        <f t="shared" si="16"/>
        <v/>
      </c>
      <c r="E305" s="39">
        <f>IF(D305="",0,+COUNTIF('賃上げ後（月給・日給）'!$E$7:$E$1006,D305))</f>
        <v>0</v>
      </c>
      <c r="F305" s="44"/>
      <c r="G305" s="41" t="str">
        <f t="shared" si="17"/>
        <v/>
      </c>
      <c r="H305" s="51"/>
      <c r="I305" s="72"/>
      <c r="J305" s="81" t="str">
        <f t="shared" si="18"/>
        <v/>
      </c>
      <c r="K305" s="42" t="str">
        <f t="shared" si="19"/>
        <v/>
      </c>
      <c r="L305" s="84"/>
      <c r="M305" s="85"/>
    </row>
    <row r="306" spans="2:13" ht="24.75" customHeight="1">
      <c r="B306" s="18">
        <v>301</v>
      </c>
      <c r="C306" s="43"/>
      <c r="D306" s="38" t="str">
        <f t="shared" si="16"/>
        <v/>
      </c>
      <c r="E306" s="39">
        <f>IF(D306="",0,+COUNTIF('賃上げ後（月給・日給）'!$E$7:$E$1006,D306))</f>
        <v>0</v>
      </c>
      <c r="F306" s="44"/>
      <c r="G306" s="41" t="str">
        <f t="shared" si="17"/>
        <v/>
      </c>
      <c r="H306" s="51"/>
      <c r="I306" s="72"/>
      <c r="J306" s="81" t="str">
        <f t="shared" si="18"/>
        <v/>
      </c>
      <c r="K306" s="42" t="str">
        <f t="shared" si="19"/>
        <v/>
      </c>
      <c r="L306" s="84"/>
      <c r="M306" s="85"/>
    </row>
    <row r="307" spans="2:13" ht="24.75" customHeight="1">
      <c r="B307" s="18">
        <v>302</v>
      </c>
      <c r="C307" s="43"/>
      <c r="D307" s="38" t="str">
        <f t="shared" si="16"/>
        <v/>
      </c>
      <c r="E307" s="39">
        <f>IF(D307="",0,+COUNTIF('賃上げ後（月給・日給）'!$E$7:$E$1006,D307))</f>
        <v>0</v>
      </c>
      <c r="F307" s="44"/>
      <c r="G307" s="41" t="str">
        <f t="shared" si="17"/>
        <v/>
      </c>
      <c r="H307" s="51"/>
      <c r="I307" s="72"/>
      <c r="J307" s="81" t="str">
        <f t="shared" si="18"/>
        <v/>
      </c>
      <c r="K307" s="42" t="str">
        <f t="shared" si="19"/>
        <v/>
      </c>
      <c r="L307" s="84"/>
      <c r="M307" s="85"/>
    </row>
    <row r="308" spans="2:13" ht="24.75" customHeight="1">
      <c r="B308" s="18">
        <v>303</v>
      </c>
      <c r="C308" s="43"/>
      <c r="D308" s="38" t="str">
        <f t="shared" si="16"/>
        <v/>
      </c>
      <c r="E308" s="39">
        <f>IF(D308="",0,+COUNTIF('賃上げ後（月給・日給）'!$E$7:$E$1006,D308))</f>
        <v>0</v>
      </c>
      <c r="F308" s="44"/>
      <c r="G308" s="41" t="str">
        <f t="shared" si="17"/>
        <v/>
      </c>
      <c r="H308" s="51"/>
      <c r="I308" s="72"/>
      <c r="J308" s="81" t="str">
        <f t="shared" si="18"/>
        <v/>
      </c>
      <c r="K308" s="42" t="str">
        <f t="shared" si="19"/>
        <v/>
      </c>
      <c r="L308" s="84"/>
      <c r="M308" s="85"/>
    </row>
    <row r="309" spans="2:13" ht="24.75" customHeight="1">
      <c r="B309" s="18">
        <v>304</v>
      </c>
      <c r="C309" s="43"/>
      <c r="D309" s="38" t="str">
        <f t="shared" si="16"/>
        <v/>
      </c>
      <c r="E309" s="39">
        <f>IF(D309="",0,+COUNTIF('賃上げ後（月給・日給）'!$E$7:$E$1006,D309))</f>
        <v>0</v>
      </c>
      <c r="F309" s="44"/>
      <c r="G309" s="41" t="str">
        <f t="shared" si="17"/>
        <v/>
      </c>
      <c r="H309" s="51"/>
      <c r="I309" s="72"/>
      <c r="J309" s="81" t="str">
        <f t="shared" si="18"/>
        <v/>
      </c>
      <c r="K309" s="42" t="str">
        <f t="shared" si="19"/>
        <v/>
      </c>
      <c r="L309" s="84"/>
      <c r="M309" s="85"/>
    </row>
    <row r="310" spans="2:13" ht="24.75" customHeight="1">
      <c r="B310" s="18">
        <v>305</v>
      </c>
      <c r="C310" s="43"/>
      <c r="D310" s="38" t="str">
        <f t="shared" si="16"/>
        <v/>
      </c>
      <c r="E310" s="39">
        <f>IF(D310="",0,+COUNTIF('賃上げ後（月給・日給）'!$E$7:$E$1006,D310))</f>
        <v>0</v>
      </c>
      <c r="F310" s="44"/>
      <c r="G310" s="41" t="str">
        <f t="shared" si="17"/>
        <v/>
      </c>
      <c r="H310" s="51"/>
      <c r="I310" s="72"/>
      <c r="J310" s="81" t="str">
        <f t="shared" si="18"/>
        <v/>
      </c>
      <c r="K310" s="42" t="str">
        <f t="shared" si="19"/>
        <v/>
      </c>
      <c r="L310" s="84"/>
      <c r="M310" s="85"/>
    </row>
    <row r="311" spans="2:13" ht="24.75" customHeight="1">
      <c r="B311" s="18">
        <v>306</v>
      </c>
      <c r="C311" s="43"/>
      <c r="D311" s="38" t="str">
        <f t="shared" si="16"/>
        <v/>
      </c>
      <c r="E311" s="39">
        <f>IF(D311="",0,+COUNTIF('賃上げ後（月給・日給）'!$E$7:$E$1006,D311))</f>
        <v>0</v>
      </c>
      <c r="F311" s="44"/>
      <c r="G311" s="41" t="str">
        <f t="shared" si="17"/>
        <v/>
      </c>
      <c r="H311" s="51"/>
      <c r="I311" s="72"/>
      <c r="J311" s="81" t="str">
        <f t="shared" si="18"/>
        <v/>
      </c>
      <c r="K311" s="42" t="str">
        <f t="shared" si="19"/>
        <v/>
      </c>
      <c r="L311" s="84"/>
      <c r="M311" s="85"/>
    </row>
    <row r="312" spans="2:13" ht="24.75" customHeight="1">
      <c r="B312" s="18">
        <v>307</v>
      </c>
      <c r="C312" s="43"/>
      <c r="D312" s="38" t="str">
        <f t="shared" si="16"/>
        <v/>
      </c>
      <c r="E312" s="39">
        <f>IF(D312="",0,+COUNTIF('賃上げ後（月給・日給）'!$E$7:$E$1006,D312))</f>
        <v>0</v>
      </c>
      <c r="F312" s="44"/>
      <c r="G312" s="41" t="str">
        <f t="shared" si="17"/>
        <v/>
      </c>
      <c r="H312" s="51"/>
      <c r="I312" s="72"/>
      <c r="J312" s="81" t="str">
        <f t="shared" si="18"/>
        <v/>
      </c>
      <c r="K312" s="42" t="str">
        <f t="shared" si="19"/>
        <v/>
      </c>
      <c r="L312" s="84"/>
      <c r="M312" s="85"/>
    </row>
    <row r="313" spans="2:13" ht="24.75" customHeight="1">
      <c r="B313" s="18">
        <v>308</v>
      </c>
      <c r="C313" s="43"/>
      <c r="D313" s="38" t="str">
        <f t="shared" si="16"/>
        <v/>
      </c>
      <c r="E313" s="39">
        <f>IF(D313="",0,+COUNTIF('賃上げ後（月給・日給）'!$E$7:$E$1006,D313))</f>
        <v>0</v>
      </c>
      <c r="F313" s="44"/>
      <c r="G313" s="41" t="str">
        <f t="shared" si="17"/>
        <v/>
      </c>
      <c r="H313" s="51"/>
      <c r="I313" s="72"/>
      <c r="J313" s="81" t="str">
        <f t="shared" si="18"/>
        <v/>
      </c>
      <c r="K313" s="42" t="str">
        <f t="shared" si="19"/>
        <v/>
      </c>
      <c r="L313" s="84"/>
      <c r="M313" s="85"/>
    </row>
    <row r="314" spans="2:13" ht="24.75" customHeight="1">
      <c r="B314" s="18">
        <v>309</v>
      </c>
      <c r="C314" s="43"/>
      <c r="D314" s="38" t="str">
        <f t="shared" si="16"/>
        <v/>
      </c>
      <c r="E314" s="39">
        <f>IF(D314="",0,+COUNTIF('賃上げ後（月給・日給）'!$E$7:$E$1006,D314))</f>
        <v>0</v>
      </c>
      <c r="F314" s="44"/>
      <c r="G314" s="41" t="str">
        <f t="shared" si="17"/>
        <v/>
      </c>
      <c r="H314" s="51"/>
      <c r="I314" s="72"/>
      <c r="J314" s="81" t="str">
        <f t="shared" si="18"/>
        <v/>
      </c>
      <c r="K314" s="42" t="str">
        <f t="shared" si="19"/>
        <v/>
      </c>
      <c r="L314" s="84"/>
      <c r="M314" s="85"/>
    </row>
    <row r="315" spans="2:13" ht="24.75" customHeight="1">
      <c r="B315" s="18">
        <v>310</v>
      </c>
      <c r="C315" s="43"/>
      <c r="D315" s="38" t="str">
        <f t="shared" si="16"/>
        <v/>
      </c>
      <c r="E315" s="39">
        <f>IF(D315="",0,+COUNTIF('賃上げ後（月給・日給）'!$E$7:$E$1006,D315))</f>
        <v>0</v>
      </c>
      <c r="F315" s="44"/>
      <c r="G315" s="41" t="str">
        <f t="shared" si="17"/>
        <v/>
      </c>
      <c r="H315" s="51"/>
      <c r="I315" s="72"/>
      <c r="J315" s="81" t="str">
        <f t="shared" si="18"/>
        <v/>
      </c>
      <c r="K315" s="42" t="str">
        <f t="shared" si="19"/>
        <v/>
      </c>
      <c r="L315" s="84"/>
      <c r="M315" s="85"/>
    </row>
    <row r="316" spans="2:13" ht="24.75" customHeight="1">
      <c r="B316" s="18">
        <v>311</v>
      </c>
      <c r="C316" s="43"/>
      <c r="D316" s="38" t="str">
        <f t="shared" si="16"/>
        <v/>
      </c>
      <c r="E316" s="39">
        <f>IF(D316="",0,+COUNTIF('賃上げ後（月給・日給）'!$E$7:$E$1006,D316))</f>
        <v>0</v>
      </c>
      <c r="F316" s="44"/>
      <c r="G316" s="41" t="str">
        <f t="shared" si="17"/>
        <v/>
      </c>
      <c r="H316" s="51"/>
      <c r="I316" s="72"/>
      <c r="J316" s="81" t="str">
        <f t="shared" si="18"/>
        <v/>
      </c>
      <c r="K316" s="42" t="str">
        <f t="shared" si="19"/>
        <v/>
      </c>
      <c r="L316" s="84"/>
      <c r="M316" s="85"/>
    </row>
    <row r="317" spans="2:13" ht="24.75" customHeight="1">
      <c r="B317" s="18">
        <v>312</v>
      </c>
      <c r="C317" s="43"/>
      <c r="D317" s="38" t="str">
        <f t="shared" si="16"/>
        <v/>
      </c>
      <c r="E317" s="39">
        <f>IF(D317="",0,+COUNTIF('賃上げ後（月給・日給）'!$E$7:$E$1006,D317))</f>
        <v>0</v>
      </c>
      <c r="F317" s="44"/>
      <c r="G317" s="41" t="str">
        <f t="shared" si="17"/>
        <v/>
      </c>
      <c r="H317" s="51"/>
      <c r="I317" s="72"/>
      <c r="J317" s="81" t="str">
        <f t="shared" si="18"/>
        <v/>
      </c>
      <c r="K317" s="42" t="str">
        <f t="shared" si="19"/>
        <v/>
      </c>
      <c r="L317" s="84"/>
      <c r="M317" s="85"/>
    </row>
    <row r="318" spans="2:13" ht="24.75" customHeight="1">
      <c r="B318" s="18">
        <v>313</v>
      </c>
      <c r="C318" s="43"/>
      <c r="D318" s="38" t="str">
        <f t="shared" si="16"/>
        <v/>
      </c>
      <c r="E318" s="39">
        <f>IF(D318="",0,+COUNTIF('賃上げ後（月給・日給）'!$E$7:$E$1006,D318))</f>
        <v>0</v>
      </c>
      <c r="F318" s="44"/>
      <c r="G318" s="41" t="str">
        <f t="shared" si="17"/>
        <v/>
      </c>
      <c r="H318" s="51"/>
      <c r="I318" s="72"/>
      <c r="J318" s="81" t="str">
        <f t="shared" si="18"/>
        <v/>
      </c>
      <c r="K318" s="42" t="str">
        <f t="shared" si="19"/>
        <v/>
      </c>
      <c r="L318" s="84"/>
      <c r="M318" s="85"/>
    </row>
    <row r="319" spans="2:13" ht="24.75" customHeight="1">
      <c r="B319" s="18">
        <v>314</v>
      </c>
      <c r="C319" s="43"/>
      <c r="D319" s="38" t="str">
        <f t="shared" si="16"/>
        <v/>
      </c>
      <c r="E319" s="39">
        <f>IF(D319="",0,+COUNTIF('賃上げ後（月給・日給）'!$E$7:$E$1006,D319))</f>
        <v>0</v>
      </c>
      <c r="F319" s="44"/>
      <c r="G319" s="41" t="str">
        <f t="shared" si="17"/>
        <v/>
      </c>
      <c r="H319" s="51"/>
      <c r="I319" s="72"/>
      <c r="J319" s="81" t="str">
        <f t="shared" si="18"/>
        <v/>
      </c>
      <c r="K319" s="42" t="str">
        <f t="shared" si="19"/>
        <v/>
      </c>
      <c r="L319" s="84"/>
      <c r="M319" s="85"/>
    </row>
    <row r="320" spans="2:13" ht="24.75" customHeight="1">
      <c r="B320" s="18">
        <v>315</v>
      </c>
      <c r="C320" s="43"/>
      <c r="D320" s="38" t="str">
        <f t="shared" si="16"/>
        <v/>
      </c>
      <c r="E320" s="39">
        <f>IF(D320="",0,+COUNTIF('賃上げ後（月給・日給）'!$E$7:$E$1006,D320))</f>
        <v>0</v>
      </c>
      <c r="F320" s="44"/>
      <c r="G320" s="41" t="str">
        <f t="shared" si="17"/>
        <v/>
      </c>
      <c r="H320" s="51"/>
      <c r="I320" s="72"/>
      <c r="J320" s="81" t="str">
        <f t="shared" si="18"/>
        <v/>
      </c>
      <c r="K320" s="42" t="str">
        <f t="shared" si="19"/>
        <v/>
      </c>
      <c r="L320" s="84"/>
      <c r="M320" s="85"/>
    </row>
    <row r="321" spans="2:13" ht="24.75" customHeight="1">
      <c r="B321" s="18">
        <v>316</v>
      </c>
      <c r="C321" s="43"/>
      <c r="D321" s="38" t="str">
        <f t="shared" si="16"/>
        <v/>
      </c>
      <c r="E321" s="39">
        <f>IF(D321="",0,+COUNTIF('賃上げ後（月給・日給）'!$E$7:$E$1006,D321))</f>
        <v>0</v>
      </c>
      <c r="F321" s="44"/>
      <c r="G321" s="41" t="str">
        <f t="shared" si="17"/>
        <v/>
      </c>
      <c r="H321" s="51"/>
      <c r="I321" s="72"/>
      <c r="J321" s="81" t="str">
        <f t="shared" si="18"/>
        <v/>
      </c>
      <c r="K321" s="42" t="str">
        <f t="shared" si="19"/>
        <v/>
      </c>
      <c r="L321" s="84"/>
      <c r="M321" s="85"/>
    </row>
    <row r="322" spans="2:13" ht="24.75" customHeight="1">
      <c r="B322" s="18">
        <v>317</v>
      </c>
      <c r="C322" s="43"/>
      <c r="D322" s="38" t="str">
        <f t="shared" si="16"/>
        <v/>
      </c>
      <c r="E322" s="39">
        <f>IF(D322="",0,+COUNTIF('賃上げ後（月給・日給）'!$E$7:$E$1006,D322))</f>
        <v>0</v>
      </c>
      <c r="F322" s="44"/>
      <c r="G322" s="41" t="str">
        <f t="shared" si="17"/>
        <v/>
      </c>
      <c r="H322" s="51"/>
      <c r="I322" s="72"/>
      <c r="J322" s="81" t="str">
        <f t="shared" si="18"/>
        <v/>
      </c>
      <c r="K322" s="42" t="str">
        <f t="shared" si="19"/>
        <v/>
      </c>
      <c r="L322" s="84"/>
      <c r="M322" s="85"/>
    </row>
    <row r="323" spans="2:13" ht="24.75" customHeight="1">
      <c r="B323" s="18">
        <v>318</v>
      </c>
      <c r="C323" s="43"/>
      <c r="D323" s="38" t="str">
        <f t="shared" si="16"/>
        <v/>
      </c>
      <c r="E323" s="39">
        <f>IF(D323="",0,+COUNTIF('賃上げ後（月給・日給）'!$E$7:$E$1006,D323))</f>
        <v>0</v>
      </c>
      <c r="F323" s="44"/>
      <c r="G323" s="41" t="str">
        <f t="shared" si="17"/>
        <v/>
      </c>
      <c r="H323" s="51"/>
      <c r="I323" s="72"/>
      <c r="J323" s="81" t="str">
        <f t="shared" si="18"/>
        <v/>
      </c>
      <c r="K323" s="42" t="str">
        <f t="shared" si="19"/>
        <v/>
      </c>
      <c r="L323" s="84"/>
      <c r="M323" s="85"/>
    </row>
    <row r="324" spans="2:13" ht="24.75" customHeight="1">
      <c r="B324" s="18">
        <v>319</v>
      </c>
      <c r="C324" s="43"/>
      <c r="D324" s="38" t="str">
        <f t="shared" si="16"/>
        <v/>
      </c>
      <c r="E324" s="39">
        <f>IF(D324="",0,+COUNTIF('賃上げ後（月給・日給）'!$E$7:$E$1006,D324))</f>
        <v>0</v>
      </c>
      <c r="F324" s="44"/>
      <c r="G324" s="41" t="str">
        <f t="shared" si="17"/>
        <v/>
      </c>
      <c r="H324" s="51"/>
      <c r="I324" s="72"/>
      <c r="J324" s="81" t="str">
        <f t="shared" si="18"/>
        <v/>
      </c>
      <c r="K324" s="42" t="str">
        <f t="shared" si="19"/>
        <v/>
      </c>
      <c r="L324" s="84"/>
      <c r="M324" s="85"/>
    </row>
    <row r="325" spans="2:13" ht="24.75" customHeight="1">
      <c r="B325" s="18">
        <v>320</v>
      </c>
      <c r="C325" s="43"/>
      <c r="D325" s="38" t="str">
        <f t="shared" si="16"/>
        <v/>
      </c>
      <c r="E325" s="39">
        <f>IF(D325="",0,+COUNTIF('賃上げ後（月給・日給）'!$E$7:$E$1006,D325))</f>
        <v>0</v>
      </c>
      <c r="F325" s="44"/>
      <c r="G325" s="41" t="str">
        <f t="shared" si="17"/>
        <v/>
      </c>
      <c r="H325" s="51"/>
      <c r="I325" s="72"/>
      <c r="J325" s="81" t="str">
        <f t="shared" si="18"/>
        <v/>
      </c>
      <c r="K325" s="42" t="str">
        <f t="shared" si="19"/>
        <v/>
      </c>
      <c r="L325" s="84"/>
      <c r="M325" s="85"/>
    </row>
    <row r="326" spans="2:13" ht="24.75" customHeight="1">
      <c r="B326" s="18">
        <v>321</v>
      </c>
      <c r="C326" s="43"/>
      <c r="D326" s="38" t="str">
        <f t="shared" ref="D326:D389" si="20">SUBSTITUTE(SUBSTITUTE(C326,"　","")," ","")</f>
        <v/>
      </c>
      <c r="E326" s="39">
        <f>IF(D326="",0,+COUNTIF('賃上げ後（月給・日給）'!$E$7:$E$1006,D326))</f>
        <v>0</v>
      </c>
      <c r="F326" s="44"/>
      <c r="G326" s="41" t="str">
        <f t="shared" ref="G326:G389" si="21">IF(C326="","",+IF(OR(E326&lt;1,F326="",L326="◎"),"除外","対象"))</f>
        <v/>
      </c>
      <c r="H326" s="51"/>
      <c r="I326" s="72"/>
      <c r="J326" s="81" t="str">
        <f t="shared" ref="J326:J389" si="22">IF(C326="","",(H326/I326))</f>
        <v/>
      </c>
      <c r="K326" s="42" t="str">
        <f t="shared" ref="K326:K389" si="23">IF(C326="","",+IF(G326="対象",J326,0))</f>
        <v/>
      </c>
      <c r="L326" s="84"/>
      <c r="M326" s="85"/>
    </row>
    <row r="327" spans="2:13" ht="24.75" customHeight="1">
      <c r="B327" s="18">
        <v>322</v>
      </c>
      <c r="C327" s="43"/>
      <c r="D327" s="38" t="str">
        <f t="shared" si="20"/>
        <v/>
      </c>
      <c r="E327" s="39">
        <f>IF(D327="",0,+COUNTIF('賃上げ後（月給・日給）'!$E$7:$E$1006,D327))</f>
        <v>0</v>
      </c>
      <c r="F327" s="44"/>
      <c r="G327" s="41" t="str">
        <f t="shared" si="21"/>
        <v/>
      </c>
      <c r="H327" s="51"/>
      <c r="I327" s="72"/>
      <c r="J327" s="81" t="str">
        <f t="shared" si="22"/>
        <v/>
      </c>
      <c r="K327" s="42" t="str">
        <f t="shared" si="23"/>
        <v/>
      </c>
      <c r="L327" s="84"/>
      <c r="M327" s="85"/>
    </row>
    <row r="328" spans="2:13" ht="24.75" customHeight="1">
      <c r="B328" s="18">
        <v>323</v>
      </c>
      <c r="C328" s="43"/>
      <c r="D328" s="38" t="str">
        <f t="shared" si="20"/>
        <v/>
      </c>
      <c r="E328" s="39">
        <f>IF(D328="",0,+COUNTIF('賃上げ後（月給・日給）'!$E$7:$E$1006,D328))</f>
        <v>0</v>
      </c>
      <c r="F328" s="44"/>
      <c r="G328" s="41" t="str">
        <f t="shared" si="21"/>
        <v/>
      </c>
      <c r="H328" s="51"/>
      <c r="I328" s="72"/>
      <c r="J328" s="81" t="str">
        <f t="shared" si="22"/>
        <v/>
      </c>
      <c r="K328" s="42" t="str">
        <f t="shared" si="23"/>
        <v/>
      </c>
      <c r="L328" s="84"/>
      <c r="M328" s="85"/>
    </row>
    <row r="329" spans="2:13" ht="24.75" customHeight="1">
      <c r="B329" s="18">
        <v>324</v>
      </c>
      <c r="C329" s="43"/>
      <c r="D329" s="38" t="str">
        <f t="shared" si="20"/>
        <v/>
      </c>
      <c r="E329" s="39">
        <f>IF(D329="",0,+COUNTIF('賃上げ後（月給・日給）'!$E$7:$E$1006,D329))</f>
        <v>0</v>
      </c>
      <c r="F329" s="44"/>
      <c r="G329" s="41" t="str">
        <f t="shared" si="21"/>
        <v/>
      </c>
      <c r="H329" s="51"/>
      <c r="I329" s="72"/>
      <c r="J329" s="81" t="str">
        <f t="shared" si="22"/>
        <v/>
      </c>
      <c r="K329" s="42" t="str">
        <f t="shared" si="23"/>
        <v/>
      </c>
      <c r="L329" s="84"/>
      <c r="M329" s="85"/>
    </row>
    <row r="330" spans="2:13" ht="24.75" customHeight="1">
      <c r="B330" s="18">
        <v>325</v>
      </c>
      <c r="C330" s="43"/>
      <c r="D330" s="38" t="str">
        <f t="shared" si="20"/>
        <v/>
      </c>
      <c r="E330" s="39">
        <f>IF(D330="",0,+COUNTIF('賃上げ後（月給・日給）'!$E$7:$E$1006,D330))</f>
        <v>0</v>
      </c>
      <c r="F330" s="44"/>
      <c r="G330" s="41" t="str">
        <f t="shared" si="21"/>
        <v/>
      </c>
      <c r="H330" s="51"/>
      <c r="I330" s="72"/>
      <c r="J330" s="81" t="str">
        <f t="shared" si="22"/>
        <v/>
      </c>
      <c r="K330" s="42" t="str">
        <f t="shared" si="23"/>
        <v/>
      </c>
      <c r="L330" s="84"/>
      <c r="M330" s="85"/>
    </row>
    <row r="331" spans="2:13" ht="24.75" customHeight="1">
      <c r="B331" s="18">
        <v>326</v>
      </c>
      <c r="C331" s="43"/>
      <c r="D331" s="38" t="str">
        <f t="shared" si="20"/>
        <v/>
      </c>
      <c r="E331" s="39">
        <f>IF(D331="",0,+COUNTIF('賃上げ後（月給・日給）'!$E$7:$E$1006,D331))</f>
        <v>0</v>
      </c>
      <c r="F331" s="44"/>
      <c r="G331" s="41" t="str">
        <f t="shared" si="21"/>
        <v/>
      </c>
      <c r="H331" s="51"/>
      <c r="I331" s="72"/>
      <c r="J331" s="81" t="str">
        <f t="shared" si="22"/>
        <v/>
      </c>
      <c r="K331" s="42" t="str">
        <f t="shared" si="23"/>
        <v/>
      </c>
      <c r="L331" s="84"/>
      <c r="M331" s="85"/>
    </row>
    <row r="332" spans="2:13" ht="24.75" customHeight="1">
      <c r="B332" s="18">
        <v>327</v>
      </c>
      <c r="C332" s="43"/>
      <c r="D332" s="38" t="str">
        <f t="shared" si="20"/>
        <v/>
      </c>
      <c r="E332" s="39">
        <f>IF(D332="",0,+COUNTIF('賃上げ後（月給・日給）'!$E$7:$E$1006,D332))</f>
        <v>0</v>
      </c>
      <c r="F332" s="44"/>
      <c r="G332" s="41" t="str">
        <f t="shared" si="21"/>
        <v/>
      </c>
      <c r="H332" s="51"/>
      <c r="I332" s="72"/>
      <c r="J332" s="81" t="str">
        <f t="shared" si="22"/>
        <v/>
      </c>
      <c r="K332" s="42" t="str">
        <f t="shared" si="23"/>
        <v/>
      </c>
      <c r="L332" s="84"/>
      <c r="M332" s="85"/>
    </row>
    <row r="333" spans="2:13" ht="24.75" customHeight="1">
      <c r="B333" s="18">
        <v>328</v>
      </c>
      <c r="C333" s="43"/>
      <c r="D333" s="38" t="str">
        <f t="shared" si="20"/>
        <v/>
      </c>
      <c r="E333" s="39">
        <f>IF(D333="",0,+COUNTIF('賃上げ後（月給・日給）'!$E$7:$E$1006,D333))</f>
        <v>0</v>
      </c>
      <c r="F333" s="44"/>
      <c r="G333" s="41" t="str">
        <f t="shared" si="21"/>
        <v/>
      </c>
      <c r="H333" s="51"/>
      <c r="I333" s="72"/>
      <c r="J333" s="81" t="str">
        <f t="shared" si="22"/>
        <v/>
      </c>
      <c r="K333" s="42" t="str">
        <f t="shared" si="23"/>
        <v/>
      </c>
      <c r="L333" s="84"/>
      <c r="M333" s="85"/>
    </row>
    <row r="334" spans="2:13" ht="24.75" customHeight="1">
      <c r="B334" s="18">
        <v>329</v>
      </c>
      <c r="C334" s="43"/>
      <c r="D334" s="38" t="str">
        <f t="shared" si="20"/>
        <v/>
      </c>
      <c r="E334" s="39">
        <f>IF(D334="",0,+COUNTIF('賃上げ後（月給・日給）'!$E$7:$E$1006,D334))</f>
        <v>0</v>
      </c>
      <c r="F334" s="44"/>
      <c r="G334" s="41" t="str">
        <f t="shared" si="21"/>
        <v/>
      </c>
      <c r="H334" s="51"/>
      <c r="I334" s="72"/>
      <c r="J334" s="81" t="str">
        <f t="shared" si="22"/>
        <v/>
      </c>
      <c r="K334" s="42" t="str">
        <f t="shared" si="23"/>
        <v/>
      </c>
      <c r="L334" s="84"/>
      <c r="M334" s="85"/>
    </row>
    <row r="335" spans="2:13" ht="24.75" customHeight="1">
      <c r="B335" s="18">
        <v>330</v>
      </c>
      <c r="C335" s="43"/>
      <c r="D335" s="38" t="str">
        <f t="shared" si="20"/>
        <v/>
      </c>
      <c r="E335" s="39">
        <f>IF(D335="",0,+COUNTIF('賃上げ後（月給・日給）'!$E$7:$E$1006,D335))</f>
        <v>0</v>
      </c>
      <c r="F335" s="44"/>
      <c r="G335" s="41" t="str">
        <f t="shared" si="21"/>
        <v/>
      </c>
      <c r="H335" s="51"/>
      <c r="I335" s="72"/>
      <c r="J335" s="81" t="str">
        <f t="shared" si="22"/>
        <v/>
      </c>
      <c r="K335" s="42" t="str">
        <f t="shared" si="23"/>
        <v/>
      </c>
      <c r="L335" s="84"/>
      <c r="M335" s="85"/>
    </row>
    <row r="336" spans="2:13" ht="24.75" customHeight="1">
      <c r="B336" s="18">
        <v>331</v>
      </c>
      <c r="C336" s="43"/>
      <c r="D336" s="38" t="str">
        <f t="shared" si="20"/>
        <v/>
      </c>
      <c r="E336" s="39">
        <f>IF(D336="",0,+COUNTIF('賃上げ後（月給・日給）'!$E$7:$E$1006,D336))</f>
        <v>0</v>
      </c>
      <c r="F336" s="44"/>
      <c r="G336" s="41" t="str">
        <f t="shared" si="21"/>
        <v/>
      </c>
      <c r="H336" s="51"/>
      <c r="I336" s="72"/>
      <c r="J336" s="81" t="str">
        <f t="shared" si="22"/>
        <v/>
      </c>
      <c r="K336" s="42" t="str">
        <f t="shared" si="23"/>
        <v/>
      </c>
      <c r="L336" s="84"/>
      <c r="M336" s="85"/>
    </row>
    <row r="337" spans="2:13" ht="24.75" customHeight="1">
      <c r="B337" s="18">
        <v>332</v>
      </c>
      <c r="C337" s="43"/>
      <c r="D337" s="38" t="str">
        <f t="shared" si="20"/>
        <v/>
      </c>
      <c r="E337" s="39">
        <f>IF(D337="",0,+COUNTIF('賃上げ後（月給・日給）'!$E$7:$E$1006,D337))</f>
        <v>0</v>
      </c>
      <c r="F337" s="44"/>
      <c r="G337" s="41" t="str">
        <f t="shared" si="21"/>
        <v/>
      </c>
      <c r="H337" s="51"/>
      <c r="I337" s="72"/>
      <c r="J337" s="81" t="str">
        <f t="shared" si="22"/>
        <v/>
      </c>
      <c r="K337" s="42" t="str">
        <f t="shared" si="23"/>
        <v/>
      </c>
      <c r="L337" s="84"/>
      <c r="M337" s="85"/>
    </row>
    <row r="338" spans="2:13" ht="24.75" customHeight="1">
      <c r="B338" s="18">
        <v>333</v>
      </c>
      <c r="C338" s="43"/>
      <c r="D338" s="38" t="str">
        <f t="shared" si="20"/>
        <v/>
      </c>
      <c r="E338" s="39">
        <f>IF(D338="",0,+COUNTIF('賃上げ後（月給・日給）'!$E$7:$E$1006,D338))</f>
        <v>0</v>
      </c>
      <c r="F338" s="44"/>
      <c r="G338" s="41" t="str">
        <f t="shared" si="21"/>
        <v/>
      </c>
      <c r="H338" s="51"/>
      <c r="I338" s="72"/>
      <c r="J338" s="81" t="str">
        <f t="shared" si="22"/>
        <v/>
      </c>
      <c r="K338" s="42" t="str">
        <f t="shared" si="23"/>
        <v/>
      </c>
      <c r="L338" s="84"/>
      <c r="M338" s="85"/>
    </row>
    <row r="339" spans="2:13" ht="24.75" customHeight="1">
      <c r="B339" s="18">
        <v>334</v>
      </c>
      <c r="C339" s="43"/>
      <c r="D339" s="38" t="str">
        <f t="shared" si="20"/>
        <v/>
      </c>
      <c r="E339" s="39">
        <f>IF(D339="",0,+COUNTIF('賃上げ後（月給・日給）'!$E$7:$E$1006,D339))</f>
        <v>0</v>
      </c>
      <c r="F339" s="44"/>
      <c r="G339" s="41" t="str">
        <f t="shared" si="21"/>
        <v/>
      </c>
      <c r="H339" s="51"/>
      <c r="I339" s="72"/>
      <c r="J339" s="81" t="str">
        <f t="shared" si="22"/>
        <v/>
      </c>
      <c r="K339" s="42" t="str">
        <f t="shared" si="23"/>
        <v/>
      </c>
      <c r="L339" s="84"/>
      <c r="M339" s="85"/>
    </row>
    <row r="340" spans="2:13" ht="24.75" customHeight="1">
      <c r="B340" s="18">
        <v>335</v>
      </c>
      <c r="C340" s="43"/>
      <c r="D340" s="38" t="str">
        <f t="shared" si="20"/>
        <v/>
      </c>
      <c r="E340" s="39">
        <f>IF(D340="",0,+COUNTIF('賃上げ後（月給・日給）'!$E$7:$E$1006,D340))</f>
        <v>0</v>
      </c>
      <c r="F340" s="44"/>
      <c r="G340" s="41" t="str">
        <f t="shared" si="21"/>
        <v/>
      </c>
      <c r="H340" s="51"/>
      <c r="I340" s="72"/>
      <c r="J340" s="81" t="str">
        <f t="shared" si="22"/>
        <v/>
      </c>
      <c r="K340" s="42" t="str">
        <f t="shared" si="23"/>
        <v/>
      </c>
      <c r="L340" s="84"/>
      <c r="M340" s="85"/>
    </row>
    <row r="341" spans="2:13" ht="24.75" customHeight="1">
      <c r="B341" s="18">
        <v>336</v>
      </c>
      <c r="C341" s="43"/>
      <c r="D341" s="38" t="str">
        <f t="shared" si="20"/>
        <v/>
      </c>
      <c r="E341" s="39">
        <f>IF(D341="",0,+COUNTIF('賃上げ後（月給・日給）'!$E$7:$E$1006,D341))</f>
        <v>0</v>
      </c>
      <c r="F341" s="44"/>
      <c r="G341" s="41" t="str">
        <f t="shared" si="21"/>
        <v/>
      </c>
      <c r="H341" s="51"/>
      <c r="I341" s="72"/>
      <c r="J341" s="81" t="str">
        <f t="shared" si="22"/>
        <v/>
      </c>
      <c r="K341" s="42" t="str">
        <f t="shared" si="23"/>
        <v/>
      </c>
      <c r="L341" s="84"/>
      <c r="M341" s="85"/>
    </row>
    <row r="342" spans="2:13" ht="24.75" customHeight="1">
      <c r="B342" s="18">
        <v>337</v>
      </c>
      <c r="C342" s="43"/>
      <c r="D342" s="38" t="str">
        <f t="shared" si="20"/>
        <v/>
      </c>
      <c r="E342" s="39">
        <f>IF(D342="",0,+COUNTIF('賃上げ後（月給・日給）'!$E$7:$E$1006,D342))</f>
        <v>0</v>
      </c>
      <c r="F342" s="44"/>
      <c r="G342" s="41" t="str">
        <f t="shared" si="21"/>
        <v/>
      </c>
      <c r="H342" s="51"/>
      <c r="I342" s="72"/>
      <c r="J342" s="81" t="str">
        <f t="shared" si="22"/>
        <v/>
      </c>
      <c r="K342" s="42" t="str">
        <f t="shared" si="23"/>
        <v/>
      </c>
      <c r="L342" s="84"/>
      <c r="M342" s="85"/>
    </row>
    <row r="343" spans="2:13" ht="24.75" customHeight="1">
      <c r="B343" s="18">
        <v>338</v>
      </c>
      <c r="C343" s="43"/>
      <c r="D343" s="38" t="str">
        <f t="shared" si="20"/>
        <v/>
      </c>
      <c r="E343" s="39">
        <f>IF(D343="",0,+COUNTIF('賃上げ後（月給・日給）'!$E$7:$E$1006,D343))</f>
        <v>0</v>
      </c>
      <c r="F343" s="44"/>
      <c r="G343" s="41" t="str">
        <f t="shared" si="21"/>
        <v/>
      </c>
      <c r="H343" s="51"/>
      <c r="I343" s="72"/>
      <c r="J343" s="81" t="str">
        <f t="shared" si="22"/>
        <v/>
      </c>
      <c r="K343" s="42" t="str">
        <f t="shared" si="23"/>
        <v/>
      </c>
      <c r="L343" s="84"/>
      <c r="M343" s="85"/>
    </row>
    <row r="344" spans="2:13" ht="24.75" customHeight="1">
      <c r="B344" s="18">
        <v>339</v>
      </c>
      <c r="C344" s="43"/>
      <c r="D344" s="38" t="str">
        <f t="shared" si="20"/>
        <v/>
      </c>
      <c r="E344" s="39">
        <f>IF(D344="",0,+COUNTIF('賃上げ後（月給・日給）'!$E$7:$E$1006,D344))</f>
        <v>0</v>
      </c>
      <c r="F344" s="44"/>
      <c r="G344" s="41" t="str">
        <f t="shared" si="21"/>
        <v/>
      </c>
      <c r="H344" s="51"/>
      <c r="I344" s="72"/>
      <c r="J344" s="81" t="str">
        <f t="shared" si="22"/>
        <v/>
      </c>
      <c r="K344" s="42" t="str">
        <f t="shared" si="23"/>
        <v/>
      </c>
      <c r="L344" s="84"/>
      <c r="M344" s="85"/>
    </row>
    <row r="345" spans="2:13" ht="24.75" customHeight="1">
      <c r="B345" s="18">
        <v>340</v>
      </c>
      <c r="C345" s="43"/>
      <c r="D345" s="38" t="str">
        <f t="shared" si="20"/>
        <v/>
      </c>
      <c r="E345" s="39">
        <f>IF(D345="",0,+COUNTIF('賃上げ後（月給・日給）'!$E$7:$E$1006,D345))</f>
        <v>0</v>
      </c>
      <c r="F345" s="44"/>
      <c r="G345" s="41" t="str">
        <f t="shared" si="21"/>
        <v/>
      </c>
      <c r="H345" s="51"/>
      <c r="I345" s="72"/>
      <c r="J345" s="81" t="str">
        <f t="shared" si="22"/>
        <v/>
      </c>
      <c r="K345" s="42" t="str">
        <f t="shared" si="23"/>
        <v/>
      </c>
      <c r="L345" s="84"/>
      <c r="M345" s="85"/>
    </row>
    <row r="346" spans="2:13" ht="24.75" customHeight="1">
      <c r="B346" s="18">
        <v>341</v>
      </c>
      <c r="C346" s="43"/>
      <c r="D346" s="38" t="str">
        <f t="shared" si="20"/>
        <v/>
      </c>
      <c r="E346" s="39">
        <f>IF(D346="",0,+COUNTIF('賃上げ後（月給・日給）'!$E$7:$E$1006,D346))</f>
        <v>0</v>
      </c>
      <c r="F346" s="44"/>
      <c r="G346" s="41" t="str">
        <f t="shared" si="21"/>
        <v/>
      </c>
      <c r="H346" s="51"/>
      <c r="I346" s="72"/>
      <c r="J346" s="81" t="str">
        <f t="shared" si="22"/>
        <v/>
      </c>
      <c r="K346" s="42" t="str">
        <f t="shared" si="23"/>
        <v/>
      </c>
      <c r="L346" s="84"/>
      <c r="M346" s="85"/>
    </row>
    <row r="347" spans="2:13" ht="24.75" customHeight="1">
      <c r="B347" s="18">
        <v>342</v>
      </c>
      <c r="C347" s="43"/>
      <c r="D347" s="38" t="str">
        <f t="shared" si="20"/>
        <v/>
      </c>
      <c r="E347" s="39">
        <f>IF(D347="",0,+COUNTIF('賃上げ後（月給・日給）'!$E$7:$E$1006,D347))</f>
        <v>0</v>
      </c>
      <c r="F347" s="44"/>
      <c r="G347" s="41" t="str">
        <f t="shared" si="21"/>
        <v/>
      </c>
      <c r="H347" s="51"/>
      <c r="I347" s="72"/>
      <c r="J347" s="81" t="str">
        <f t="shared" si="22"/>
        <v/>
      </c>
      <c r="K347" s="42" t="str">
        <f t="shared" si="23"/>
        <v/>
      </c>
      <c r="L347" s="84"/>
      <c r="M347" s="85"/>
    </row>
    <row r="348" spans="2:13" ht="24.75" customHeight="1">
      <c r="B348" s="18">
        <v>343</v>
      </c>
      <c r="C348" s="43"/>
      <c r="D348" s="38" t="str">
        <f t="shared" si="20"/>
        <v/>
      </c>
      <c r="E348" s="39">
        <f>IF(D348="",0,+COUNTIF('賃上げ後（月給・日給）'!$E$7:$E$1006,D348))</f>
        <v>0</v>
      </c>
      <c r="F348" s="44"/>
      <c r="G348" s="41" t="str">
        <f t="shared" si="21"/>
        <v/>
      </c>
      <c r="H348" s="51"/>
      <c r="I348" s="72"/>
      <c r="J348" s="81" t="str">
        <f t="shared" si="22"/>
        <v/>
      </c>
      <c r="K348" s="42" t="str">
        <f t="shared" si="23"/>
        <v/>
      </c>
      <c r="L348" s="84"/>
      <c r="M348" s="85"/>
    </row>
    <row r="349" spans="2:13" ht="24.75" customHeight="1">
      <c r="B349" s="18">
        <v>344</v>
      </c>
      <c r="C349" s="43"/>
      <c r="D349" s="38" t="str">
        <f t="shared" si="20"/>
        <v/>
      </c>
      <c r="E349" s="39">
        <f>IF(D349="",0,+COUNTIF('賃上げ後（月給・日給）'!$E$7:$E$1006,D349))</f>
        <v>0</v>
      </c>
      <c r="F349" s="44"/>
      <c r="G349" s="41" t="str">
        <f t="shared" si="21"/>
        <v/>
      </c>
      <c r="H349" s="51"/>
      <c r="I349" s="72"/>
      <c r="J349" s="81" t="str">
        <f t="shared" si="22"/>
        <v/>
      </c>
      <c r="K349" s="42" t="str">
        <f t="shared" si="23"/>
        <v/>
      </c>
      <c r="L349" s="84"/>
      <c r="M349" s="85"/>
    </row>
    <row r="350" spans="2:13" ht="24.75" customHeight="1">
      <c r="B350" s="18">
        <v>345</v>
      </c>
      <c r="C350" s="43"/>
      <c r="D350" s="38" t="str">
        <f t="shared" si="20"/>
        <v/>
      </c>
      <c r="E350" s="39">
        <f>IF(D350="",0,+COUNTIF('賃上げ後（月給・日給）'!$E$7:$E$1006,D350))</f>
        <v>0</v>
      </c>
      <c r="F350" s="44"/>
      <c r="G350" s="41" t="str">
        <f t="shared" si="21"/>
        <v/>
      </c>
      <c r="H350" s="51"/>
      <c r="I350" s="72"/>
      <c r="J350" s="81" t="str">
        <f t="shared" si="22"/>
        <v/>
      </c>
      <c r="K350" s="42" t="str">
        <f t="shared" si="23"/>
        <v/>
      </c>
      <c r="L350" s="84"/>
      <c r="M350" s="85"/>
    </row>
    <row r="351" spans="2:13" ht="24.75" customHeight="1">
      <c r="B351" s="18">
        <v>346</v>
      </c>
      <c r="C351" s="43"/>
      <c r="D351" s="38" t="str">
        <f t="shared" si="20"/>
        <v/>
      </c>
      <c r="E351" s="39">
        <f>IF(D351="",0,+COUNTIF('賃上げ後（月給・日給）'!$E$7:$E$1006,D351))</f>
        <v>0</v>
      </c>
      <c r="F351" s="44"/>
      <c r="G351" s="41" t="str">
        <f t="shared" si="21"/>
        <v/>
      </c>
      <c r="H351" s="51"/>
      <c r="I351" s="72"/>
      <c r="J351" s="81" t="str">
        <f t="shared" si="22"/>
        <v/>
      </c>
      <c r="K351" s="42" t="str">
        <f t="shared" si="23"/>
        <v/>
      </c>
      <c r="L351" s="84"/>
      <c r="M351" s="85"/>
    </row>
    <row r="352" spans="2:13" ht="24.75" customHeight="1">
      <c r="B352" s="18">
        <v>347</v>
      </c>
      <c r="C352" s="43"/>
      <c r="D352" s="38" t="str">
        <f t="shared" si="20"/>
        <v/>
      </c>
      <c r="E352" s="39">
        <f>IF(D352="",0,+COUNTIF('賃上げ後（月給・日給）'!$E$7:$E$1006,D352))</f>
        <v>0</v>
      </c>
      <c r="F352" s="44"/>
      <c r="G352" s="41" t="str">
        <f t="shared" si="21"/>
        <v/>
      </c>
      <c r="H352" s="51"/>
      <c r="I352" s="72"/>
      <c r="J352" s="81" t="str">
        <f t="shared" si="22"/>
        <v/>
      </c>
      <c r="K352" s="42" t="str">
        <f t="shared" si="23"/>
        <v/>
      </c>
      <c r="L352" s="84"/>
      <c r="M352" s="85"/>
    </row>
    <row r="353" spans="2:13" ht="24.75" customHeight="1">
      <c r="B353" s="18">
        <v>348</v>
      </c>
      <c r="C353" s="43"/>
      <c r="D353" s="38" t="str">
        <f t="shared" si="20"/>
        <v/>
      </c>
      <c r="E353" s="39">
        <f>IF(D353="",0,+COUNTIF('賃上げ後（月給・日給）'!$E$7:$E$1006,D353))</f>
        <v>0</v>
      </c>
      <c r="F353" s="44"/>
      <c r="G353" s="41" t="str">
        <f t="shared" si="21"/>
        <v/>
      </c>
      <c r="H353" s="51"/>
      <c r="I353" s="72"/>
      <c r="J353" s="81" t="str">
        <f t="shared" si="22"/>
        <v/>
      </c>
      <c r="K353" s="42" t="str">
        <f t="shared" si="23"/>
        <v/>
      </c>
      <c r="L353" s="84"/>
      <c r="M353" s="85"/>
    </row>
    <row r="354" spans="2:13" ht="24.75" customHeight="1">
      <c r="B354" s="18">
        <v>349</v>
      </c>
      <c r="C354" s="43"/>
      <c r="D354" s="38" t="str">
        <f t="shared" si="20"/>
        <v/>
      </c>
      <c r="E354" s="39">
        <f>IF(D354="",0,+COUNTIF('賃上げ後（月給・日給）'!$E$7:$E$1006,D354))</f>
        <v>0</v>
      </c>
      <c r="F354" s="44"/>
      <c r="G354" s="41" t="str">
        <f t="shared" si="21"/>
        <v/>
      </c>
      <c r="H354" s="51"/>
      <c r="I354" s="72"/>
      <c r="J354" s="81" t="str">
        <f t="shared" si="22"/>
        <v/>
      </c>
      <c r="K354" s="42" t="str">
        <f t="shared" si="23"/>
        <v/>
      </c>
      <c r="L354" s="84"/>
      <c r="M354" s="85"/>
    </row>
    <row r="355" spans="2:13" ht="24.75" customHeight="1">
      <c r="B355" s="18">
        <v>350</v>
      </c>
      <c r="C355" s="43"/>
      <c r="D355" s="38" t="str">
        <f t="shared" si="20"/>
        <v/>
      </c>
      <c r="E355" s="39">
        <f>IF(D355="",0,+COUNTIF('賃上げ後（月給・日給）'!$E$7:$E$1006,D355))</f>
        <v>0</v>
      </c>
      <c r="F355" s="44"/>
      <c r="G355" s="41" t="str">
        <f t="shared" si="21"/>
        <v/>
      </c>
      <c r="H355" s="51"/>
      <c r="I355" s="72"/>
      <c r="J355" s="81" t="str">
        <f t="shared" si="22"/>
        <v/>
      </c>
      <c r="K355" s="42" t="str">
        <f t="shared" si="23"/>
        <v/>
      </c>
      <c r="L355" s="84"/>
      <c r="M355" s="85"/>
    </row>
    <row r="356" spans="2:13" ht="24.75" customHeight="1">
      <c r="B356" s="18">
        <v>351</v>
      </c>
      <c r="C356" s="43"/>
      <c r="D356" s="38" t="str">
        <f t="shared" si="20"/>
        <v/>
      </c>
      <c r="E356" s="39">
        <f>IF(D356="",0,+COUNTIF('賃上げ後（月給・日給）'!$E$7:$E$1006,D356))</f>
        <v>0</v>
      </c>
      <c r="F356" s="44"/>
      <c r="G356" s="41" t="str">
        <f t="shared" si="21"/>
        <v/>
      </c>
      <c r="H356" s="51"/>
      <c r="I356" s="72"/>
      <c r="J356" s="81" t="str">
        <f t="shared" si="22"/>
        <v/>
      </c>
      <c r="K356" s="42" t="str">
        <f t="shared" si="23"/>
        <v/>
      </c>
      <c r="L356" s="84"/>
      <c r="M356" s="85"/>
    </row>
    <row r="357" spans="2:13" ht="24.75" customHeight="1">
      <c r="B357" s="18">
        <v>352</v>
      </c>
      <c r="C357" s="43"/>
      <c r="D357" s="38" t="str">
        <f t="shared" si="20"/>
        <v/>
      </c>
      <c r="E357" s="39">
        <f>IF(D357="",0,+COUNTIF('賃上げ後（月給・日給）'!$E$7:$E$1006,D357))</f>
        <v>0</v>
      </c>
      <c r="F357" s="44"/>
      <c r="G357" s="41" t="str">
        <f t="shared" si="21"/>
        <v/>
      </c>
      <c r="H357" s="51"/>
      <c r="I357" s="72"/>
      <c r="J357" s="81" t="str">
        <f t="shared" si="22"/>
        <v/>
      </c>
      <c r="K357" s="42" t="str">
        <f t="shared" si="23"/>
        <v/>
      </c>
      <c r="L357" s="84"/>
      <c r="M357" s="85"/>
    </row>
    <row r="358" spans="2:13" ht="24.75" customHeight="1">
      <c r="B358" s="18">
        <v>353</v>
      </c>
      <c r="C358" s="43"/>
      <c r="D358" s="38" t="str">
        <f t="shared" si="20"/>
        <v/>
      </c>
      <c r="E358" s="39">
        <f>IF(D358="",0,+COUNTIF('賃上げ後（月給・日給）'!$E$7:$E$1006,D358))</f>
        <v>0</v>
      </c>
      <c r="F358" s="44"/>
      <c r="G358" s="41" t="str">
        <f t="shared" si="21"/>
        <v/>
      </c>
      <c r="H358" s="51"/>
      <c r="I358" s="72"/>
      <c r="J358" s="81" t="str">
        <f t="shared" si="22"/>
        <v/>
      </c>
      <c r="K358" s="42" t="str">
        <f t="shared" si="23"/>
        <v/>
      </c>
      <c r="L358" s="84"/>
      <c r="M358" s="85"/>
    </row>
    <row r="359" spans="2:13" ht="24.75" customHeight="1">
      <c r="B359" s="18">
        <v>354</v>
      </c>
      <c r="C359" s="43"/>
      <c r="D359" s="38" t="str">
        <f t="shared" si="20"/>
        <v/>
      </c>
      <c r="E359" s="39">
        <f>IF(D359="",0,+COUNTIF('賃上げ後（月給・日給）'!$E$7:$E$1006,D359))</f>
        <v>0</v>
      </c>
      <c r="F359" s="44"/>
      <c r="G359" s="41" t="str">
        <f t="shared" si="21"/>
        <v/>
      </c>
      <c r="H359" s="51"/>
      <c r="I359" s="72"/>
      <c r="J359" s="81" t="str">
        <f t="shared" si="22"/>
        <v/>
      </c>
      <c r="K359" s="42" t="str">
        <f t="shared" si="23"/>
        <v/>
      </c>
      <c r="L359" s="84"/>
      <c r="M359" s="85"/>
    </row>
    <row r="360" spans="2:13" ht="24.75" customHeight="1">
      <c r="B360" s="18">
        <v>355</v>
      </c>
      <c r="C360" s="43"/>
      <c r="D360" s="38" t="str">
        <f t="shared" si="20"/>
        <v/>
      </c>
      <c r="E360" s="39">
        <f>IF(D360="",0,+COUNTIF('賃上げ後（月給・日給）'!$E$7:$E$1006,D360))</f>
        <v>0</v>
      </c>
      <c r="F360" s="44"/>
      <c r="G360" s="41" t="str">
        <f t="shared" si="21"/>
        <v/>
      </c>
      <c r="H360" s="51"/>
      <c r="I360" s="72"/>
      <c r="J360" s="81" t="str">
        <f t="shared" si="22"/>
        <v/>
      </c>
      <c r="K360" s="42" t="str">
        <f t="shared" si="23"/>
        <v/>
      </c>
      <c r="L360" s="84"/>
      <c r="M360" s="85"/>
    </row>
    <row r="361" spans="2:13" ht="24.75" customHeight="1">
      <c r="B361" s="18">
        <v>356</v>
      </c>
      <c r="C361" s="43"/>
      <c r="D361" s="38" t="str">
        <f t="shared" si="20"/>
        <v/>
      </c>
      <c r="E361" s="39">
        <f>IF(D361="",0,+COUNTIF('賃上げ後（月給・日給）'!$E$7:$E$1006,D361))</f>
        <v>0</v>
      </c>
      <c r="F361" s="44"/>
      <c r="G361" s="41" t="str">
        <f t="shared" si="21"/>
        <v/>
      </c>
      <c r="H361" s="51"/>
      <c r="I361" s="72"/>
      <c r="J361" s="81" t="str">
        <f t="shared" si="22"/>
        <v/>
      </c>
      <c r="K361" s="42" t="str">
        <f t="shared" si="23"/>
        <v/>
      </c>
      <c r="L361" s="84"/>
      <c r="M361" s="85"/>
    </row>
    <row r="362" spans="2:13" ht="24.75" customHeight="1">
      <c r="B362" s="18">
        <v>357</v>
      </c>
      <c r="C362" s="43"/>
      <c r="D362" s="38" t="str">
        <f t="shared" si="20"/>
        <v/>
      </c>
      <c r="E362" s="39">
        <f>IF(D362="",0,+COUNTIF('賃上げ後（月給・日給）'!$E$7:$E$1006,D362))</f>
        <v>0</v>
      </c>
      <c r="F362" s="44"/>
      <c r="G362" s="41" t="str">
        <f t="shared" si="21"/>
        <v/>
      </c>
      <c r="H362" s="51"/>
      <c r="I362" s="72"/>
      <c r="J362" s="81" t="str">
        <f t="shared" si="22"/>
        <v/>
      </c>
      <c r="K362" s="42" t="str">
        <f t="shared" si="23"/>
        <v/>
      </c>
      <c r="L362" s="84"/>
      <c r="M362" s="85"/>
    </row>
    <row r="363" spans="2:13" ht="24.75" customHeight="1">
      <c r="B363" s="18">
        <v>358</v>
      </c>
      <c r="C363" s="43"/>
      <c r="D363" s="38" t="str">
        <f t="shared" si="20"/>
        <v/>
      </c>
      <c r="E363" s="39">
        <f>IF(D363="",0,+COUNTIF('賃上げ後（月給・日給）'!$E$7:$E$1006,D363))</f>
        <v>0</v>
      </c>
      <c r="F363" s="44"/>
      <c r="G363" s="41" t="str">
        <f t="shared" si="21"/>
        <v/>
      </c>
      <c r="H363" s="51"/>
      <c r="I363" s="72"/>
      <c r="J363" s="81" t="str">
        <f t="shared" si="22"/>
        <v/>
      </c>
      <c r="K363" s="42" t="str">
        <f t="shared" si="23"/>
        <v/>
      </c>
      <c r="L363" s="84"/>
      <c r="M363" s="85"/>
    </row>
    <row r="364" spans="2:13" ht="24.75" customHeight="1">
      <c r="B364" s="18">
        <v>359</v>
      </c>
      <c r="C364" s="43"/>
      <c r="D364" s="38" t="str">
        <f t="shared" si="20"/>
        <v/>
      </c>
      <c r="E364" s="39">
        <f>IF(D364="",0,+COUNTIF('賃上げ後（月給・日給）'!$E$7:$E$1006,D364))</f>
        <v>0</v>
      </c>
      <c r="F364" s="44"/>
      <c r="G364" s="41" t="str">
        <f t="shared" si="21"/>
        <v/>
      </c>
      <c r="H364" s="51"/>
      <c r="I364" s="72"/>
      <c r="J364" s="81" t="str">
        <f t="shared" si="22"/>
        <v/>
      </c>
      <c r="K364" s="42" t="str">
        <f t="shared" si="23"/>
        <v/>
      </c>
      <c r="L364" s="84"/>
      <c r="M364" s="85"/>
    </row>
    <row r="365" spans="2:13" ht="24.75" customHeight="1">
      <c r="B365" s="18">
        <v>360</v>
      </c>
      <c r="C365" s="43"/>
      <c r="D365" s="38" t="str">
        <f t="shared" si="20"/>
        <v/>
      </c>
      <c r="E365" s="39">
        <f>IF(D365="",0,+COUNTIF('賃上げ後（月給・日給）'!$E$7:$E$1006,D365))</f>
        <v>0</v>
      </c>
      <c r="F365" s="44"/>
      <c r="G365" s="41" t="str">
        <f t="shared" si="21"/>
        <v/>
      </c>
      <c r="H365" s="51"/>
      <c r="I365" s="72"/>
      <c r="J365" s="81" t="str">
        <f t="shared" si="22"/>
        <v/>
      </c>
      <c r="K365" s="42" t="str">
        <f t="shared" si="23"/>
        <v/>
      </c>
      <c r="L365" s="84"/>
      <c r="M365" s="85"/>
    </row>
    <row r="366" spans="2:13" ht="24.75" customHeight="1">
      <c r="B366" s="18">
        <v>361</v>
      </c>
      <c r="C366" s="43"/>
      <c r="D366" s="38" t="str">
        <f t="shared" si="20"/>
        <v/>
      </c>
      <c r="E366" s="39">
        <f>IF(D366="",0,+COUNTIF('賃上げ後（月給・日給）'!$E$7:$E$1006,D366))</f>
        <v>0</v>
      </c>
      <c r="F366" s="44"/>
      <c r="G366" s="41" t="str">
        <f t="shared" si="21"/>
        <v/>
      </c>
      <c r="H366" s="51"/>
      <c r="I366" s="72"/>
      <c r="J366" s="81" t="str">
        <f t="shared" si="22"/>
        <v/>
      </c>
      <c r="K366" s="42" t="str">
        <f t="shared" si="23"/>
        <v/>
      </c>
      <c r="L366" s="84"/>
      <c r="M366" s="85"/>
    </row>
    <row r="367" spans="2:13" ht="24.75" customHeight="1">
      <c r="B367" s="18">
        <v>362</v>
      </c>
      <c r="C367" s="43"/>
      <c r="D367" s="38" t="str">
        <f t="shared" si="20"/>
        <v/>
      </c>
      <c r="E367" s="39">
        <f>IF(D367="",0,+COUNTIF('賃上げ後（月給・日給）'!$E$7:$E$1006,D367))</f>
        <v>0</v>
      </c>
      <c r="F367" s="44"/>
      <c r="G367" s="41" t="str">
        <f t="shared" si="21"/>
        <v/>
      </c>
      <c r="H367" s="51"/>
      <c r="I367" s="72"/>
      <c r="J367" s="81" t="str">
        <f t="shared" si="22"/>
        <v/>
      </c>
      <c r="K367" s="42" t="str">
        <f t="shared" si="23"/>
        <v/>
      </c>
      <c r="L367" s="84"/>
      <c r="M367" s="85"/>
    </row>
    <row r="368" spans="2:13" ht="24.75" customHeight="1">
      <c r="B368" s="18">
        <v>363</v>
      </c>
      <c r="C368" s="43"/>
      <c r="D368" s="38" t="str">
        <f t="shared" si="20"/>
        <v/>
      </c>
      <c r="E368" s="39">
        <f>IF(D368="",0,+COUNTIF('賃上げ後（月給・日給）'!$E$7:$E$1006,D368))</f>
        <v>0</v>
      </c>
      <c r="F368" s="44"/>
      <c r="G368" s="41" t="str">
        <f t="shared" si="21"/>
        <v/>
      </c>
      <c r="H368" s="51"/>
      <c r="I368" s="72"/>
      <c r="J368" s="81" t="str">
        <f t="shared" si="22"/>
        <v/>
      </c>
      <c r="K368" s="42" t="str">
        <f t="shared" si="23"/>
        <v/>
      </c>
      <c r="L368" s="84"/>
      <c r="M368" s="85"/>
    </row>
    <row r="369" spans="2:13" ht="24.75" customHeight="1">
      <c r="B369" s="18">
        <v>364</v>
      </c>
      <c r="C369" s="43"/>
      <c r="D369" s="38" t="str">
        <f t="shared" si="20"/>
        <v/>
      </c>
      <c r="E369" s="39">
        <f>IF(D369="",0,+COUNTIF('賃上げ後（月給・日給）'!$E$7:$E$1006,D369))</f>
        <v>0</v>
      </c>
      <c r="F369" s="44"/>
      <c r="G369" s="41" t="str">
        <f t="shared" si="21"/>
        <v/>
      </c>
      <c r="H369" s="51"/>
      <c r="I369" s="72"/>
      <c r="J369" s="81" t="str">
        <f t="shared" si="22"/>
        <v/>
      </c>
      <c r="K369" s="42" t="str">
        <f t="shared" si="23"/>
        <v/>
      </c>
      <c r="L369" s="84"/>
      <c r="M369" s="85"/>
    </row>
    <row r="370" spans="2:13" ht="24.75" customHeight="1">
      <c r="B370" s="18">
        <v>365</v>
      </c>
      <c r="C370" s="43"/>
      <c r="D370" s="38" t="str">
        <f t="shared" si="20"/>
        <v/>
      </c>
      <c r="E370" s="39">
        <f>IF(D370="",0,+COUNTIF('賃上げ後（月給・日給）'!$E$7:$E$1006,D370))</f>
        <v>0</v>
      </c>
      <c r="F370" s="44"/>
      <c r="G370" s="41" t="str">
        <f t="shared" si="21"/>
        <v/>
      </c>
      <c r="H370" s="51"/>
      <c r="I370" s="72"/>
      <c r="J370" s="81" t="str">
        <f t="shared" si="22"/>
        <v/>
      </c>
      <c r="K370" s="42" t="str">
        <f t="shared" si="23"/>
        <v/>
      </c>
      <c r="L370" s="84"/>
      <c r="M370" s="85"/>
    </row>
    <row r="371" spans="2:13" ht="24.75" customHeight="1">
      <c r="B371" s="18">
        <v>366</v>
      </c>
      <c r="C371" s="43"/>
      <c r="D371" s="38" t="str">
        <f t="shared" si="20"/>
        <v/>
      </c>
      <c r="E371" s="39">
        <f>IF(D371="",0,+COUNTIF('賃上げ後（月給・日給）'!$E$7:$E$1006,D371))</f>
        <v>0</v>
      </c>
      <c r="F371" s="44"/>
      <c r="G371" s="41" t="str">
        <f t="shared" si="21"/>
        <v/>
      </c>
      <c r="H371" s="51"/>
      <c r="I371" s="72"/>
      <c r="J371" s="81" t="str">
        <f t="shared" si="22"/>
        <v/>
      </c>
      <c r="K371" s="42" t="str">
        <f t="shared" si="23"/>
        <v/>
      </c>
      <c r="L371" s="84"/>
      <c r="M371" s="85"/>
    </row>
    <row r="372" spans="2:13" ht="24.75" customHeight="1">
      <c r="B372" s="18">
        <v>367</v>
      </c>
      <c r="C372" s="43"/>
      <c r="D372" s="38" t="str">
        <f t="shared" si="20"/>
        <v/>
      </c>
      <c r="E372" s="39">
        <f>IF(D372="",0,+COUNTIF('賃上げ後（月給・日給）'!$E$7:$E$1006,D372))</f>
        <v>0</v>
      </c>
      <c r="F372" s="44"/>
      <c r="G372" s="41" t="str">
        <f t="shared" si="21"/>
        <v/>
      </c>
      <c r="H372" s="51"/>
      <c r="I372" s="72"/>
      <c r="J372" s="81" t="str">
        <f t="shared" si="22"/>
        <v/>
      </c>
      <c r="K372" s="42" t="str">
        <f t="shared" si="23"/>
        <v/>
      </c>
      <c r="L372" s="84"/>
      <c r="M372" s="85"/>
    </row>
    <row r="373" spans="2:13" ht="24.75" customHeight="1">
      <c r="B373" s="18">
        <v>368</v>
      </c>
      <c r="C373" s="43"/>
      <c r="D373" s="38" t="str">
        <f t="shared" si="20"/>
        <v/>
      </c>
      <c r="E373" s="39">
        <f>IF(D373="",0,+COUNTIF('賃上げ後（月給・日給）'!$E$7:$E$1006,D373))</f>
        <v>0</v>
      </c>
      <c r="F373" s="44"/>
      <c r="G373" s="41" t="str">
        <f t="shared" si="21"/>
        <v/>
      </c>
      <c r="H373" s="51"/>
      <c r="I373" s="72"/>
      <c r="J373" s="81" t="str">
        <f t="shared" si="22"/>
        <v/>
      </c>
      <c r="K373" s="42" t="str">
        <f t="shared" si="23"/>
        <v/>
      </c>
      <c r="L373" s="84"/>
      <c r="M373" s="85"/>
    </row>
    <row r="374" spans="2:13" ht="24.75" customHeight="1">
      <c r="B374" s="18">
        <v>369</v>
      </c>
      <c r="C374" s="43"/>
      <c r="D374" s="38" t="str">
        <f t="shared" si="20"/>
        <v/>
      </c>
      <c r="E374" s="39">
        <f>IF(D374="",0,+COUNTIF('賃上げ後（月給・日給）'!$E$7:$E$1006,D374))</f>
        <v>0</v>
      </c>
      <c r="F374" s="44"/>
      <c r="G374" s="41" t="str">
        <f t="shared" si="21"/>
        <v/>
      </c>
      <c r="H374" s="51"/>
      <c r="I374" s="72"/>
      <c r="J374" s="81" t="str">
        <f t="shared" si="22"/>
        <v/>
      </c>
      <c r="K374" s="42" t="str">
        <f t="shared" si="23"/>
        <v/>
      </c>
      <c r="L374" s="84"/>
      <c r="M374" s="85"/>
    </row>
    <row r="375" spans="2:13" ht="24.75" customHeight="1">
      <c r="B375" s="18">
        <v>370</v>
      </c>
      <c r="C375" s="43"/>
      <c r="D375" s="38" t="str">
        <f t="shared" si="20"/>
        <v/>
      </c>
      <c r="E375" s="39">
        <f>IF(D375="",0,+COUNTIF('賃上げ後（月給・日給）'!$E$7:$E$1006,D375))</f>
        <v>0</v>
      </c>
      <c r="F375" s="44"/>
      <c r="G375" s="41" t="str">
        <f t="shared" si="21"/>
        <v/>
      </c>
      <c r="H375" s="51"/>
      <c r="I375" s="72"/>
      <c r="J375" s="81" t="str">
        <f t="shared" si="22"/>
        <v/>
      </c>
      <c r="K375" s="42" t="str">
        <f t="shared" si="23"/>
        <v/>
      </c>
      <c r="L375" s="84"/>
      <c r="M375" s="85"/>
    </row>
    <row r="376" spans="2:13" ht="24.75" customHeight="1">
      <c r="B376" s="18">
        <v>371</v>
      </c>
      <c r="C376" s="43"/>
      <c r="D376" s="38" t="str">
        <f t="shared" si="20"/>
        <v/>
      </c>
      <c r="E376" s="39">
        <f>IF(D376="",0,+COUNTIF('賃上げ後（月給・日給）'!$E$7:$E$1006,D376))</f>
        <v>0</v>
      </c>
      <c r="F376" s="44"/>
      <c r="G376" s="41" t="str">
        <f t="shared" si="21"/>
        <v/>
      </c>
      <c r="H376" s="51"/>
      <c r="I376" s="72"/>
      <c r="J376" s="81" t="str">
        <f t="shared" si="22"/>
        <v/>
      </c>
      <c r="K376" s="42" t="str">
        <f t="shared" si="23"/>
        <v/>
      </c>
      <c r="L376" s="84"/>
      <c r="M376" s="85"/>
    </row>
    <row r="377" spans="2:13" ht="24.75" customHeight="1">
      <c r="B377" s="18">
        <v>372</v>
      </c>
      <c r="C377" s="43"/>
      <c r="D377" s="38" t="str">
        <f t="shared" si="20"/>
        <v/>
      </c>
      <c r="E377" s="39">
        <f>IF(D377="",0,+COUNTIF('賃上げ後（月給・日給）'!$E$7:$E$1006,D377))</f>
        <v>0</v>
      </c>
      <c r="F377" s="44"/>
      <c r="G377" s="41" t="str">
        <f t="shared" si="21"/>
        <v/>
      </c>
      <c r="H377" s="51"/>
      <c r="I377" s="72"/>
      <c r="J377" s="81" t="str">
        <f t="shared" si="22"/>
        <v/>
      </c>
      <c r="K377" s="42" t="str">
        <f t="shared" si="23"/>
        <v/>
      </c>
      <c r="L377" s="84"/>
      <c r="M377" s="85"/>
    </row>
    <row r="378" spans="2:13" ht="24.75" customHeight="1">
      <c r="B378" s="18">
        <v>373</v>
      </c>
      <c r="C378" s="43"/>
      <c r="D378" s="38" t="str">
        <f t="shared" si="20"/>
        <v/>
      </c>
      <c r="E378" s="39">
        <f>IF(D378="",0,+COUNTIF('賃上げ後（月給・日給）'!$E$7:$E$1006,D378))</f>
        <v>0</v>
      </c>
      <c r="F378" s="44"/>
      <c r="G378" s="41" t="str">
        <f t="shared" si="21"/>
        <v/>
      </c>
      <c r="H378" s="51"/>
      <c r="I378" s="72"/>
      <c r="J378" s="81" t="str">
        <f t="shared" si="22"/>
        <v/>
      </c>
      <c r="K378" s="42" t="str">
        <f t="shared" si="23"/>
        <v/>
      </c>
      <c r="L378" s="84"/>
      <c r="M378" s="85"/>
    </row>
    <row r="379" spans="2:13" ht="24.75" customHeight="1">
      <c r="B379" s="18">
        <v>374</v>
      </c>
      <c r="C379" s="43"/>
      <c r="D379" s="38" t="str">
        <f t="shared" si="20"/>
        <v/>
      </c>
      <c r="E379" s="39">
        <f>IF(D379="",0,+COUNTIF('賃上げ後（月給・日給）'!$E$7:$E$1006,D379))</f>
        <v>0</v>
      </c>
      <c r="F379" s="44"/>
      <c r="G379" s="41" t="str">
        <f t="shared" si="21"/>
        <v/>
      </c>
      <c r="H379" s="51"/>
      <c r="I379" s="72"/>
      <c r="J379" s="81" t="str">
        <f t="shared" si="22"/>
        <v/>
      </c>
      <c r="K379" s="42" t="str">
        <f t="shared" si="23"/>
        <v/>
      </c>
      <c r="L379" s="84"/>
      <c r="M379" s="85"/>
    </row>
    <row r="380" spans="2:13" ht="24.75" customHeight="1">
      <c r="B380" s="18">
        <v>375</v>
      </c>
      <c r="C380" s="43"/>
      <c r="D380" s="38" t="str">
        <f t="shared" si="20"/>
        <v/>
      </c>
      <c r="E380" s="39">
        <f>IF(D380="",0,+COUNTIF('賃上げ後（月給・日給）'!$E$7:$E$1006,D380))</f>
        <v>0</v>
      </c>
      <c r="F380" s="44"/>
      <c r="G380" s="41" t="str">
        <f t="shared" si="21"/>
        <v/>
      </c>
      <c r="H380" s="51"/>
      <c r="I380" s="72"/>
      <c r="J380" s="81" t="str">
        <f t="shared" si="22"/>
        <v/>
      </c>
      <c r="K380" s="42" t="str">
        <f t="shared" si="23"/>
        <v/>
      </c>
      <c r="L380" s="84"/>
      <c r="M380" s="85"/>
    </row>
    <row r="381" spans="2:13" ht="24.75" customHeight="1">
      <c r="B381" s="18">
        <v>376</v>
      </c>
      <c r="C381" s="43"/>
      <c r="D381" s="38" t="str">
        <f t="shared" si="20"/>
        <v/>
      </c>
      <c r="E381" s="39">
        <f>IF(D381="",0,+COUNTIF('賃上げ後（月給・日給）'!$E$7:$E$1006,D381))</f>
        <v>0</v>
      </c>
      <c r="F381" s="44"/>
      <c r="G381" s="41" t="str">
        <f t="shared" si="21"/>
        <v/>
      </c>
      <c r="H381" s="51"/>
      <c r="I381" s="72"/>
      <c r="J381" s="81" t="str">
        <f t="shared" si="22"/>
        <v/>
      </c>
      <c r="K381" s="42" t="str">
        <f t="shared" si="23"/>
        <v/>
      </c>
      <c r="L381" s="84"/>
      <c r="M381" s="85"/>
    </row>
    <row r="382" spans="2:13" ht="24.75" customHeight="1">
      <c r="B382" s="18">
        <v>377</v>
      </c>
      <c r="C382" s="43"/>
      <c r="D382" s="38" t="str">
        <f t="shared" si="20"/>
        <v/>
      </c>
      <c r="E382" s="39">
        <f>IF(D382="",0,+COUNTIF('賃上げ後（月給・日給）'!$E$7:$E$1006,D382))</f>
        <v>0</v>
      </c>
      <c r="F382" s="44"/>
      <c r="G382" s="41" t="str">
        <f t="shared" si="21"/>
        <v/>
      </c>
      <c r="H382" s="51"/>
      <c r="I382" s="72"/>
      <c r="J382" s="81" t="str">
        <f t="shared" si="22"/>
        <v/>
      </c>
      <c r="K382" s="42" t="str">
        <f t="shared" si="23"/>
        <v/>
      </c>
      <c r="L382" s="84"/>
      <c r="M382" s="85"/>
    </row>
    <row r="383" spans="2:13" ht="24.75" customHeight="1">
      <c r="B383" s="18">
        <v>378</v>
      </c>
      <c r="C383" s="43"/>
      <c r="D383" s="38" t="str">
        <f t="shared" si="20"/>
        <v/>
      </c>
      <c r="E383" s="39">
        <f>IF(D383="",0,+COUNTIF('賃上げ後（月給・日給）'!$E$7:$E$1006,D383))</f>
        <v>0</v>
      </c>
      <c r="F383" s="44"/>
      <c r="G383" s="41" t="str">
        <f t="shared" si="21"/>
        <v/>
      </c>
      <c r="H383" s="51"/>
      <c r="I383" s="72"/>
      <c r="J383" s="81" t="str">
        <f t="shared" si="22"/>
        <v/>
      </c>
      <c r="K383" s="42" t="str">
        <f t="shared" si="23"/>
        <v/>
      </c>
      <c r="L383" s="84"/>
      <c r="M383" s="85"/>
    </row>
    <row r="384" spans="2:13" ht="24.75" customHeight="1">
      <c r="B384" s="18">
        <v>379</v>
      </c>
      <c r="C384" s="43"/>
      <c r="D384" s="38" t="str">
        <f t="shared" si="20"/>
        <v/>
      </c>
      <c r="E384" s="39">
        <f>IF(D384="",0,+COUNTIF('賃上げ後（月給・日給）'!$E$7:$E$1006,D384))</f>
        <v>0</v>
      </c>
      <c r="F384" s="44"/>
      <c r="G384" s="41" t="str">
        <f t="shared" si="21"/>
        <v/>
      </c>
      <c r="H384" s="51"/>
      <c r="I384" s="72"/>
      <c r="J384" s="81" t="str">
        <f t="shared" si="22"/>
        <v/>
      </c>
      <c r="K384" s="42" t="str">
        <f t="shared" si="23"/>
        <v/>
      </c>
      <c r="L384" s="84"/>
      <c r="M384" s="85"/>
    </row>
    <row r="385" spans="2:13" ht="24.75" customHeight="1">
      <c r="B385" s="18">
        <v>380</v>
      </c>
      <c r="C385" s="43"/>
      <c r="D385" s="38" t="str">
        <f t="shared" si="20"/>
        <v/>
      </c>
      <c r="E385" s="39">
        <f>IF(D385="",0,+COUNTIF('賃上げ後（月給・日給）'!$E$7:$E$1006,D385))</f>
        <v>0</v>
      </c>
      <c r="F385" s="44"/>
      <c r="G385" s="41" t="str">
        <f t="shared" si="21"/>
        <v/>
      </c>
      <c r="H385" s="51"/>
      <c r="I385" s="72"/>
      <c r="J385" s="81" t="str">
        <f t="shared" si="22"/>
        <v/>
      </c>
      <c r="K385" s="42" t="str">
        <f t="shared" si="23"/>
        <v/>
      </c>
      <c r="L385" s="84"/>
      <c r="M385" s="85"/>
    </row>
    <row r="386" spans="2:13" ht="24.75" customHeight="1">
      <c r="B386" s="18">
        <v>381</v>
      </c>
      <c r="C386" s="43"/>
      <c r="D386" s="38" t="str">
        <f t="shared" si="20"/>
        <v/>
      </c>
      <c r="E386" s="39">
        <f>IF(D386="",0,+COUNTIF('賃上げ後（月給・日給）'!$E$7:$E$1006,D386))</f>
        <v>0</v>
      </c>
      <c r="F386" s="44"/>
      <c r="G386" s="41" t="str">
        <f t="shared" si="21"/>
        <v/>
      </c>
      <c r="H386" s="51"/>
      <c r="I386" s="72"/>
      <c r="J386" s="81" t="str">
        <f t="shared" si="22"/>
        <v/>
      </c>
      <c r="K386" s="42" t="str">
        <f t="shared" si="23"/>
        <v/>
      </c>
      <c r="L386" s="84"/>
      <c r="M386" s="85"/>
    </row>
    <row r="387" spans="2:13" ht="24.75" customHeight="1">
      <c r="B387" s="18">
        <v>382</v>
      </c>
      <c r="C387" s="43"/>
      <c r="D387" s="38" t="str">
        <f t="shared" si="20"/>
        <v/>
      </c>
      <c r="E387" s="39">
        <f>IF(D387="",0,+COUNTIF('賃上げ後（月給・日給）'!$E$7:$E$1006,D387))</f>
        <v>0</v>
      </c>
      <c r="F387" s="44"/>
      <c r="G387" s="41" t="str">
        <f t="shared" si="21"/>
        <v/>
      </c>
      <c r="H387" s="51"/>
      <c r="I387" s="72"/>
      <c r="J387" s="81" t="str">
        <f t="shared" si="22"/>
        <v/>
      </c>
      <c r="K387" s="42" t="str">
        <f t="shared" si="23"/>
        <v/>
      </c>
      <c r="L387" s="84"/>
      <c r="M387" s="85"/>
    </row>
    <row r="388" spans="2:13" ht="24.75" customHeight="1">
      <c r="B388" s="18">
        <v>383</v>
      </c>
      <c r="C388" s="43"/>
      <c r="D388" s="38" t="str">
        <f t="shared" si="20"/>
        <v/>
      </c>
      <c r="E388" s="39">
        <f>IF(D388="",0,+COUNTIF('賃上げ後（月給・日給）'!$E$7:$E$1006,D388))</f>
        <v>0</v>
      </c>
      <c r="F388" s="44"/>
      <c r="G388" s="41" t="str">
        <f t="shared" si="21"/>
        <v/>
      </c>
      <c r="H388" s="51"/>
      <c r="I388" s="72"/>
      <c r="J388" s="81" t="str">
        <f t="shared" si="22"/>
        <v/>
      </c>
      <c r="K388" s="42" t="str">
        <f t="shared" si="23"/>
        <v/>
      </c>
      <c r="L388" s="84"/>
      <c r="M388" s="85"/>
    </row>
    <row r="389" spans="2:13" ht="24.75" customHeight="1">
      <c r="B389" s="18">
        <v>384</v>
      </c>
      <c r="C389" s="43"/>
      <c r="D389" s="38" t="str">
        <f t="shared" si="20"/>
        <v/>
      </c>
      <c r="E389" s="39">
        <f>IF(D389="",0,+COUNTIF('賃上げ後（月給・日給）'!$E$7:$E$1006,D389))</f>
        <v>0</v>
      </c>
      <c r="F389" s="44"/>
      <c r="G389" s="41" t="str">
        <f t="shared" si="21"/>
        <v/>
      </c>
      <c r="H389" s="51"/>
      <c r="I389" s="72"/>
      <c r="J389" s="81" t="str">
        <f t="shared" si="22"/>
        <v/>
      </c>
      <c r="K389" s="42" t="str">
        <f t="shared" si="23"/>
        <v/>
      </c>
      <c r="L389" s="84"/>
      <c r="M389" s="85"/>
    </row>
    <row r="390" spans="2:13" ht="24.75" customHeight="1">
      <c r="B390" s="18">
        <v>385</v>
      </c>
      <c r="C390" s="43"/>
      <c r="D390" s="38" t="str">
        <f t="shared" ref="D390:D453" si="24">SUBSTITUTE(SUBSTITUTE(C390,"　","")," ","")</f>
        <v/>
      </c>
      <c r="E390" s="39">
        <f>IF(D390="",0,+COUNTIF('賃上げ後（月給・日給）'!$E$7:$E$1006,D390))</f>
        <v>0</v>
      </c>
      <c r="F390" s="44"/>
      <c r="G390" s="41" t="str">
        <f t="shared" ref="G390:G453" si="25">IF(C390="","",+IF(OR(E390&lt;1,F390="",L390="◎"),"除外","対象"))</f>
        <v/>
      </c>
      <c r="H390" s="51"/>
      <c r="I390" s="72"/>
      <c r="J390" s="81" t="str">
        <f t="shared" ref="J390:J453" si="26">IF(C390="","",(H390/I390))</f>
        <v/>
      </c>
      <c r="K390" s="42" t="str">
        <f t="shared" ref="K390:K453" si="27">IF(C390="","",+IF(G390="対象",J390,0))</f>
        <v/>
      </c>
      <c r="L390" s="84"/>
      <c r="M390" s="85"/>
    </row>
    <row r="391" spans="2:13" ht="24.75" customHeight="1">
      <c r="B391" s="18">
        <v>386</v>
      </c>
      <c r="C391" s="43"/>
      <c r="D391" s="38" t="str">
        <f t="shared" si="24"/>
        <v/>
      </c>
      <c r="E391" s="39">
        <f>IF(D391="",0,+COUNTIF('賃上げ後（月給・日給）'!$E$7:$E$1006,D391))</f>
        <v>0</v>
      </c>
      <c r="F391" s="44"/>
      <c r="G391" s="41" t="str">
        <f t="shared" si="25"/>
        <v/>
      </c>
      <c r="H391" s="51"/>
      <c r="I391" s="72"/>
      <c r="J391" s="81" t="str">
        <f t="shared" si="26"/>
        <v/>
      </c>
      <c r="K391" s="42" t="str">
        <f t="shared" si="27"/>
        <v/>
      </c>
      <c r="L391" s="84"/>
      <c r="M391" s="85"/>
    </row>
    <row r="392" spans="2:13" ht="24.75" customHeight="1">
      <c r="B392" s="18">
        <v>387</v>
      </c>
      <c r="C392" s="43"/>
      <c r="D392" s="38" t="str">
        <f t="shared" si="24"/>
        <v/>
      </c>
      <c r="E392" s="39">
        <f>IF(D392="",0,+COUNTIF('賃上げ後（月給・日給）'!$E$7:$E$1006,D392))</f>
        <v>0</v>
      </c>
      <c r="F392" s="44"/>
      <c r="G392" s="41" t="str">
        <f t="shared" si="25"/>
        <v/>
      </c>
      <c r="H392" s="51"/>
      <c r="I392" s="72"/>
      <c r="J392" s="81" t="str">
        <f t="shared" si="26"/>
        <v/>
      </c>
      <c r="K392" s="42" t="str">
        <f t="shared" si="27"/>
        <v/>
      </c>
      <c r="L392" s="84"/>
      <c r="M392" s="85"/>
    </row>
    <row r="393" spans="2:13" ht="24.75" customHeight="1">
      <c r="B393" s="18">
        <v>388</v>
      </c>
      <c r="C393" s="43"/>
      <c r="D393" s="38" t="str">
        <f t="shared" si="24"/>
        <v/>
      </c>
      <c r="E393" s="39">
        <f>IF(D393="",0,+COUNTIF('賃上げ後（月給・日給）'!$E$7:$E$1006,D393))</f>
        <v>0</v>
      </c>
      <c r="F393" s="44"/>
      <c r="G393" s="41" t="str">
        <f t="shared" si="25"/>
        <v/>
      </c>
      <c r="H393" s="51"/>
      <c r="I393" s="72"/>
      <c r="J393" s="81" t="str">
        <f t="shared" si="26"/>
        <v/>
      </c>
      <c r="K393" s="42" t="str">
        <f t="shared" si="27"/>
        <v/>
      </c>
      <c r="L393" s="84"/>
      <c r="M393" s="85"/>
    </row>
    <row r="394" spans="2:13" ht="24.75" customHeight="1">
      <c r="B394" s="18">
        <v>389</v>
      </c>
      <c r="C394" s="43"/>
      <c r="D394" s="38" t="str">
        <f t="shared" si="24"/>
        <v/>
      </c>
      <c r="E394" s="39">
        <f>IF(D394="",0,+COUNTIF('賃上げ後（月給・日給）'!$E$7:$E$1006,D394))</f>
        <v>0</v>
      </c>
      <c r="F394" s="44"/>
      <c r="G394" s="41" t="str">
        <f t="shared" si="25"/>
        <v/>
      </c>
      <c r="H394" s="51"/>
      <c r="I394" s="72"/>
      <c r="J394" s="81" t="str">
        <f t="shared" si="26"/>
        <v/>
      </c>
      <c r="K394" s="42" t="str">
        <f t="shared" si="27"/>
        <v/>
      </c>
      <c r="L394" s="84"/>
      <c r="M394" s="85"/>
    </row>
    <row r="395" spans="2:13" ht="24.75" customHeight="1">
      <c r="B395" s="18">
        <v>390</v>
      </c>
      <c r="C395" s="43"/>
      <c r="D395" s="38" t="str">
        <f t="shared" si="24"/>
        <v/>
      </c>
      <c r="E395" s="39">
        <f>IF(D395="",0,+COUNTIF('賃上げ後（月給・日給）'!$E$7:$E$1006,D395))</f>
        <v>0</v>
      </c>
      <c r="F395" s="44"/>
      <c r="G395" s="41" t="str">
        <f t="shared" si="25"/>
        <v/>
      </c>
      <c r="H395" s="51"/>
      <c r="I395" s="72"/>
      <c r="J395" s="81" t="str">
        <f t="shared" si="26"/>
        <v/>
      </c>
      <c r="K395" s="42" t="str">
        <f t="shared" si="27"/>
        <v/>
      </c>
      <c r="L395" s="84"/>
      <c r="M395" s="85"/>
    </row>
    <row r="396" spans="2:13" ht="24.75" customHeight="1">
      <c r="B396" s="18">
        <v>391</v>
      </c>
      <c r="C396" s="43"/>
      <c r="D396" s="38" t="str">
        <f t="shared" si="24"/>
        <v/>
      </c>
      <c r="E396" s="39">
        <f>IF(D396="",0,+COUNTIF('賃上げ後（月給・日給）'!$E$7:$E$1006,D396))</f>
        <v>0</v>
      </c>
      <c r="F396" s="44"/>
      <c r="G396" s="41" t="str">
        <f t="shared" si="25"/>
        <v/>
      </c>
      <c r="H396" s="51"/>
      <c r="I396" s="72"/>
      <c r="J396" s="81" t="str">
        <f t="shared" si="26"/>
        <v/>
      </c>
      <c r="K396" s="42" t="str">
        <f t="shared" si="27"/>
        <v/>
      </c>
      <c r="L396" s="84"/>
      <c r="M396" s="85"/>
    </row>
    <row r="397" spans="2:13" ht="24.75" customHeight="1">
      <c r="B397" s="18">
        <v>392</v>
      </c>
      <c r="C397" s="43"/>
      <c r="D397" s="38" t="str">
        <f t="shared" si="24"/>
        <v/>
      </c>
      <c r="E397" s="39">
        <f>IF(D397="",0,+COUNTIF('賃上げ後（月給・日給）'!$E$7:$E$1006,D397))</f>
        <v>0</v>
      </c>
      <c r="F397" s="44"/>
      <c r="G397" s="41" t="str">
        <f t="shared" si="25"/>
        <v/>
      </c>
      <c r="H397" s="51"/>
      <c r="I397" s="72"/>
      <c r="J397" s="81" t="str">
        <f t="shared" si="26"/>
        <v/>
      </c>
      <c r="K397" s="42" t="str">
        <f t="shared" si="27"/>
        <v/>
      </c>
      <c r="L397" s="84"/>
      <c r="M397" s="85"/>
    </row>
    <row r="398" spans="2:13" ht="24.75" customHeight="1">
      <c r="B398" s="18">
        <v>393</v>
      </c>
      <c r="C398" s="43"/>
      <c r="D398" s="38" t="str">
        <f t="shared" si="24"/>
        <v/>
      </c>
      <c r="E398" s="39">
        <f>IF(D398="",0,+COUNTIF('賃上げ後（月給・日給）'!$E$7:$E$1006,D398))</f>
        <v>0</v>
      </c>
      <c r="F398" s="44"/>
      <c r="G398" s="41" t="str">
        <f t="shared" si="25"/>
        <v/>
      </c>
      <c r="H398" s="51"/>
      <c r="I398" s="72"/>
      <c r="J398" s="81" t="str">
        <f t="shared" si="26"/>
        <v/>
      </c>
      <c r="K398" s="42" t="str">
        <f t="shared" si="27"/>
        <v/>
      </c>
      <c r="L398" s="84"/>
      <c r="M398" s="85"/>
    </row>
    <row r="399" spans="2:13" ht="24.75" customHeight="1">
      <c r="B399" s="18">
        <v>394</v>
      </c>
      <c r="C399" s="43"/>
      <c r="D399" s="38" t="str">
        <f t="shared" si="24"/>
        <v/>
      </c>
      <c r="E399" s="39">
        <f>IF(D399="",0,+COUNTIF('賃上げ後（月給・日給）'!$E$7:$E$1006,D399))</f>
        <v>0</v>
      </c>
      <c r="F399" s="44"/>
      <c r="G399" s="41" t="str">
        <f t="shared" si="25"/>
        <v/>
      </c>
      <c r="H399" s="51"/>
      <c r="I399" s="72"/>
      <c r="J399" s="81" t="str">
        <f t="shared" si="26"/>
        <v/>
      </c>
      <c r="K399" s="42" t="str">
        <f t="shared" si="27"/>
        <v/>
      </c>
      <c r="L399" s="84"/>
      <c r="M399" s="85"/>
    </row>
    <row r="400" spans="2:13" ht="24.75" customHeight="1">
      <c r="B400" s="18">
        <v>395</v>
      </c>
      <c r="C400" s="43"/>
      <c r="D400" s="38" t="str">
        <f t="shared" si="24"/>
        <v/>
      </c>
      <c r="E400" s="39">
        <f>IF(D400="",0,+COUNTIF('賃上げ後（月給・日給）'!$E$7:$E$1006,D400))</f>
        <v>0</v>
      </c>
      <c r="F400" s="44"/>
      <c r="G400" s="41" t="str">
        <f t="shared" si="25"/>
        <v/>
      </c>
      <c r="H400" s="51"/>
      <c r="I400" s="72"/>
      <c r="J400" s="81" t="str">
        <f t="shared" si="26"/>
        <v/>
      </c>
      <c r="K400" s="42" t="str">
        <f t="shared" si="27"/>
        <v/>
      </c>
      <c r="L400" s="84"/>
      <c r="M400" s="85"/>
    </row>
    <row r="401" spans="2:13" ht="24.75" customHeight="1">
      <c r="B401" s="18">
        <v>396</v>
      </c>
      <c r="C401" s="43"/>
      <c r="D401" s="38" t="str">
        <f t="shared" si="24"/>
        <v/>
      </c>
      <c r="E401" s="39">
        <f>IF(D401="",0,+COUNTIF('賃上げ後（月給・日給）'!$E$7:$E$1006,D401))</f>
        <v>0</v>
      </c>
      <c r="F401" s="44"/>
      <c r="G401" s="41" t="str">
        <f t="shared" si="25"/>
        <v/>
      </c>
      <c r="H401" s="51"/>
      <c r="I401" s="72"/>
      <c r="J401" s="81" t="str">
        <f t="shared" si="26"/>
        <v/>
      </c>
      <c r="K401" s="42" t="str">
        <f t="shared" si="27"/>
        <v/>
      </c>
      <c r="L401" s="84"/>
      <c r="M401" s="85"/>
    </row>
    <row r="402" spans="2:13" ht="24.75" customHeight="1">
      <c r="B402" s="18">
        <v>397</v>
      </c>
      <c r="C402" s="43"/>
      <c r="D402" s="38" t="str">
        <f t="shared" si="24"/>
        <v/>
      </c>
      <c r="E402" s="39">
        <f>IF(D402="",0,+COUNTIF('賃上げ後（月給・日給）'!$E$7:$E$1006,D402))</f>
        <v>0</v>
      </c>
      <c r="F402" s="44"/>
      <c r="G402" s="41" t="str">
        <f t="shared" si="25"/>
        <v/>
      </c>
      <c r="H402" s="51"/>
      <c r="I402" s="72"/>
      <c r="J402" s="81" t="str">
        <f t="shared" si="26"/>
        <v/>
      </c>
      <c r="K402" s="42" t="str">
        <f t="shared" si="27"/>
        <v/>
      </c>
      <c r="L402" s="84"/>
      <c r="M402" s="85"/>
    </row>
    <row r="403" spans="2:13" ht="24.75" customHeight="1">
      <c r="B403" s="18">
        <v>398</v>
      </c>
      <c r="C403" s="43"/>
      <c r="D403" s="38" t="str">
        <f t="shared" si="24"/>
        <v/>
      </c>
      <c r="E403" s="39">
        <f>IF(D403="",0,+COUNTIF('賃上げ後（月給・日給）'!$E$7:$E$1006,D403))</f>
        <v>0</v>
      </c>
      <c r="F403" s="44"/>
      <c r="G403" s="41" t="str">
        <f t="shared" si="25"/>
        <v/>
      </c>
      <c r="H403" s="51"/>
      <c r="I403" s="72"/>
      <c r="J403" s="81" t="str">
        <f t="shared" si="26"/>
        <v/>
      </c>
      <c r="K403" s="42" t="str">
        <f t="shared" si="27"/>
        <v/>
      </c>
      <c r="L403" s="84"/>
      <c r="M403" s="85"/>
    </row>
    <row r="404" spans="2:13" ht="24.75" customHeight="1">
      <c r="B404" s="18">
        <v>399</v>
      </c>
      <c r="C404" s="43"/>
      <c r="D404" s="38" t="str">
        <f t="shared" si="24"/>
        <v/>
      </c>
      <c r="E404" s="39">
        <f>IF(D404="",0,+COUNTIF('賃上げ後（月給・日給）'!$E$7:$E$1006,D404))</f>
        <v>0</v>
      </c>
      <c r="F404" s="44"/>
      <c r="G404" s="41" t="str">
        <f t="shared" si="25"/>
        <v/>
      </c>
      <c r="H404" s="51"/>
      <c r="I404" s="72"/>
      <c r="J404" s="81" t="str">
        <f t="shared" si="26"/>
        <v/>
      </c>
      <c r="K404" s="42" t="str">
        <f t="shared" si="27"/>
        <v/>
      </c>
      <c r="L404" s="84"/>
      <c r="M404" s="85"/>
    </row>
    <row r="405" spans="2:13" ht="24.75" customHeight="1">
      <c r="B405" s="18">
        <v>400</v>
      </c>
      <c r="C405" s="43"/>
      <c r="D405" s="38" t="str">
        <f t="shared" si="24"/>
        <v/>
      </c>
      <c r="E405" s="39">
        <f>IF(D405="",0,+COUNTIF('賃上げ後（月給・日給）'!$E$7:$E$1006,D405))</f>
        <v>0</v>
      </c>
      <c r="F405" s="44"/>
      <c r="G405" s="41" t="str">
        <f t="shared" si="25"/>
        <v/>
      </c>
      <c r="H405" s="51"/>
      <c r="I405" s="72"/>
      <c r="J405" s="81" t="str">
        <f t="shared" si="26"/>
        <v/>
      </c>
      <c r="K405" s="42" t="str">
        <f t="shared" si="27"/>
        <v/>
      </c>
      <c r="L405" s="84"/>
      <c r="M405" s="85"/>
    </row>
    <row r="406" spans="2:13" ht="24.75" customHeight="1">
      <c r="B406" s="18">
        <v>401</v>
      </c>
      <c r="C406" s="43"/>
      <c r="D406" s="38" t="str">
        <f t="shared" si="24"/>
        <v/>
      </c>
      <c r="E406" s="39">
        <f>IF(D406="",0,+COUNTIF('賃上げ後（月給・日給）'!$E$7:$E$1006,D406))</f>
        <v>0</v>
      </c>
      <c r="F406" s="44"/>
      <c r="G406" s="41" t="str">
        <f t="shared" si="25"/>
        <v/>
      </c>
      <c r="H406" s="51"/>
      <c r="I406" s="72"/>
      <c r="J406" s="81" t="str">
        <f t="shared" si="26"/>
        <v/>
      </c>
      <c r="K406" s="42" t="str">
        <f t="shared" si="27"/>
        <v/>
      </c>
      <c r="L406" s="84"/>
      <c r="M406" s="85"/>
    </row>
    <row r="407" spans="2:13" ht="24.75" customHeight="1">
      <c r="B407" s="18">
        <v>402</v>
      </c>
      <c r="C407" s="43"/>
      <c r="D407" s="38" t="str">
        <f t="shared" si="24"/>
        <v/>
      </c>
      <c r="E407" s="39">
        <f>IF(D407="",0,+COUNTIF('賃上げ後（月給・日給）'!$E$7:$E$1006,D407))</f>
        <v>0</v>
      </c>
      <c r="F407" s="44"/>
      <c r="G407" s="41" t="str">
        <f t="shared" si="25"/>
        <v/>
      </c>
      <c r="H407" s="51"/>
      <c r="I407" s="72"/>
      <c r="J407" s="81" t="str">
        <f t="shared" si="26"/>
        <v/>
      </c>
      <c r="K407" s="42" t="str">
        <f t="shared" si="27"/>
        <v/>
      </c>
      <c r="L407" s="84"/>
      <c r="M407" s="85"/>
    </row>
    <row r="408" spans="2:13" ht="24.75" customHeight="1">
      <c r="B408" s="18">
        <v>403</v>
      </c>
      <c r="C408" s="43"/>
      <c r="D408" s="38" t="str">
        <f t="shared" si="24"/>
        <v/>
      </c>
      <c r="E408" s="39">
        <f>IF(D408="",0,+COUNTIF('賃上げ後（月給・日給）'!$E$7:$E$1006,D408))</f>
        <v>0</v>
      </c>
      <c r="F408" s="44"/>
      <c r="G408" s="41" t="str">
        <f t="shared" si="25"/>
        <v/>
      </c>
      <c r="H408" s="51"/>
      <c r="I408" s="72"/>
      <c r="J408" s="81" t="str">
        <f t="shared" si="26"/>
        <v/>
      </c>
      <c r="K408" s="42" t="str">
        <f t="shared" si="27"/>
        <v/>
      </c>
      <c r="L408" s="84"/>
      <c r="M408" s="85"/>
    </row>
    <row r="409" spans="2:13" ht="24.75" customHeight="1">
      <c r="B409" s="18">
        <v>404</v>
      </c>
      <c r="C409" s="43"/>
      <c r="D409" s="38" t="str">
        <f t="shared" si="24"/>
        <v/>
      </c>
      <c r="E409" s="39">
        <f>IF(D409="",0,+COUNTIF('賃上げ後（月給・日給）'!$E$7:$E$1006,D409))</f>
        <v>0</v>
      </c>
      <c r="F409" s="44"/>
      <c r="G409" s="41" t="str">
        <f t="shared" si="25"/>
        <v/>
      </c>
      <c r="H409" s="51"/>
      <c r="I409" s="72"/>
      <c r="J409" s="81" t="str">
        <f t="shared" si="26"/>
        <v/>
      </c>
      <c r="K409" s="42" t="str">
        <f t="shared" si="27"/>
        <v/>
      </c>
      <c r="L409" s="84"/>
      <c r="M409" s="85"/>
    </row>
    <row r="410" spans="2:13" ht="24.75" customHeight="1">
      <c r="B410" s="18">
        <v>405</v>
      </c>
      <c r="C410" s="43"/>
      <c r="D410" s="38" t="str">
        <f t="shared" si="24"/>
        <v/>
      </c>
      <c r="E410" s="39">
        <f>IF(D410="",0,+COUNTIF('賃上げ後（月給・日給）'!$E$7:$E$1006,D410))</f>
        <v>0</v>
      </c>
      <c r="F410" s="44"/>
      <c r="G410" s="41" t="str">
        <f t="shared" si="25"/>
        <v/>
      </c>
      <c r="H410" s="51"/>
      <c r="I410" s="72"/>
      <c r="J410" s="81" t="str">
        <f t="shared" si="26"/>
        <v/>
      </c>
      <c r="K410" s="42" t="str">
        <f t="shared" si="27"/>
        <v/>
      </c>
      <c r="L410" s="84"/>
      <c r="M410" s="85"/>
    </row>
    <row r="411" spans="2:13" ht="24.75" customHeight="1">
      <c r="B411" s="18">
        <v>406</v>
      </c>
      <c r="C411" s="43"/>
      <c r="D411" s="38" t="str">
        <f t="shared" si="24"/>
        <v/>
      </c>
      <c r="E411" s="39">
        <f>IF(D411="",0,+COUNTIF('賃上げ後（月給・日給）'!$E$7:$E$1006,D411))</f>
        <v>0</v>
      </c>
      <c r="F411" s="44"/>
      <c r="G411" s="41" t="str">
        <f t="shared" si="25"/>
        <v/>
      </c>
      <c r="H411" s="51"/>
      <c r="I411" s="72"/>
      <c r="J411" s="81" t="str">
        <f t="shared" si="26"/>
        <v/>
      </c>
      <c r="K411" s="42" t="str">
        <f t="shared" si="27"/>
        <v/>
      </c>
      <c r="L411" s="84"/>
      <c r="M411" s="85"/>
    </row>
    <row r="412" spans="2:13" ht="24.75" customHeight="1">
      <c r="B412" s="18">
        <v>407</v>
      </c>
      <c r="C412" s="43"/>
      <c r="D412" s="38" t="str">
        <f t="shared" si="24"/>
        <v/>
      </c>
      <c r="E412" s="39">
        <f>IF(D412="",0,+COUNTIF('賃上げ後（月給・日給）'!$E$7:$E$1006,D412))</f>
        <v>0</v>
      </c>
      <c r="F412" s="44"/>
      <c r="G412" s="41" t="str">
        <f t="shared" si="25"/>
        <v/>
      </c>
      <c r="H412" s="51"/>
      <c r="I412" s="72"/>
      <c r="J412" s="81" t="str">
        <f t="shared" si="26"/>
        <v/>
      </c>
      <c r="K412" s="42" t="str">
        <f t="shared" si="27"/>
        <v/>
      </c>
      <c r="L412" s="84"/>
      <c r="M412" s="85"/>
    </row>
    <row r="413" spans="2:13" ht="24.75" customHeight="1">
      <c r="B413" s="18">
        <v>408</v>
      </c>
      <c r="C413" s="43"/>
      <c r="D413" s="38" t="str">
        <f t="shared" si="24"/>
        <v/>
      </c>
      <c r="E413" s="39">
        <f>IF(D413="",0,+COUNTIF('賃上げ後（月給・日給）'!$E$7:$E$1006,D413))</f>
        <v>0</v>
      </c>
      <c r="F413" s="44"/>
      <c r="G413" s="41" t="str">
        <f t="shared" si="25"/>
        <v/>
      </c>
      <c r="H413" s="51"/>
      <c r="I413" s="72"/>
      <c r="J413" s="81" t="str">
        <f t="shared" si="26"/>
        <v/>
      </c>
      <c r="K413" s="42" t="str">
        <f t="shared" si="27"/>
        <v/>
      </c>
      <c r="L413" s="84"/>
      <c r="M413" s="85"/>
    </row>
    <row r="414" spans="2:13" ht="24.75" customHeight="1">
      <c r="B414" s="18">
        <v>409</v>
      </c>
      <c r="C414" s="43"/>
      <c r="D414" s="38" t="str">
        <f t="shared" si="24"/>
        <v/>
      </c>
      <c r="E414" s="39">
        <f>IF(D414="",0,+COUNTIF('賃上げ後（月給・日給）'!$E$7:$E$1006,D414))</f>
        <v>0</v>
      </c>
      <c r="F414" s="44"/>
      <c r="G414" s="41" t="str">
        <f t="shared" si="25"/>
        <v/>
      </c>
      <c r="H414" s="51"/>
      <c r="I414" s="72"/>
      <c r="J414" s="81" t="str">
        <f t="shared" si="26"/>
        <v/>
      </c>
      <c r="K414" s="42" t="str">
        <f t="shared" si="27"/>
        <v/>
      </c>
      <c r="L414" s="84"/>
      <c r="M414" s="85"/>
    </row>
    <row r="415" spans="2:13" ht="24.75" customHeight="1">
      <c r="B415" s="18">
        <v>410</v>
      </c>
      <c r="C415" s="43"/>
      <c r="D415" s="38" t="str">
        <f t="shared" si="24"/>
        <v/>
      </c>
      <c r="E415" s="39">
        <f>IF(D415="",0,+COUNTIF('賃上げ後（月給・日給）'!$E$7:$E$1006,D415))</f>
        <v>0</v>
      </c>
      <c r="F415" s="44"/>
      <c r="G415" s="41" t="str">
        <f t="shared" si="25"/>
        <v/>
      </c>
      <c r="H415" s="51"/>
      <c r="I415" s="72"/>
      <c r="J415" s="81" t="str">
        <f t="shared" si="26"/>
        <v/>
      </c>
      <c r="K415" s="42" t="str">
        <f t="shared" si="27"/>
        <v/>
      </c>
      <c r="L415" s="84"/>
      <c r="M415" s="85"/>
    </row>
    <row r="416" spans="2:13" ht="24.75" customHeight="1">
      <c r="B416" s="18">
        <v>411</v>
      </c>
      <c r="C416" s="43"/>
      <c r="D416" s="38" t="str">
        <f t="shared" si="24"/>
        <v/>
      </c>
      <c r="E416" s="39">
        <f>IF(D416="",0,+COUNTIF('賃上げ後（月給・日給）'!$E$7:$E$1006,D416))</f>
        <v>0</v>
      </c>
      <c r="F416" s="44"/>
      <c r="G416" s="41" t="str">
        <f t="shared" si="25"/>
        <v/>
      </c>
      <c r="H416" s="51"/>
      <c r="I416" s="72"/>
      <c r="J416" s="81" t="str">
        <f t="shared" si="26"/>
        <v/>
      </c>
      <c r="K416" s="42" t="str">
        <f t="shared" si="27"/>
        <v/>
      </c>
      <c r="L416" s="84"/>
      <c r="M416" s="85"/>
    </row>
    <row r="417" spans="2:13" ht="24.75" customHeight="1">
      <c r="B417" s="18">
        <v>412</v>
      </c>
      <c r="C417" s="43"/>
      <c r="D417" s="38" t="str">
        <f t="shared" si="24"/>
        <v/>
      </c>
      <c r="E417" s="39">
        <f>IF(D417="",0,+COUNTIF('賃上げ後（月給・日給）'!$E$7:$E$1006,D417))</f>
        <v>0</v>
      </c>
      <c r="F417" s="44"/>
      <c r="G417" s="41" t="str">
        <f t="shared" si="25"/>
        <v/>
      </c>
      <c r="H417" s="51"/>
      <c r="I417" s="72"/>
      <c r="J417" s="81" t="str">
        <f t="shared" si="26"/>
        <v/>
      </c>
      <c r="K417" s="42" t="str">
        <f t="shared" si="27"/>
        <v/>
      </c>
      <c r="L417" s="84"/>
      <c r="M417" s="85"/>
    </row>
    <row r="418" spans="2:13" ht="24.75" customHeight="1">
      <c r="B418" s="18">
        <v>413</v>
      </c>
      <c r="C418" s="43"/>
      <c r="D418" s="38" t="str">
        <f t="shared" si="24"/>
        <v/>
      </c>
      <c r="E418" s="39">
        <f>IF(D418="",0,+COUNTIF('賃上げ後（月給・日給）'!$E$7:$E$1006,D418))</f>
        <v>0</v>
      </c>
      <c r="F418" s="44"/>
      <c r="G418" s="41" t="str">
        <f t="shared" si="25"/>
        <v/>
      </c>
      <c r="H418" s="51"/>
      <c r="I418" s="72"/>
      <c r="J418" s="81" t="str">
        <f t="shared" si="26"/>
        <v/>
      </c>
      <c r="K418" s="42" t="str">
        <f t="shared" si="27"/>
        <v/>
      </c>
      <c r="L418" s="84"/>
      <c r="M418" s="85"/>
    </row>
    <row r="419" spans="2:13" ht="24.75" customHeight="1">
      <c r="B419" s="18">
        <v>414</v>
      </c>
      <c r="C419" s="43"/>
      <c r="D419" s="38" t="str">
        <f t="shared" si="24"/>
        <v/>
      </c>
      <c r="E419" s="39">
        <f>IF(D419="",0,+COUNTIF('賃上げ後（月給・日給）'!$E$7:$E$1006,D419))</f>
        <v>0</v>
      </c>
      <c r="F419" s="44"/>
      <c r="G419" s="41" t="str">
        <f t="shared" si="25"/>
        <v/>
      </c>
      <c r="H419" s="51"/>
      <c r="I419" s="72"/>
      <c r="J419" s="81" t="str">
        <f t="shared" si="26"/>
        <v/>
      </c>
      <c r="K419" s="42" t="str">
        <f t="shared" si="27"/>
        <v/>
      </c>
      <c r="L419" s="84"/>
      <c r="M419" s="85"/>
    </row>
    <row r="420" spans="2:13" ht="24.75" customHeight="1">
      <c r="B420" s="18">
        <v>415</v>
      </c>
      <c r="C420" s="43"/>
      <c r="D420" s="38" t="str">
        <f t="shared" si="24"/>
        <v/>
      </c>
      <c r="E420" s="39">
        <f>IF(D420="",0,+COUNTIF('賃上げ後（月給・日給）'!$E$7:$E$1006,D420))</f>
        <v>0</v>
      </c>
      <c r="F420" s="44"/>
      <c r="G420" s="41" t="str">
        <f t="shared" si="25"/>
        <v/>
      </c>
      <c r="H420" s="51"/>
      <c r="I420" s="72"/>
      <c r="J420" s="81" t="str">
        <f t="shared" si="26"/>
        <v/>
      </c>
      <c r="K420" s="42" t="str">
        <f t="shared" si="27"/>
        <v/>
      </c>
      <c r="L420" s="84"/>
      <c r="M420" s="85"/>
    </row>
    <row r="421" spans="2:13" ht="24.75" customHeight="1">
      <c r="B421" s="18">
        <v>416</v>
      </c>
      <c r="C421" s="43"/>
      <c r="D421" s="38" t="str">
        <f t="shared" si="24"/>
        <v/>
      </c>
      <c r="E421" s="39">
        <f>IF(D421="",0,+COUNTIF('賃上げ後（月給・日給）'!$E$7:$E$1006,D421))</f>
        <v>0</v>
      </c>
      <c r="F421" s="44"/>
      <c r="G421" s="41" t="str">
        <f t="shared" si="25"/>
        <v/>
      </c>
      <c r="H421" s="51"/>
      <c r="I421" s="72"/>
      <c r="J421" s="81" t="str">
        <f t="shared" si="26"/>
        <v/>
      </c>
      <c r="K421" s="42" t="str">
        <f t="shared" si="27"/>
        <v/>
      </c>
      <c r="L421" s="84"/>
      <c r="M421" s="85"/>
    </row>
    <row r="422" spans="2:13" ht="24.75" customHeight="1">
      <c r="B422" s="18">
        <v>417</v>
      </c>
      <c r="C422" s="43"/>
      <c r="D422" s="38" t="str">
        <f t="shared" si="24"/>
        <v/>
      </c>
      <c r="E422" s="39">
        <f>IF(D422="",0,+COUNTIF('賃上げ後（月給・日給）'!$E$7:$E$1006,D422))</f>
        <v>0</v>
      </c>
      <c r="F422" s="44"/>
      <c r="G422" s="41" t="str">
        <f t="shared" si="25"/>
        <v/>
      </c>
      <c r="H422" s="51"/>
      <c r="I422" s="72"/>
      <c r="J422" s="81" t="str">
        <f t="shared" si="26"/>
        <v/>
      </c>
      <c r="K422" s="42" t="str">
        <f t="shared" si="27"/>
        <v/>
      </c>
      <c r="L422" s="84"/>
      <c r="M422" s="85"/>
    </row>
    <row r="423" spans="2:13" ht="24.75" customHeight="1">
      <c r="B423" s="18">
        <v>418</v>
      </c>
      <c r="C423" s="43"/>
      <c r="D423" s="38" t="str">
        <f t="shared" si="24"/>
        <v/>
      </c>
      <c r="E423" s="39">
        <f>IF(D423="",0,+COUNTIF('賃上げ後（月給・日給）'!$E$7:$E$1006,D423))</f>
        <v>0</v>
      </c>
      <c r="F423" s="44"/>
      <c r="G423" s="41" t="str">
        <f t="shared" si="25"/>
        <v/>
      </c>
      <c r="H423" s="51"/>
      <c r="I423" s="72"/>
      <c r="J423" s="81" t="str">
        <f t="shared" si="26"/>
        <v/>
      </c>
      <c r="K423" s="42" t="str">
        <f t="shared" si="27"/>
        <v/>
      </c>
      <c r="L423" s="84"/>
      <c r="M423" s="85"/>
    </row>
    <row r="424" spans="2:13" ht="24.75" customHeight="1">
      <c r="B424" s="18">
        <v>419</v>
      </c>
      <c r="C424" s="43"/>
      <c r="D424" s="38" t="str">
        <f t="shared" si="24"/>
        <v/>
      </c>
      <c r="E424" s="39">
        <f>IF(D424="",0,+COUNTIF('賃上げ後（月給・日給）'!$E$7:$E$1006,D424))</f>
        <v>0</v>
      </c>
      <c r="F424" s="44"/>
      <c r="G424" s="41" t="str">
        <f t="shared" si="25"/>
        <v/>
      </c>
      <c r="H424" s="51"/>
      <c r="I424" s="72"/>
      <c r="J424" s="81" t="str">
        <f t="shared" si="26"/>
        <v/>
      </c>
      <c r="K424" s="42" t="str">
        <f t="shared" si="27"/>
        <v/>
      </c>
      <c r="L424" s="84"/>
      <c r="M424" s="85"/>
    </row>
    <row r="425" spans="2:13" ht="24.75" customHeight="1">
      <c r="B425" s="18">
        <v>420</v>
      </c>
      <c r="C425" s="43"/>
      <c r="D425" s="38" t="str">
        <f t="shared" si="24"/>
        <v/>
      </c>
      <c r="E425" s="39">
        <f>IF(D425="",0,+COUNTIF('賃上げ後（月給・日給）'!$E$7:$E$1006,D425))</f>
        <v>0</v>
      </c>
      <c r="F425" s="44"/>
      <c r="G425" s="41" t="str">
        <f t="shared" si="25"/>
        <v/>
      </c>
      <c r="H425" s="51"/>
      <c r="I425" s="72"/>
      <c r="J425" s="81" t="str">
        <f t="shared" si="26"/>
        <v/>
      </c>
      <c r="K425" s="42" t="str">
        <f t="shared" si="27"/>
        <v/>
      </c>
      <c r="L425" s="84"/>
      <c r="M425" s="85"/>
    </row>
    <row r="426" spans="2:13" ht="24.75" customHeight="1">
      <c r="B426" s="18">
        <v>421</v>
      </c>
      <c r="C426" s="43"/>
      <c r="D426" s="38" t="str">
        <f t="shared" si="24"/>
        <v/>
      </c>
      <c r="E426" s="39">
        <f>IF(D426="",0,+COUNTIF('賃上げ後（月給・日給）'!$E$7:$E$1006,D426))</f>
        <v>0</v>
      </c>
      <c r="F426" s="44"/>
      <c r="G426" s="41" t="str">
        <f t="shared" si="25"/>
        <v/>
      </c>
      <c r="H426" s="51"/>
      <c r="I426" s="72"/>
      <c r="J426" s="81" t="str">
        <f t="shared" si="26"/>
        <v/>
      </c>
      <c r="K426" s="42" t="str">
        <f t="shared" si="27"/>
        <v/>
      </c>
      <c r="L426" s="84"/>
      <c r="M426" s="85"/>
    </row>
    <row r="427" spans="2:13" ht="24.75" customHeight="1">
      <c r="B427" s="18">
        <v>422</v>
      </c>
      <c r="C427" s="43"/>
      <c r="D427" s="38" t="str">
        <f t="shared" si="24"/>
        <v/>
      </c>
      <c r="E427" s="39">
        <f>IF(D427="",0,+COUNTIF('賃上げ後（月給・日給）'!$E$7:$E$1006,D427))</f>
        <v>0</v>
      </c>
      <c r="F427" s="44"/>
      <c r="G427" s="41" t="str">
        <f t="shared" si="25"/>
        <v/>
      </c>
      <c r="H427" s="51"/>
      <c r="I427" s="72"/>
      <c r="J427" s="81" t="str">
        <f t="shared" si="26"/>
        <v/>
      </c>
      <c r="K427" s="42" t="str">
        <f t="shared" si="27"/>
        <v/>
      </c>
      <c r="L427" s="84"/>
      <c r="M427" s="85"/>
    </row>
    <row r="428" spans="2:13" ht="24.75" customHeight="1">
      <c r="B428" s="18">
        <v>423</v>
      </c>
      <c r="C428" s="43"/>
      <c r="D428" s="38" t="str">
        <f t="shared" si="24"/>
        <v/>
      </c>
      <c r="E428" s="39">
        <f>IF(D428="",0,+COUNTIF('賃上げ後（月給・日給）'!$E$7:$E$1006,D428))</f>
        <v>0</v>
      </c>
      <c r="F428" s="44"/>
      <c r="G428" s="41" t="str">
        <f t="shared" si="25"/>
        <v/>
      </c>
      <c r="H428" s="51"/>
      <c r="I428" s="72"/>
      <c r="J428" s="81" t="str">
        <f t="shared" si="26"/>
        <v/>
      </c>
      <c r="K428" s="42" t="str">
        <f t="shared" si="27"/>
        <v/>
      </c>
      <c r="L428" s="84"/>
      <c r="M428" s="85"/>
    </row>
    <row r="429" spans="2:13" ht="24.75" customHeight="1">
      <c r="B429" s="18">
        <v>424</v>
      </c>
      <c r="C429" s="43"/>
      <c r="D429" s="38" t="str">
        <f t="shared" si="24"/>
        <v/>
      </c>
      <c r="E429" s="39">
        <f>IF(D429="",0,+COUNTIF('賃上げ後（月給・日給）'!$E$7:$E$1006,D429))</f>
        <v>0</v>
      </c>
      <c r="F429" s="44"/>
      <c r="G429" s="41" t="str">
        <f t="shared" si="25"/>
        <v/>
      </c>
      <c r="H429" s="51"/>
      <c r="I429" s="72"/>
      <c r="J429" s="81" t="str">
        <f t="shared" si="26"/>
        <v/>
      </c>
      <c r="K429" s="42" t="str">
        <f t="shared" si="27"/>
        <v/>
      </c>
      <c r="L429" s="84"/>
      <c r="M429" s="85"/>
    </row>
    <row r="430" spans="2:13" ht="24.75" customHeight="1">
      <c r="B430" s="18">
        <v>425</v>
      </c>
      <c r="C430" s="43"/>
      <c r="D430" s="38" t="str">
        <f t="shared" si="24"/>
        <v/>
      </c>
      <c r="E430" s="39">
        <f>IF(D430="",0,+COUNTIF('賃上げ後（月給・日給）'!$E$7:$E$1006,D430))</f>
        <v>0</v>
      </c>
      <c r="F430" s="44"/>
      <c r="G430" s="41" t="str">
        <f t="shared" si="25"/>
        <v/>
      </c>
      <c r="H430" s="51"/>
      <c r="I430" s="72"/>
      <c r="J430" s="81" t="str">
        <f t="shared" si="26"/>
        <v/>
      </c>
      <c r="K430" s="42" t="str">
        <f t="shared" si="27"/>
        <v/>
      </c>
      <c r="L430" s="84"/>
      <c r="M430" s="85"/>
    </row>
    <row r="431" spans="2:13" ht="24.75" customHeight="1">
      <c r="B431" s="18">
        <v>426</v>
      </c>
      <c r="C431" s="43"/>
      <c r="D431" s="38" t="str">
        <f t="shared" si="24"/>
        <v/>
      </c>
      <c r="E431" s="39">
        <f>IF(D431="",0,+COUNTIF('賃上げ後（月給・日給）'!$E$7:$E$1006,D431))</f>
        <v>0</v>
      </c>
      <c r="F431" s="44"/>
      <c r="G431" s="41" t="str">
        <f t="shared" si="25"/>
        <v/>
      </c>
      <c r="H431" s="51"/>
      <c r="I431" s="72"/>
      <c r="J431" s="81" t="str">
        <f t="shared" si="26"/>
        <v/>
      </c>
      <c r="K431" s="42" t="str">
        <f t="shared" si="27"/>
        <v/>
      </c>
      <c r="L431" s="84"/>
      <c r="M431" s="85"/>
    </row>
    <row r="432" spans="2:13" ht="24.75" customHeight="1">
      <c r="B432" s="18">
        <v>427</v>
      </c>
      <c r="C432" s="43"/>
      <c r="D432" s="38" t="str">
        <f t="shared" si="24"/>
        <v/>
      </c>
      <c r="E432" s="39">
        <f>IF(D432="",0,+COUNTIF('賃上げ後（月給・日給）'!$E$7:$E$1006,D432))</f>
        <v>0</v>
      </c>
      <c r="F432" s="44"/>
      <c r="G432" s="41" t="str">
        <f t="shared" si="25"/>
        <v/>
      </c>
      <c r="H432" s="51"/>
      <c r="I432" s="72"/>
      <c r="J432" s="81" t="str">
        <f t="shared" si="26"/>
        <v/>
      </c>
      <c r="K432" s="42" t="str">
        <f t="shared" si="27"/>
        <v/>
      </c>
      <c r="L432" s="84"/>
      <c r="M432" s="85"/>
    </row>
    <row r="433" spans="2:13" ht="24.75" customHeight="1">
      <c r="B433" s="18">
        <v>428</v>
      </c>
      <c r="C433" s="43"/>
      <c r="D433" s="38" t="str">
        <f t="shared" si="24"/>
        <v/>
      </c>
      <c r="E433" s="39">
        <f>IF(D433="",0,+COUNTIF('賃上げ後（月給・日給）'!$E$7:$E$1006,D433))</f>
        <v>0</v>
      </c>
      <c r="F433" s="44"/>
      <c r="G433" s="41" t="str">
        <f t="shared" si="25"/>
        <v/>
      </c>
      <c r="H433" s="51"/>
      <c r="I433" s="72"/>
      <c r="J433" s="81" t="str">
        <f t="shared" si="26"/>
        <v/>
      </c>
      <c r="K433" s="42" t="str">
        <f t="shared" si="27"/>
        <v/>
      </c>
      <c r="L433" s="84"/>
      <c r="M433" s="85"/>
    </row>
    <row r="434" spans="2:13" ht="24.75" customHeight="1">
      <c r="B434" s="18">
        <v>429</v>
      </c>
      <c r="C434" s="43"/>
      <c r="D434" s="38" t="str">
        <f t="shared" si="24"/>
        <v/>
      </c>
      <c r="E434" s="39">
        <f>IF(D434="",0,+COUNTIF('賃上げ後（月給・日給）'!$E$7:$E$1006,D434))</f>
        <v>0</v>
      </c>
      <c r="F434" s="44"/>
      <c r="G434" s="41" t="str">
        <f t="shared" si="25"/>
        <v/>
      </c>
      <c r="H434" s="51"/>
      <c r="I434" s="72"/>
      <c r="J434" s="81" t="str">
        <f t="shared" si="26"/>
        <v/>
      </c>
      <c r="K434" s="42" t="str">
        <f t="shared" si="27"/>
        <v/>
      </c>
      <c r="L434" s="84"/>
      <c r="M434" s="85"/>
    </row>
    <row r="435" spans="2:13" ht="24.75" customHeight="1">
      <c r="B435" s="18">
        <v>430</v>
      </c>
      <c r="C435" s="43"/>
      <c r="D435" s="38" t="str">
        <f t="shared" si="24"/>
        <v/>
      </c>
      <c r="E435" s="39">
        <f>IF(D435="",0,+COUNTIF('賃上げ後（月給・日給）'!$E$7:$E$1006,D435))</f>
        <v>0</v>
      </c>
      <c r="F435" s="44"/>
      <c r="G435" s="41" t="str">
        <f t="shared" si="25"/>
        <v/>
      </c>
      <c r="H435" s="51"/>
      <c r="I435" s="72"/>
      <c r="J435" s="81" t="str">
        <f t="shared" si="26"/>
        <v/>
      </c>
      <c r="K435" s="42" t="str">
        <f t="shared" si="27"/>
        <v/>
      </c>
      <c r="L435" s="84"/>
      <c r="M435" s="85"/>
    </row>
    <row r="436" spans="2:13" ht="24.75" customHeight="1">
      <c r="B436" s="18">
        <v>431</v>
      </c>
      <c r="C436" s="43"/>
      <c r="D436" s="38" t="str">
        <f t="shared" si="24"/>
        <v/>
      </c>
      <c r="E436" s="39">
        <f>IF(D436="",0,+COUNTIF('賃上げ後（月給・日給）'!$E$7:$E$1006,D436))</f>
        <v>0</v>
      </c>
      <c r="F436" s="44"/>
      <c r="G436" s="41" t="str">
        <f t="shared" si="25"/>
        <v/>
      </c>
      <c r="H436" s="51"/>
      <c r="I436" s="72"/>
      <c r="J436" s="81" t="str">
        <f t="shared" si="26"/>
        <v/>
      </c>
      <c r="K436" s="42" t="str">
        <f t="shared" si="27"/>
        <v/>
      </c>
      <c r="L436" s="84"/>
      <c r="M436" s="85"/>
    </row>
    <row r="437" spans="2:13" ht="24.75" customHeight="1">
      <c r="B437" s="18">
        <v>432</v>
      </c>
      <c r="C437" s="43"/>
      <c r="D437" s="38" t="str">
        <f t="shared" si="24"/>
        <v/>
      </c>
      <c r="E437" s="39">
        <f>IF(D437="",0,+COUNTIF('賃上げ後（月給・日給）'!$E$7:$E$1006,D437))</f>
        <v>0</v>
      </c>
      <c r="F437" s="44"/>
      <c r="G437" s="41" t="str">
        <f t="shared" si="25"/>
        <v/>
      </c>
      <c r="H437" s="51"/>
      <c r="I437" s="72"/>
      <c r="J437" s="81" t="str">
        <f t="shared" si="26"/>
        <v/>
      </c>
      <c r="K437" s="42" t="str">
        <f t="shared" si="27"/>
        <v/>
      </c>
      <c r="L437" s="84"/>
      <c r="M437" s="85"/>
    </row>
    <row r="438" spans="2:13" ht="24.75" customHeight="1">
      <c r="B438" s="18">
        <v>433</v>
      </c>
      <c r="C438" s="43"/>
      <c r="D438" s="38" t="str">
        <f t="shared" si="24"/>
        <v/>
      </c>
      <c r="E438" s="39">
        <f>IF(D438="",0,+COUNTIF('賃上げ後（月給・日給）'!$E$7:$E$1006,D438))</f>
        <v>0</v>
      </c>
      <c r="F438" s="44"/>
      <c r="G438" s="41" t="str">
        <f t="shared" si="25"/>
        <v/>
      </c>
      <c r="H438" s="51"/>
      <c r="I438" s="72"/>
      <c r="J438" s="81" t="str">
        <f t="shared" si="26"/>
        <v/>
      </c>
      <c r="K438" s="42" t="str">
        <f t="shared" si="27"/>
        <v/>
      </c>
      <c r="L438" s="84"/>
      <c r="M438" s="85"/>
    </row>
    <row r="439" spans="2:13" ht="24.75" customHeight="1">
      <c r="B439" s="18">
        <v>434</v>
      </c>
      <c r="C439" s="43"/>
      <c r="D439" s="38" t="str">
        <f t="shared" si="24"/>
        <v/>
      </c>
      <c r="E439" s="39">
        <f>IF(D439="",0,+COUNTIF('賃上げ後（月給・日給）'!$E$7:$E$1006,D439))</f>
        <v>0</v>
      </c>
      <c r="F439" s="44"/>
      <c r="G439" s="41" t="str">
        <f t="shared" si="25"/>
        <v/>
      </c>
      <c r="H439" s="51"/>
      <c r="I439" s="72"/>
      <c r="J439" s="81" t="str">
        <f t="shared" si="26"/>
        <v/>
      </c>
      <c r="K439" s="42" t="str">
        <f t="shared" si="27"/>
        <v/>
      </c>
      <c r="L439" s="84"/>
      <c r="M439" s="85"/>
    </row>
    <row r="440" spans="2:13" ht="24.75" customHeight="1">
      <c r="B440" s="18">
        <v>435</v>
      </c>
      <c r="C440" s="43"/>
      <c r="D440" s="38" t="str">
        <f t="shared" si="24"/>
        <v/>
      </c>
      <c r="E440" s="39">
        <f>IF(D440="",0,+COUNTIF('賃上げ後（月給・日給）'!$E$7:$E$1006,D440))</f>
        <v>0</v>
      </c>
      <c r="F440" s="44"/>
      <c r="G440" s="41" t="str">
        <f t="shared" si="25"/>
        <v/>
      </c>
      <c r="H440" s="51"/>
      <c r="I440" s="72"/>
      <c r="J440" s="81" t="str">
        <f t="shared" si="26"/>
        <v/>
      </c>
      <c r="K440" s="42" t="str">
        <f t="shared" si="27"/>
        <v/>
      </c>
      <c r="L440" s="84"/>
      <c r="M440" s="85"/>
    </row>
    <row r="441" spans="2:13" ht="24.75" customHeight="1">
      <c r="B441" s="18">
        <v>436</v>
      </c>
      <c r="C441" s="43"/>
      <c r="D441" s="38" t="str">
        <f t="shared" si="24"/>
        <v/>
      </c>
      <c r="E441" s="39">
        <f>IF(D441="",0,+COUNTIF('賃上げ後（月給・日給）'!$E$7:$E$1006,D441))</f>
        <v>0</v>
      </c>
      <c r="F441" s="44"/>
      <c r="G441" s="41" t="str">
        <f t="shared" si="25"/>
        <v/>
      </c>
      <c r="H441" s="51"/>
      <c r="I441" s="72"/>
      <c r="J441" s="81" t="str">
        <f t="shared" si="26"/>
        <v/>
      </c>
      <c r="K441" s="42" t="str">
        <f t="shared" si="27"/>
        <v/>
      </c>
      <c r="L441" s="84"/>
      <c r="M441" s="85"/>
    </row>
    <row r="442" spans="2:13" ht="24.75" customHeight="1">
      <c r="B442" s="18">
        <v>437</v>
      </c>
      <c r="C442" s="43"/>
      <c r="D442" s="38" t="str">
        <f t="shared" si="24"/>
        <v/>
      </c>
      <c r="E442" s="39">
        <f>IF(D442="",0,+COUNTIF('賃上げ後（月給・日給）'!$E$7:$E$1006,D442))</f>
        <v>0</v>
      </c>
      <c r="F442" s="44"/>
      <c r="G442" s="41" t="str">
        <f t="shared" si="25"/>
        <v/>
      </c>
      <c r="H442" s="51"/>
      <c r="I442" s="72"/>
      <c r="J442" s="81" t="str">
        <f t="shared" si="26"/>
        <v/>
      </c>
      <c r="K442" s="42" t="str">
        <f t="shared" si="27"/>
        <v/>
      </c>
      <c r="L442" s="84"/>
      <c r="M442" s="85"/>
    </row>
    <row r="443" spans="2:13" ht="24.75" customHeight="1">
      <c r="B443" s="18">
        <v>438</v>
      </c>
      <c r="C443" s="43"/>
      <c r="D443" s="38" t="str">
        <f t="shared" si="24"/>
        <v/>
      </c>
      <c r="E443" s="39">
        <f>IF(D443="",0,+COUNTIF('賃上げ後（月給・日給）'!$E$7:$E$1006,D443))</f>
        <v>0</v>
      </c>
      <c r="F443" s="44"/>
      <c r="G443" s="41" t="str">
        <f t="shared" si="25"/>
        <v/>
      </c>
      <c r="H443" s="51"/>
      <c r="I443" s="72"/>
      <c r="J443" s="81" t="str">
        <f t="shared" si="26"/>
        <v/>
      </c>
      <c r="K443" s="42" t="str">
        <f t="shared" si="27"/>
        <v/>
      </c>
      <c r="L443" s="84"/>
      <c r="M443" s="85"/>
    </row>
    <row r="444" spans="2:13" ht="24.75" customHeight="1">
      <c r="B444" s="18">
        <v>439</v>
      </c>
      <c r="C444" s="43"/>
      <c r="D444" s="38" t="str">
        <f t="shared" si="24"/>
        <v/>
      </c>
      <c r="E444" s="39">
        <f>IF(D444="",0,+COUNTIF('賃上げ後（月給・日給）'!$E$7:$E$1006,D444))</f>
        <v>0</v>
      </c>
      <c r="F444" s="44"/>
      <c r="G444" s="41" t="str">
        <f t="shared" si="25"/>
        <v/>
      </c>
      <c r="H444" s="51"/>
      <c r="I444" s="72"/>
      <c r="J444" s="81" t="str">
        <f t="shared" si="26"/>
        <v/>
      </c>
      <c r="K444" s="42" t="str">
        <f t="shared" si="27"/>
        <v/>
      </c>
      <c r="L444" s="84"/>
      <c r="M444" s="85"/>
    </row>
    <row r="445" spans="2:13" ht="24.75" customHeight="1">
      <c r="B445" s="18">
        <v>440</v>
      </c>
      <c r="C445" s="43"/>
      <c r="D445" s="38" t="str">
        <f t="shared" si="24"/>
        <v/>
      </c>
      <c r="E445" s="39">
        <f>IF(D445="",0,+COUNTIF('賃上げ後（月給・日給）'!$E$7:$E$1006,D445))</f>
        <v>0</v>
      </c>
      <c r="F445" s="44"/>
      <c r="G445" s="41" t="str">
        <f t="shared" si="25"/>
        <v/>
      </c>
      <c r="H445" s="51"/>
      <c r="I445" s="72"/>
      <c r="J445" s="81" t="str">
        <f t="shared" si="26"/>
        <v/>
      </c>
      <c r="K445" s="42" t="str">
        <f t="shared" si="27"/>
        <v/>
      </c>
      <c r="L445" s="84"/>
      <c r="M445" s="85"/>
    </row>
    <row r="446" spans="2:13" ht="24.75" customHeight="1">
      <c r="B446" s="18">
        <v>441</v>
      </c>
      <c r="C446" s="43"/>
      <c r="D446" s="38" t="str">
        <f t="shared" si="24"/>
        <v/>
      </c>
      <c r="E446" s="39">
        <f>IF(D446="",0,+COUNTIF('賃上げ後（月給・日給）'!$E$7:$E$1006,D446))</f>
        <v>0</v>
      </c>
      <c r="F446" s="44"/>
      <c r="G446" s="41" t="str">
        <f t="shared" si="25"/>
        <v/>
      </c>
      <c r="H446" s="51"/>
      <c r="I446" s="72"/>
      <c r="J446" s="81" t="str">
        <f t="shared" si="26"/>
        <v/>
      </c>
      <c r="K446" s="42" t="str">
        <f t="shared" si="27"/>
        <v/>
      </c>
      <c r="L446" s="84"/>
      <c r="M446" s="85"/>
    </row>
    <row r="447" spans="2:13" ht="24.75" customHeight="1">
      <c r="B447" s="18">
        <v>442</v>
      </c>
      <c r="C447" s="43"/>
      <c r="D447" s="38" t="str">
        <f t="shared" si="24"/>
        <v/>
      </c>
      <c r="E447" s="39">
        <f>IF(D447="",0,+COUNTIF('賃上げ後（月給・日給）'!$E$7:$E$1006,D447))</f>
        <v>0</v>
      </c>
      <c r="F447" s="44"/>
      <c r="G447" s="41" t="str">
        <f t="shared" si="25"/>
        <v/>
      </c>
      <c r="H447" s="51"/>
      <c r="I447" s="72"/>
      <c r="J447" s="81" t="str">
        <f t="shared" si="26"/>
        <v/>
      </c>
      <c r="K447" s="42" t="str">
        <f t="shared" si="27"/>
        <v/>
      </c>
      <c r="L447" s="84"/>
      <c r="M447" s="85"/>
    </row>
    <row r="448" spans="2:13" ht="24.75" customHeight="1">
      <c r="B448" s="18">
        <v>443</v>
      </c>
      <c r="C448" s="43"/>
      <c r="D448" s="38" t="str">
        <f t="shared" si="24"/>
        <v/>
      </c>
      <c r="E448" s="39">
        <f>IF(D448="",0,+COUNTIF('賃上げ後（月給・日給）'!$E$7:$E$1006,D448))</f>
        <v>0</v>
      </c>
      <c r="F448" s="44"/>
      <c r="G448" s="41" t="str">
        <f t="shared" si="25"/>
        <v/>
      </c>
      <c r="H448" s="51"/>
      <c r="I448" s="72"/>
      <c r="J448" s="81" t="str">
        <f t="shared" si="26"/>
        <v/>
      </c>
      <c r="K448" s="42" t="str">
        <f t="shared" si="27"/>
        <v/>
      </c>
      <c r="L448" s="84"/>
      <c r="M448" s="85"/>
    </row>
    <row r="449" spans="2:13" ht="24.75" customHeight="1">
      <c r="B449" s="18">
        <v>444</v>
      </c>
      <c r="C449" s="43"/>
      <c r="D449" s="38" t="str">
        <f t="shared" si="24"/>
        <v/>
      </c>
      <c r="E449" s="39">
        <f>IF(D449="",0,+COUNTIF('賃上げ後（月給・日給）'!$E$7:$E$1006,D449))</f>
        <v>0</v>
      </c>
      <c r="F449" s="44"/>
      <c r="G449" s="41" t="str">
        <f t="shared" si="25"/>
        <v/>
      </c>
      <c r="H449" s="51"/>
      <c r="I449" s="72"/>
      <c r="J449" s="81" t="str">
        <f t="shared" si="26"/>
        <v/>
      </c>
      <c r="K449" s="42" t="str">
        <f t="shared" si="27"/>
        <v/>
      </c>
      <c r="L449" s="84"/>
      <c r="M449" s="85"/>
    </row>
    <row r="450" spans="2:13" ht="24.75" customHeight="1">
      <c r="B450" s="18">
        <v>445</v>
      </c>
      <c r="C450" s="43"/>
      <c r="D450" s="38" t="str">
        <f t="shared" si="24"/>
        <v/>
      </c>
      <c r="E450" s="39">
        <f>IF(D450="",0,+COUNTIF('賃上げ後（月給・日給）'!$E$7:$E$1006,D450))</f>
        <v>0</v>
      </c>
      <c r="F450" s="44"/>
      <c r="G450" s="41" t="str">
        <f t="shared" si="25"/>
        <v/>
      </c>
      <c r="H450" s="51"/>
      <c r="I450" s="72"/>
      <c r="J450" s="81" t="str">
        <f t="shared" si="26"/>
        <v/>
      </c>
      <c r="K450" s="42" t="str">
        <f t="shared" si="27"/>
        <v/>
      </c>
      <c r="L450" s="84"/>
      <c r="M450" s="85"/>
    </row>
    <row r="451" spans="2:13" ht="24.75" customHeight="1">
      <c r="B451" s="18">
        <v>446</v>
      </c>
      <c r="C451" s="43"/>
      <c r="D451" s="38" t="str">
        <f t="shared" si="24"/>
        <v/>
      </c>
      <c r="E451" s="39">
        <f>IF(D451="",0,+COUNTIF('賃上げ後（月給・日給）'!$E$7:$E$1006,D451))</f>
        <v>0</v>
      </c>
      <c r="F451" s="44"/>
      <c r="G451" s="41" t="str">
        <f t="shared" si="25"/>
        <v/>
      </c>
      <c r="H451" s="51"/>
      <c r="I451" s="72"/>
      <c r="J451" s="81" t="str">
        <f t="shared" si="26"/>
        <v/>
      </c>
      <c r="K451" s="42" t="str">
        <f t="shared" si="27"/>
        <v/>
      </c>
      <c r="L451" s="84"/>
      <c r="M451" s="85"/>
    </row>
    <row r="452" spans="2:13" ht="24.75" customHeight="1">
      <c r="B452" s="18">
        <v>447</v>
      </c>
      <c r="C452" s="43"/>
      <c r="D452" s="38" t="str">
        <f t="shared" si="24"/>
        <v/>
      </c>
      <c r="E452" s="39">
        <f>IF(D452="",0,+COUNTIF('賃上げ後（月給・日給）'!$E$7:$E$1006,D452))</f>
        <v>0</v>
      </c>
      <c r="F452" s="44"/>
      <c r="G452" s="41" t="str">
        <f t="shared" si="25"/>
        <v/>
      </c>
      <c r="H452" s="51"/>
      <c r="I452" s="72"/>
      <c r="J452" s="81" t="str">
        <f t="shared" si="26"/>
        <v/>
      </c>
      <c r="K452" s="42" t="str">
        <f t="shared" si="27"/>
        <v/>
      </c>
      <c r="L452" s="84"/>
      <c r="M452" s="85"/>
    </row>
    <row r="453" spans="2:13" ht="24.75" customHeight="1">
      <c r="B453" s="18">
        <v>448</v>
      </c>
      <c r="C453" s="43"/>
      <c r="D453" s="38" t="str">
        <f t="shared" si="24"/>
        <v/>
      </c>
      <c r="E453" s="39">
        <f>IF(D453="",0,+COUNTIF('賃上げ後（月給・日給）'!$E$7:$E$1006,D453))</f>
        <v>0</v>
      </c>
      <c r="F453" s="44"/>
      <c r="G453" s="41" t="str">
        <f t="shared" si="25"/>
        <v/>
      </c>
      <c r="H453" s="51"/>
      <c r="I453" s="72"/>
      <c r="J453" s="81" t="str">
        <f t="shared" si="26"/>
        <v/>
      </c>
      <c r="K453" s="42" t="str">
        <f t="shared" si="27"/>
        <v/>
      </c>
      <c r="L453" s="84"/>
      <c r="M453" s="85"/>
    </row>
    <row r="454" spans="2:13" ht="24.75" customHeight="1">
      <c r="B454" s="18">
        <v>449</v>
      </c>
      <c r="C454" s="43"/>
      <c r="D454" s="38" t="str">
        <f t="shared" ref="D454:D517" si="28">SUBSTITUTE(SUBSTITUTE(C454,"　","")," ","")</f>
        <v/>
      </c>
      <c r="E454" s="39">
        <f>IF(D454="",0,+COUNTIF('賃上げ後（月給・日給）'!$E$7:$E$1006,D454))</f>
        <v>0</v>
      </c>
      <c r="F454" s="44"/>
      <c r="G454" s="41" t="str">
        <f t="shared" ref="G454:G517" si="29">IF(C454="","",+IF(OR(E454&lt;1,F454="",L454="◎"),"除外","対象"))</f>
        <v/>
      </c>
      <c r="H454" s="51"/>
      <c r="I454" s="72"/>
      <c r="J454" s="81" t="str">
        <f t="shared" ref="J454:J517" si="30">IF(C454="","",(H454/I454))</f>
        <v/>
      </c>
      <c r="K454" s="42" t="str">
        <f t="shared" ref="K454:K517" si="31">IF(C454="","",+IF(G454="対象",J454,0))</f>
        <v/>
      </c>
      <c r="L454" s="84"/>
      <c r="M454" s="85"/>
    </row>
    <row r="455" spans="2:13" ht="24.75" customHeight="1">
      <c r="B455" s="18">
        <v>450</v>
      </c>
      <c r="C455" s="43"/>
      <c r="D455" s="38" t="str">
        <f t="shared" si="28"/>
        <v/>
      </c>
      <c r="E455" s="39">
        <f>IF(D455="",0,+COUNTIF('賃上げ後（月給・日給）'!$E$7:$E$1006,D455))</f>
        <v>0</v>
      </c>
      <c r="F455" s="44"/>
      <c r="G455" s="41" t="str">
        <f t="shared" si="29"/>
        <v/>
      </c>
      <c r="H455" s="51"/>
      <c r="I455" s="72"/>
      <c r="J455" s="81" t="str">
        <f t="shared" si="30"/>
        <v/>
      </c>
      <c r="K455" s="42" t="str">
        <f t="shared" si="31"/>
        <v/>
      </c>
      <c r="L455" s="84"/>
      <c r="M455" s="85"/>
    </row>
    <row r="456" spans="2:13" ht="24.75" customHeight="1">
      <c r="B456" s="18">
        <v>451</v>
      </c>
      <c r="C456" s="43"/>
      <c r="D456" s="38" t="str">
        <f t="shared" si="28"/>
        <v/>
      </c>
      <c r="E456" s="39">
        <f>IF(D456="",0,+COUNTIF('賃上げ後（月給・日給）'!$E$7:$E$1006,D456))</f>
        <v>0</v>
      </c>
      <c r="F456" s="44"/>
      <c r="G456" s="41" t="str">
        <f t="shared" si="29"/>
        <v/>
      </c>
      <c r="H456" s="51"/>
      <c r="I456" s="72"/>
      <c r="J456" s="81" t="str">
        <f t="shared" si="30"/>
        <v/>
      </c>
      <c r="K456" s="42" t="str">
        <f t="shared" si="31"/>
        <v/>
      </c>
      <c r="L456" s="84"/>
      <c r="M456" s="85"/>
    </row>
    <row r="457" spans="2:13" ht="24.75" customHeight="1">
      <c r="B457" s="18">
        <v>452</v>
      </c>
      <c r="C457" s="43"/>
      <c r="D457" s="38" t="str">
        <f t="shared" si="28"/>
        <v/>
      </c>
      <c r="E457" s="39">
        <f>IF(D457="",0,+COUNTIF('賃上げ後（月給・日給）'!$E$7:$E$1006,D457))</f>
        <v>0</v>
      </c>
      <c r="F457" s="44"/>
      <c r="G457" s="41" t="str">
        <f t="shared" si="29"/>
        <v/>
      </c>
      <c r="H457" s="51"/>
      <c r="I457" s="72"/>
      <c r="J457" s="81" t="str">
        <f t="shared" si="30"/>
        <v/>
      </c>
      <c r="K457" s="42" t="str">
        <f t="shared" si="31"/>
        <v/>
      </c>
      <c r="L457" s="84"/>
      <c r="M457" s="85"/>
    </row>
    <row r="458" spans="2:13" ht="24.75" customHeight="1">
      <c r="B458" s="18">
        <v>453</v>
      </c>
      <c r="C458" s="43"/>
      <c r="D458" s="38" t="str">
        <f t="shared" si="28"/>
        <v/>
      </c>
      <c r="E458" s="39">
        <f>IF(D458="",0,+COUNTIF('賃上げ後（月給・日給）'!$E$7:$E$1006,D458))</f>
        <v>0</v>
      </c>
      <c r="F458" s="44"/>
      <c r="G458" s="41" t="str">
        <f t="shared" si="29"/>
        <v/>
      </c>
      <c r="H458" s="51"/>
      <c r="I458" s="72"/>
      <c r="J458" s="81" t="str">
        <f t="shared" si="30"/>
        <v/>
      </c>
      <c r="K458" s="42" t="str">
        <f t="shared" si="31"/>
        <v/>
      </c>
      <c r="L458" s="84"/>
      <c r="M458" s="85"/>
    </row>
    <row r="459" spans="2:13" ht="24.75" customHeight="1">
      <c r="B459" s="18">
        <v>454</v>
      </c>
      <c r="C459" s="43"/>
      <c r="D459" s="38" t="str">
        <f t="shared" si="28"/>
        <v/>
      </c>
      <c r="E459" s="39">
        <f>IF(D459="",0,+COUNTIF('賃上げ後（月給・日給）'!$E$7:$E$1006,D459))</f>
        <v>0</v>
      </c>
      <c r="F459" s="44"/>
      <c r="G459" s="41" t="str">
        <f t="shared" si="29"/>
        <v/>
      </c>
      <c r="H459" s="51"/>
      <c r="I459" s="72"/>
      <c r="J459" s="81" t="str">
        <f t="shared" si="30"/>
        <v/>
      </c>
      <c r="K459" s="42" t="str">
        <f t="shared" si="31"/>
        <v/>
      </c>
      <c r="L459" s="84"/>
      <c r="M459" s="85"/>
    </row>
    <row r="460" spans="2:13" ht="24.75" customHeight="1">
      <c r="B460" s="18">
        <v>455</v>
      </c>
      <c r="C460" s="43"/>
      <c r="D460" s="38" t="str">
        <f t="shared" si="28"/>
        <v/>
      </c>
      <c r="E460" s="39">
        <f>IF(D460="",0,+COUNTIF('賃上げ後（月給・日給）'!$E$7:$E$1006,D460))</f>
        <v>0</v>
      </c>
      <c r="F460" s="44"/>
      <c r="G460" s="41" t="str">
        <f t="shared" si="29"/>
        <v/>
      </c>
      <c r="H460" s="51"/>
      <c r="I460" s="72"/>
      <c r="J460" s="81" t="str">
        <f t="shared" si="30"/>
        <v/>
      </c>
      <c r="K460" s="42" t="str">
        <f t="shared" si="31"/>
        <v/>
      </c>
      <c r="L460" s="84"/>
      <c r="M460" s="85"/>
    </row>
    <row r="461" spans="2:13" ht="24.75" customHeight="1">
      <c r="B461" s="18">
        <v>456</v>
      </c>
      <c r="C461" s="43"/>
      <c r="D461" s="38" t="str">
        <f t="shared" si="28"/>
        <v/>
      </c>
      <c r="E461" s="39">
        <f>IF(D461="",0,+COUNTIF('賃上げ後（月給・日給）'!$E$7:$E$1006,D461))</f>
        <v>0</v>
      </c>
      <c r="F461" s="44"/>
      <c r="G461" s="41" t="str">
        <f t="shared" si="29"/>
        <v/>
      </c>
      <c r="H461" s="51"/>
      <c r="I461" s="72"/>
      <c r="J461" s="81" t="str">
        <f t="shared" si="30"/>
        <v/>
      </c>
      <c r="K461" s="42" t="str">
        <f t="shared" si="31"/>
        <v/>
      </c>
      <c r="L461" s="84"/>
      <c r="M461" s="85"/>
    </row>
    <row r="462" spans="2:13" ht="24.75" customHeight="1">
      <c r="B462" s="18">
        <v>457</v>
      </c>
      <c r="C462" s="43"/>
      <c r="D462" s="38" t="str">
        <f t="shared" si="28"/>
        <v/>
      </c>
      <c r="E462" s="39">
        <f>IF(D462="",0,+COUNTIF('賃上げ後（月給・日給）'!$E$7:$E$1006,D462))</f>
        <v>0</v>
      </c>
      <c r="F462" s="44"/>
      <c r="G462" s="41" t="str">
        <f t="shared" si="29"/>
        <v/>
      </c>
      <c r="H462" s="51"/>
      <c r="I462" s="72"/>
      <c r="J462" s="81" t="str">
        <f t="shared" si="30"/>
        <v/>
      </c>
      <c r="K462" s="42" t="str">
        <f t="shared" si="31"/>
        <v/>
      </c>
      <c r="L462" s="84"/>
      <c r="M462" s="85"/>
    </row>
    <row r="463" spans="2:13" ht="24.75" customHeight="1">
      <c r="B463" s="18">
        <v>458</v>
      </c>
      <c r="C463" s="43"/>
      <c r="D463" s="38" t="str">
        <f t="shared" si="28"/>
        <v/>
      </c>
      <c r="E463" s="39">
        <f>IF(D463="",0,+COUNTIF('賃上げ後（月給・日給）'!$E$7:$E$1006,D463))</f>
        <v>0</v>
      </c>
      <c r="F463" s="44"/>
      <c r="G463" s="41" t="str">
        <f t="shared" si="29"/>
        <v/>
      </c>
      <c r="H463" s="51"/>
      <c r="I463" s="72"/>
      <c r="J463" s="81" t="str">
        <f t="shared" si="30"/>
        <v/>
      </c>
      <c r="K463" s="42" t="str">
        <f t="shared" si="31"/>
        <v/>
      </c>
      <c r="L463" s="84"/>
      <c r="M463" s="85"/>
    </row>
    <row r="464" spans="2:13" ht="24.75" customHeight="1">
      <c r="B464" s="18">
        <v>459</v>
      </c>
      <c r="C464" s="43"/>
      <c r="D464" s="38" t="str">
        <f t="shared" si="28"/>
        <v/>
      </c>
      <c r="E464" s="39">
        <f>IF(D464="",0,+COUNTIF('賃上げ後（月給・日給）'!$E$7:$E$1006,D464))</f>
        <v>0</v>
      </c>
      <c r="F464" s="44"/>
      <c r="G464" s="41" t="str">
        <f t="shared" si="29"/>
        <v/>
      </c>
      <c r="H464" s="51"/>
      <c r="I464" s="72"/>
      <c r="J464" s="81" t="str">
        <f t="shared" si="30"/>
        <v/>
      </c>
      <c r="K464" s="42" t="str">
        <f t="shared" si="31"/>
        <v/>
      </c>
      <c r="L464" s="84"/>
      <c r="M464" s="85"/>
    </row>
    <row r="465" spans="2:13" ht="24.75" customHeight="1">
      <c r="B465" s="18">
        <v>460</v>
      </c>
      <c r="C465" s="43"/>
      <c r="D465" s="38" t="str">
        <f t="shared" si="28"/>
        <v/>
      </c>
      <c r="E465" s="39">
        <f>IF(D465="",0,+COUNTIF('賃上げ後（月給・日給）'!$E$7:$E$1006,D465))</f>
        <v>0</v>
      </c>
      <c r="F465" s="44"/>
      <c r="G465" s="41" t="str">
        <f t="shared" si="29"/>
        <v/>
      </c>
      <c r="H465" s="51"/>
      <c r="I465" s="72"/>
      <c r="J465" s="81" t="str">
        <f t="shared" si="30"/>
        <v/>
      </c>
      <c r="K465" s="42" t="str">
        <f t="shared" si="31"/>
        <v/>
      </c>
      <c r="L465" s="84"/>
      <c r="M465" s="85"/>
    </row>
    <row r="466" spans="2:13" ht="24.75" customHeight="1">
      <c r="B466" s="18">
        <v>461</v>
      </c>
      <c r="C466" s="43"/>
      <c r="D466" s="38" t="str">
        <f t="shared" si="28"/>
        <v/>
      </c>
      <c r="E466" s="39">
        <f>IF(D466="",0,+COUNTIF('賃上げ後（月給・日給）'!$E$7:$E$1006,D466))</f>
        <v>0</v>
      </c>
      <c r="F466" s="44"/>
      <c r="G466" s="41" t="str">
        <f t="shared" si="29"/>
        <v/>
      </c>
      <c r="H466" s="51"/>
      <c r="I466" s="72"/>
      <c r="J466" s="81" t="str">
        <f t="shared" si="30"/>
        <v/>
      </c>
      <c r="K466" s="42" t="str">
        <f t="shared" si="31"/>
        <v/>
      </c>
      <c r="L466" s="84"/>
      <c r="M466" s="85"/>
    </row>
    <row r="467" spans="2:13" ht="24.75" customHeight="1">
      <c r="B467" s="18">
        <v>462</v>
      </c>
      <c r="C467" s="43"/>
      <c r="D467" s="38" t="str">
        <f t="shared" si="28"/>
        <v/>
      </c>
      <c r="E467" s="39">
        <f>IF(D467="",0,+COUNTIF('賃上げ後（月給・日給）'!$E$7:$E$1006,D467))</f>
        <v>0</v>
      </c>
      <c r="F467" s="44"/>
      <c r="G467" s="41" t="str">
        <f t="shared" si="29"/>
        <v/>
      </c>
      <c r="H467" s="51"/>
      <c r="I467" s="72"/>
      <c r="J467" s="81" t="str">
        <f t="shared" si="30"/>
        <v/>
      </c>
      <c r="K467" s="42" t="str">
        <f t="shared" si="31"/>
        <v/>
      </c>
      <c r="L467" s="84"/>
      <c r="M467" s="85"/>
    </row>
    <row r="468" spans="2:13" ht="24.75" customHeight="1">
      <c r="B468" s="18">
        <v>463</v>
      </c>
      <c r="C468" s="43"/>
      <c r="D468" s="38" t="str">
        <f t="shared" si="28"/>
        <v/>
      </c>
      <c r="E468" s="39">
        <f>IF(D468="",0,+COUNTIF('賃上げ後（月給・日給）'!$E$7:$E$1006,D468))</f>
        <v>0</v>
      </c>
      <c r="F468" s="44"/>
      <c r="G468" s="41" t="str">
        <f t="shared" si="29"/>
        <v/>
      </c>
      <c r="H468" s="51"/>
      <c r="I468" s="72"/>
      <c r="J468" s="81" t="str">
        <f t="shared" si="30"/>
        <v/>
      </c>
      <c r="K468" s="42" t="str">
        <f t="shared" si="31"/>
        <v/>
      </c>
      <c r="L468" s="84"/>
      <c r="M468" s="85"/>
    </row>
    <row r="469" spans="2:13" ht="24.75" customHeight="1">
      <c r="B469" s="18">
        <v>464</v>
      </c>
      <c r="C469" s="43"/>
      <c r="D469" s="38" t="str">
        <f t="shared" si="28"/>
        <v/>
      </c>
      <c r="E469" s="39">
        <f>IF(D469="",0,+COUNTIF('賃上げ後（月給・日給）'!$E$7:$E$1006,D469))</f>
        <v>0</v>
      </c>
      <c r="F469" s="44"/>
      <c r="G469" s="41" t="str">
        <f t="shared" si="29"/>
        <v/>
      </c>
      <c r="H469" s="51"/>
      <c r="I469" s="72"/>
      <c r="J469" s="81" t="str">
        <f t="shared" si="30"/>
        <v/>
      </c>
      <c r="K469" s="42" t="str">
        <f t="shared" si="31"/>
        <v/>
      </c>
      <c r="L469" s="84"/>
      <c r="M469" s="85"/>
    </row>
    <row r="470" spans="2:13" ht="24.75" customHeight="1">
      <c r="B470" s="18">
        <v>465</v>
      </c>
      <c r="C470" s="43"/>
      <c r="D470" s="38" t="str">
        <f t="shared" si="28"/>
        <v/>
      </c>
      <c r="E470" s="39">
        <f>IF(D470="",0,+COUNTIF('賃上げ後（月給・日給）'!$E$7:$E$1006,D470))</f>
        <v>0</v>
      </c>
      <c r="F470" s="44"/>
      <c r="G470" s="41" t="str">
        <f t="shared" si="29"/>
        <v/>
      </c>
      <c r="H470" s="51"/>
      <c r="I470" s="72"/>
      <c r="J470" s="81" t="str">
        <f t="shared" si="30"/>
        <v/>
      </c>
      <c r="K470" s="42" t="str">
        <f t="shared" si="31"/>
        <v/>
      </c>
      <c r="L470" s="84"/>
      <c r="M470" s="85"/>
    </row>
    <row r="471" spans="2:13" ht="24.75" customHeight="1">
      <c r="B471" s="18">
        <v>466</v>
      </c>
      <c r="C471" s="43"/>
      <c r="D471" s="38" t="str">
        <f t="shared" si="28"/>
        <v/>
      </c>
      <c r="E471" s="39">
        <f>IF(D471="",0,+COUNTIF('賃上げ後（月給・日給）'!$E$7:$E$1006,D471))</f>
        <v>0</v>
      </c>
      <c r="F471" s="44"/>
      <c r="G471" s="41" t="str">
        <f t="shared" si="29"/>
        <v/>
      </c>
      <c r="H471" s="51"/>
      <c r="I471" s="72"/>
      <c r="J471" s="81" t="str">
        <f t="shared" si="30"/>
        <v/>
      </c>
      <c r="K471" s="42" t="str">
        <f t="shared" si="31"/>
        <v/>
      </c>
      <c r="L471" s="84"/>
      <c r="M471" s="85"/>
    </row>
    <row r="472" spans="2:13" ht="24.75" customHeight="1">
      <c r="B472" s="18">
        <v>467</v>
      </c>
      <c r="C472" s="43"/>
      <c r="D472" s="38" t="str">
        <f t="shared" si="28"/>
        <v/>
      </c>
      <c r="E472" s="39">
        <f>IF(D472="",0,+COUNTIF('賃上げ後（月給・日給）'!$E$7:$E$1006,D472))</f>
        <v>0</v>
      </c>
      <c r="F472" s="44"/>
      <c r="G472" s="41" t="str">
        <f t="shared" si="29"/>
        <v/>
      </c>
      <c r="H472" s="51"/>
      <c r="I472" s="72"/>
      <c r="J472" s="81" t="str">
        <f t="shared" si="30"/>
        <v/>
      </c>
      <c r="K472" s="42" t="str">
        <f t="shared" si="31"/>
        <v/>
      </c>
      <c r="L472" s="84"/>
      <c r="M472" s="85"/>
    </row>
    <row r="473" spans="2:13" ht="24.75" customHeight="1">
      <c r="B473" s="18">
        <v>468</v>
      </c>
      <c r="C473" s="43"/>
      <c r="D473" s="38" t="str">
        <f t="shared" si="28"/>
        <v/>
      </c>
      <c r="E473" s="39">
        <f>IF(D473="",0,+COUNTIF('賃上げ後（月給・日給）'!$E$7:$E$1006,D473))</f>
        <v>0</v>
      </c>
      <c r="F473" s="44"/>
      <c r="G473" s="41" t="str">
        <f t="shared" si="29"/>
        <v/>
      </c>
      <c r="H473" s="51"/>
      <c r="I473" s="72"/>
      <c r="J473" s="81" t="str">
        <f t="shared" si="30"/>
        <v/>
      </c>
      <c r="K473" s="42" t="str">
        <f t="shared" si="31"/>
        <v/>
      </c>
      <c r="L473" s="84"/>
      <c r="M473" s="85"/>
    </row>
    <row r="474" spans="2:13" ht="24.75" customHeight="1">
      <c r="B474" s="18">
        <v>469</v>
      </c>
      <c r="C474" s="43"/>
      <c r="D474" s="38" t="str">
        <f t="shared" si="28"/>
        <v/>
      </c>
      <c r="E474" s="39">
        <f>IF(D474="",0,+COUNTIF('賃上げ後（月給・日給）'!$E$7:$E$1006,D474))</f>
        <v>0</v>
      </c>
      <c r="F474" s="44"/>
      <c r="G474" s="41" t="str">
        <f t="shared" si="29"/>
        <v/>
      </c>
      <c r="H474" s="51"/>
      <c r="I474" s="72"/>
      <c r="J474" s="81" t="str">
        <f t="shared" si="30"/>
        <v/>
      </c>
      <c r="K474" s="42" t="str">
        <f t="shared" si="31"/>
        <v/>
      </c>
      <c r="L474" s="84"/>
      <c r="M474" s="85"/>
    </row>
    <row r="475" spans="2:13" ht="24.75" customHeight="1">
      <c r="B475" s="18">
        <v>470</v>
      </c>
      <c r="C475" s="43"/>
      <c r="D475" s="38" t="str">
        <f t="shared" si="28"/>
        <v/>
      </c>
      <c r="E475" s="39">
        <f>IF(D475="",0,+COUNTIF('賃上げ後（月給・日給）'!$E$7:$E$1006,D475))</f>
        <v>0</v>
      </c>
      <c r="F475" s="44"/>
      <c r="G475" s="41" t="str">
        <f t="shared" si="29"/>
        <v/>
      </c>
      <c r="H475" s="51"/>
      <c r="I475" s="72"/>
      <c r="J475" s="81" t="str">
        <f t="shared" si="30"/>
        <v/>
      </c>
      <c r="K475" s="42" t="str">
        <f t="shared" si="31"/>
        <v/>
      </c>
      <c r="L475" s="84"/>
      <c r="M475" s="85"/>
    </row>
    <row r="476" spans="2:13" ht="24.75" customHeight="1">
      <c r="B476" s="18">
        <v>471</v>
      </c>
      <c r="C476" s="43"/>
      <c r="D476" s="38" t="str">
        <f t="shared" si="28"/>
        <v/>
      </c>
      <c r="E476" s="39">
        <f>IF(D476="",0,+COUNTIF('賃上げ後（月給・日給）'!$E$7:$E$1006,D476))</f>
        <v>0</v>
      </c>
      <c r="F476" s="44"/>
      <c r="G476" s="41" t="str">
        <f t="shared" si="29"/>
        <v/>
      </c>
      <c r="H476" s="51"/>
      <c r="I476" s="72"/>
      <c r="J476" s="81" t="str">
        <f t="shared" si="30"/>
        <v/>
      </c>
      <c r="K476" s="42" t="str">
        <f t="shared" si="31"/>
        <v/>
      </c>
      <c r="L476" s="84"/>
      <c r="M476" s="85"/>
    </row>
    <row r="477" spans="2:13" ht="24.75" customHeight="1">
      <c r="B477" s="18">
        <v>472</v>
      </c>
      <c r="C477" s="43"/>
      <c r="D477" s="38" t="str">
        <f t="shared" si="28"/>
        <v/>
      </c>
      <c r="E477" s="39">
        <f>IF(D477="",0,+COUNTIF('賃上げ後（月給・日給）'!$E$7:$E$1006,D477))</f>
        <v>0</v>
      </c>
      <c r="F477" s="44"/>
      <c r="G477" s="41" t="str">
        <f t="shared" si="29"/>
        <v/>
      </c>
      <c r="H477" s="51"/>
      <c r="I477" s="72"/>
      <c r="J477" s="81" t="str">
        <f t="shared" si="30"/>
        <v/>
      </c>
      <c r="K477" s="42" t="str">
        <f t="shared" si="31"/>
        <v/>
      </c>
      <c r="L477" s="84"/>
      <c r="M477" s="85"/>
    </row>
    <row r="478" spans="2:13" ht="24.75" customHeight="1">
      <c r="B478" s="18">
        <v>473</v>
      </c>
      <c r="C478" s="43"/>
      <c r="D478" s="38" t="str">
        <f t="shared" si="28"/>
        <v/>
      </c>
      <c r="E478" s="39">
        <f>IF(D478="",0,+COUNTIF('賃上げ後（月給・日給）'!$E$7:$E$1006,D478))</f>
        <v>0</v>
      </c>
      <c r="F478" s="44"/>
      <c r="G478" s="41" t="str">
        <f t="shared" si="29"/>
        <v/>
      </c>
      <c r="H478" s="51"/>
      <c r="I478" s="72"/>
      <c r="J478" s="81" t="str">
        <f t="shared" si="30"/>
        <v/>
      </c>
      <c r="K478" s="42" t="str">
        <f t="shared" si="31"/>
        <v/>
      </c>
      <c r="L478" s="84"/>
      <c r="M478" s="85"/>
    </row>
    <row r="479" spans="2:13" ht="24.75" customHeight="1">
      <c r="B479" s="18">
        <v>474</v>
      </c>
      <c r="C479" s="43"/>
      <c r="D479" s="38" t="str">
        <f t="shared" si="28"/>
        <v/>
      </c>
      <c r="E479" s="39">
        <f>IF(D479="",0,+COUNTIF('賃上げ後（月給・日給）'!$E$7:$E$1006,D479))</f>
        <v>0</v>
      </c>
      <c r="F479" s="44"/>
      <c r="G479" s="41" t="str">
        <f t="shared" si="29"/>
        <v/>
      </c>
      <c r="H479" s="51"/>
      <c r="I479" s="72"/>
      <c r="J479" s="81" t="str">
        <f t="shared" si="30"/>
        <v/>
      </c>
      <c r="K479" s="42" t="str">
        <f t="shared" si="31"/>
        <v/>
      </c>
      <c r="L479" s="84"/>
      <c r="M479" s="85"/>
    </row>
    <row r="480" spans="2:13" ht="24.75" customHeight="1">
      <c r="B480" s="18">
        <v>475</v>
      </c>
      <c r="C480" s="43"/>
      <c r="D480" s="38" t="str">
        <f t="shared" si="28"/>
        <v/>
      </c>
      <c r="E480" s="39">
        <f>IF(D480="",0,+COUNTIF('賃上げ後（月給・日給）'!$E$7:$E$1006,D480))</f>
        <v>0</v>
      </c>
      <c r="F480" s="44"/>
      <c r="G480" s="41" t="str">
        <f t="shared" si="29"/>
        <v/>
      </c>
      <c r="H480" s="51"/>
      <c r="I480" s="72"/>
      <c r="J480" s="81" t="str">
        <f t="shared" si="30"/>
        <v/>
      </c>
      <c r="K480" s="42" t="str">
        <f t="shared" si="31"/>
        <v/>
      </c>
      <c r="L480" s="84"/>
      <c r="M480" s="85"/>
    </row>
    <row r="481" spans="2:13" ht="24.75" customHeight="1">
      <c r="B481" s="18">
        <v>476</v>
      </c>
      <c r="C481" s="43"/>
      <c r="D481" s="38" t="str">
        <f t="shared" si="28"/>
        <v/>
      </c>
      <c r="E481" s="39">
        <f>IF(D481="",0,+COUNTIF('賃上げ後（月給・日給）'!$E$7:$E$1006,D481))</f>
        <v>0</v>
      </c>
      <c r="F481" s="44"/>
      <c r="G481" s="41" t="str">
        <f t="shared" si="29"/>
        <v/>
      </c>
      <c r="H481" s="51"/>
      <c r="I481" s="72"/>
      <c r="J481" s="81" t="str">
        <f t="shared" si="30"/>
        <v/>
      </c>
      <c r="K481" s="42" t="str">
        <f t="shared" si="31"/>
        <v/>
      </c>
      <c r="L481" s="84"/>
      <c r="M481" s="85"/>
    </row>
    <row r="482" spans="2:13" ht="24.75" customHeight="1">
      <c r="B482" s="18">
        <v>477</v>
      </c>
      <c r="C482" s="43"/>
      <c r="D482" s="38" t="str">
        <f t="shared" si="28"/>
        <v/>
      </c>
      <c r="E482" s="39">
        <f>IF(D482="",0,+COUNTIF('賃上げ後（月給・日給）'!$E$7:$E$1006,D482))</f>
        <v>0</v>
      </c>
      <c r="F482" s="44"/>
      <c r="G482" s="41" t="str">
        <f t="shared" si="29"/>
        <v/>
      </c>
      <c r="H482" s="51"/>
      <c r="I482" s="72"/>
      <c r="J482" s="81" t="str">
        <f t="shared" si="30"/>
        <v/>
      </c>
      <c r="K482" s="42" t="str">
        <f t="shared" si="31"/>
        <v/>
      </c>
      <c r="L482" s="84"/>
      <c r="M482" s="85"/>
    </row>
    <row r="483" spans="2:13" ht="24.75" customHeight="1">
      <c r="B483" s="18">
        <v>478</v>
      </c>
      <c r="C483" s="43"/>
      <c r="D483" s="38" t="str">
        <f t="shared" si="28"/>
        <v/>
      </c>
      <c r="E483" s="39">
        <f>IF(D483="",0,+COUNTIF('賃上げ後（月給・日給）'!$E$7:$E$1006,D483))</f>
        <v>0</v>
      </c>
      <c r="F483" s="44"/>
      <c r="G483" s="41" t="str">
        <f t="shared" si="29"/>
        <v/>
      </c>
      <c r="H483" s="51"/>
      <c r="I483" s="72"/>
      <c r="J483" s="81" t="str">
        <f t="shared" si="30"/>
        <v/>
      </c>
      <c r="K483" s="42" t="str">
        <f t="shared" si="31"/>
        <v/>
      </c>
      <c r="L483" s="84"/>
      <c r="M483" s="85"/>
    </row>
    <row r="484" spans="2:13" ht="24.75" customHeight="1">
      <c r="B484" s="18">
        <v>479</v>
      </c>
      <c r="C484" s="43"/>
      <c r="D484" s="38" t="str">
        <f t="shared" si="28"/>
        <v/>
      </c>
      <c r="E484" s="39">
        <f>IF(D484="",0,+COUNTIF('賃上げ後（月給・日給）'!$E$7:$E$1006,D484))</f>
        <v>0</v>
      </c>
      <c r="F484" s="44"/>
      <c r="G484" s="41" t="str">
        <f t="shared" si="29"/>
        <v/>
      </c>
      <c r="H484" s="51"/>
      <c r="I484" s="72"/>
      <c r="J484" s="81" t="str">
        <f t="shared" si="30"/>
        <v/>
      </c>
      <c r="K484" s="42" t="str">
        <f t="shared" si="31"/>
        <v/>
      </c>
      <c r="L484" s="84"/>
      <c r="M484" s="85"/>
    </row>
    <row r="485" spans="2:13" ht="24.75" customHeight="1">
      <c r="B485" s="18">
        <v>480</v>
      </c>
      <c r="C485" s="43"/>
      <c r="D485" s="38" t="str">
        <f t="shared" si="28"/>
        <v/>
      </c>
      <c r="E485" s="39">
        <f>IF(D485="",0,+COUNTIF('賃上げ後（月給・日給）'!$E$7:$E$1006,D485))</f>
        <v>0</v>
      </c>
      <c r="F485" s="44"/>
      <c r="G485" s="41" t="str">
        <f t="shared" si="29"/>
        <v/>
      </c>
      <c r="H485" s="51"/>
      <c r="I485" s="72"/>
      <c r="J485" s="81" t="str">
        <f t="shared" si="30"/>
        <v/>
      </c>
      <c r="K485" s="42" t="str">
        <f t="shared" si="31"/>
        <v/>
      </c>
      <c r="L485" s="84"/>
      <c r="M485" s="85"/>
    </row>
    <row r="486" spans="2:13" ht="24.75" customHeight="1">
      <c r="B486" s="18">
        <v>481</v>
      </c>
      <c r="C486" s="43"/>
      <c r="D486" s="38" t="str">
        <f t="shared" si="28"/>
        <v/>
      </c>
      <c r="E486" s="39">
        <f>IF(D486="",0,+COUNTIF('賃上げ後（月給・日給）'!$E$7:$E$1006,D486))</f>
        <v>0</v>
      </c>
      <c r="F486" s="44"/>
      <c r="G486" s="41" t="str">
        <f t="shared" si="29"/>
        <v/>
      </c>
      <c r="H486" s="51"/>
      <c r="I486" s="72"/>
      <c r="J486" s="81" t="str">
        <f t="shared" si="30"/>
        <v/>
      </c>
      <c r="K486" s="42" t="str">
        <f t="shared" si="31"/>
        <v/>
      </c>
      <c r="L486" s="84"/>
      <c r="M486" s="85"/>
    </row>
    <row r="487" spans="2:13" ht="24.75" customHeight="1">
      <c r="B487" s="18">
        <v>482</v>
      </c>
      <c r="C487" s="43"/>
      <c r="D487" s="38" t="str">
        <f t="shared" si="28"/>
        <v/>
      </c>
      <c r="E487" s="39">
        <f>IF(D487="",0,+COUNTIF('賃上げ後（月給・日給）'!$E$7:$E$1006,D487))</f>
        <v>0</v>
      </c>
      <c r="F487" s="44"/>
      <c r="G487" s="41" t="str">
        <f t="shared" si="29"/>
        <v/>
      </c>
      <c r="H487" s="51"/>
      <c r="I487" s="72"/>
      <c r="J487" s="81" t="str">
        <f t="shared" si="30"/>
        <v/>
      </c>
      <c r="K487" s="42" t="str">
        <f t="shared" si="31"/>
        <v/>
      </c>
      <c r="L487" s="84"/>
      <c r="M487" s="85"/>
    </row>
    <row r="488" spans="2:13" ht="24.75" customHeight="1">
      <c r="B488" s="18">
        <v>483</v>
      </c>
      <c r="C488" s="43"/>
      <c r="D488" s="38" t="str">
        <f t="shared" si="28"/>
        <v/>
      </c>
      <c r="E488" s="39">
        <f>IF(D488="",0,+COUNTIF('賃上げ後（月給・日給）'!$E$7:$E$1006,D488))</f>
        <v>0</v>
      </c>
      <c r="F488" s="44"/>
      <c r="G488" s="41" t="str">
        <f t="shared" si="29"/>
        <v/>
      </c>
      <c r="H488" s="51"/>
      <c r="I488" s="72"/>
      <c r="J488" s="81" t="str">
        <f t="shared" si="30"/>
        <v/>
      </c>
      <c r="K488" s="42" t="str">
        <f t="shared" si="31"/>
        <v/>
      </c>
      <c r="L488" s="84"/>
      <c r="M488" s="85"/>
    </row>
    <row r="489" spans="2:13" ht="24.75" customHeight="1">
      <c r="B489" s="18">
        <v>484</v>
      </c>
      <c r="C489" s="43"/>
      <c r="D489" s="38" t="str">
        <f t="shared" si="28"/>
        <v/>
      </c>
      <c r="E489" s="39">
        <f>IF(D489="",0,+COUNTIF('賃上げ後（月給・日給）'!$E$7:$E$1006,D489))</f>
        <v>0</v>
      </c>
      <c r="F489" s="44"/>
      <c r="G489" s="41" t="str">
        <f t="shared" si="29"/>
        <v/>
      </c>
      <c r="H489" s="51"/>
      <c r="I489" s="72"/>
      <c r="J489" s="81" t="str">
        <f t="shared" si="30"/>
        <v/>
      </c>
      <c r="K489" s="42" t="str">
        <f t="shared" si="31"/>
        <v/>
      </c>
      <c r="L489" s="84"/>
      <c r="M489" s="85"/>
    </row>
    <row r="490" spans="2:13" ht="24.75" customHeight="1">
      <c r="B490" s="18">
        <v>485</v>
      </c>
      <c r="C490" s="43"/>
      <c r="D490" s="38" t="str">
        <f t="shared" si="28"/>
        <v/>
      </c>
      <c r="E490" s="39">
        <f>IF(D490="",0,+COUNTIF('賃上げ後（月給・日給）'!$E$7:$E$1006,D490))</f>
        <v>0</v>
      </c>
      <c r="F490" s="44"/>
      <c r="G490" s="41" t="str">
        <f t="shared" si="29"/>
        <v/>
      </c>
      <c r="H490" s="51"/>
      <c r="I490" s="72"/>
      <c r="J490" s="81" t="str">
        <f t="shared" si="30"/>
        <v/>
      </c>
      <c r="K490" s="42" t="str">
        <f t="shared" si="31"/>
        <v/>
      </c>
      <c r="L490" s="84"/>
      <c r="M490" s="85"/>
    </row>
    <row r="491" spans="2:13" ht="24.75" customHeight="1">
      <c r="B491" s="18">
        <v>486</v>
      </c>
      <c r="C491" s="43"/>
      <c r="D491" s="38" t="str">
        <f t="shared" si="28"/>
        <v/>
      </c>
      <c r="E491" s="39">
        <f>IF(D491="",0,+COUNTIF('賃上げ後（月給・日給）'!$E$7:$E$1006,D491))</f>
        <v>0</v>
      </c>
      <c r="F491" s="44"/>
      <c r="G491" s="41" t="str">
        <f t="shared" si="29"/>
        <v/>
      </c>
      <c r="H491" s="51"/>
      <c r="I491" s="72"/>
      <c r="J491" s="81" t="str">
        <f t="shared" si="30"/>
        <v/>
      </c>
      <c r="K491" s="42" t="str">
        <f t="shared" si="31"/>
        <v/>
      </c>
      <c r="L491" s="84"/>
      <c r="M491" s="85"/>
    </row>
    <row r="492" spans="2:13" ht="24.75" customHeight="1">
      <c r="B492" s="18">
        <v>487</v>
      </c>
      <c r="C492" s="43"/>
      <c r="D492" s="38" t="str">
        <f t="shared" si="28"/>
        <v/>
      </c>
      <c r="E492" s="39">
        <f>IF(D492="",0,+COUNTIF('賃上げ後（月給・日給）'!$E$7:$E$1006,D492))</f>
        <v>0</v>
      </c>
      <c r="F492" s="44"/>
      <c r="G492" s="41" t="str">
        <f t="shared" si="29"/>
        <v/>
      </c>
      <c r="H492" s="51"/>
      <c r="I492" s="72"/>
      <c r="J492" s="81" t="str">
        <f t="shared" si="30"/>
        <v/>
      </c>
      <c r="K492" s="42" t="str">
        <f t="shared" si="31"/>
        <v/>
      </c>
      <c r="L492" s="84"/>
      <c r="M492" s="85"/>
    </row>
    <row r="493" spans="2:13" ht="24.75" customHeight="1">
      <c r="B493" s="18">
        <v>488</v>
      </c>
      <c r="C493" s="43"/>
      <c r="D493" s="38" t="str">
        <f t="shared" si="28"/>
        <v/>
      </c>
      <c r="E493" s="39">
        <f>IF(D493="",0,+COUNTIF('賃上げ後（月給・日給）'!$E$7:$E$1006,D493))</f>
        <v>0</v>
      </c>
      <c r="F493" s="44"/>
      <c r="G493" s="41" t="str">
        <f t="shared" si="29"/>
        <v/>
      </c>
      <c r="H493" s="51"/>
      <c r="I493" s="72"/>
      <c r="J493" s="81" t="str">
        <f t="shared" si="30"/>
        <v/>
      </c>
      <c r="K493" s="42" t="str">
        <f t="shared" si="31"/>
        <v/>
      </c>
      <c r="L493" s="84"/>
      <c r="M493" s="85"/>
    </row>
    <row r="494" spans="2:13" ht="24.75" customHeight="1">
      <c r="B494" s="18">
        <v>489</v>
      </c>
      <c r="C494" s="43"/>
      <c r="D494" s="38" t="str">
        <f t="shared" si="28"/>
        <v/>
      </c>
      <c r="E494" s="39">
        <f>IF(D494="",0,+COUNTIF('賃上げ後（月給・日給）'!$E$7:$E$1006,D494))</f>
        <v>0</v>
      </c>
      <c r="F494" s="44"/>
      <c r="G494" s="41" t="str">
        <f t="shared" si="29"/>
        <v/>
      </c>
      <c r="H494" s="51"/>
      <c r="I494" s="72"/>
      <c r="J494" s="81" t="str">
        <f t="shared" si="30"/>
        <v/>
      </c>
      <c r="K494" s="42" t="str">
        <f t="shared" si="31"/>
        <v/>
      </c>
      <c r="L494" s="84"/>
      <c r="M494" s="85"/>
    </row>
    <row r="495" spans="2:13" ht="24.75" customHeight="1">
      <c r="B495" s="18">
        <v>490</v>
      </c>
      <c r="C495" s="43"/>
      <c r="D495" s="38" t="str">
        <f t="shared" si="28"/>
        <v/>
      </c>
      <c r="E495" s="39">
        <f>IF(D495="",0,+COUNTIF('賃上げ後（月給・日給）'!$E$7:$E$1006,D495))</f>
        <v>0</v>
      </c>
      <c r="F495" s="44"/>
      <c r="G495" s="41" t="str">
        <f t="shared" si="29"/>
        <v/>
      </c>
      <c r="H495" s="51"/>
      <c r="I495" s="72"/>
      <c r="J495" s="81" t="str">
        <f t="shared" si="30"/>
        <v/>
      </c>
      <c r="K495" s="42" t="str">
        <f t="shared" si="31"/>
        <v/>
      </c>
      <c r="L495" s="84"/>
      <c r="M495" s="85"/>
    </row>
    <row r="496" spans="2:13" ht="24.75" customHeight="1">
      <c r="B496" s="18">
        <v>491</v>
      </c>
      <c r="C496" s="43"/>
      <c r="D496" s="38" t="str">
        <f t="shared" si="28"/>
        <v/>
      </c>
      <c r="E496" s="39">
        <f>IF(D496="",0,+COUNTIF('賃上げ後（月給・日給）'!$E$7:$E$1006,D496))</f>
        <v>0</v>
      </c>
      <c r="F496" s="44"/>
      <c r="G496" s="41" t="str">
        <f t="shared" si="29"/>
        <v/>
      </c>
      <c r="H496" s="51"/>
      <c r="I496" s="72"/>
      <c r="J496" s="81" t="str">
        <f t="shared" si="30"/>
        <v/>
      </c>
      <c r="K496" s="42" t="str">
        <f t="shared" si="31"/>
        <v/>
      </c>
      <c r="L496" s="84"/>
      <c r="M496" s="85"/>
    </row>
    <row r="497" spans="2:13" ht="24.75" customHeight="1">
      <c r="B497" s="18">
        <v>492</v>
      </c>
      <c r="C497" s="43"/>
      <c r="D497" s="38" t="str">
        <f t="shared" si="28"/>
        <v/>
      </c>
      <c r="E497" s="39">
        <f>IF(D497="",0,+COUNTIF('賃上げ後（月給・日給）'!$E$7:$E$1006,D497))</f>
        <v>0</v>
      </c>
      <c r="F497" s="44"/>
      <c r="G497" s="41" t="str">
        <f t="shared" si="29"/>
        <v/>
      </c>
      <c r="H497" s="51"/>
      <c r="I497" s="72"/>
      <c r="J497" s="81" t="str">
        <f t="shared" si="30"/>
        <v/>
      </c>
      <c r="K497" s="42" t="str">
        <f t="shared" si="31"/>
        <v/>
      </c>
      <c r="L497" s="84"/>
      <c r="M497" s="85"/>
    </row>
    <row r="498" spans="2:13" ht="24.75" customHeight="1">
      <c r="B498" s="18">
        <v>493</v>
      </c>
      <c r="C498" s="43"/>
      <c r="D498" s="38" t="str">
        <f t="shared" si="28"/>
        <v/>
      </c>
      <c r="E498" s="39">
        <f>IF(D498="",0,+COUNTIF('賃上げ後（月給・日給）'!$E$7:$E$1006,D498))</f>
        <v>0</v>
      </c>
      <c r="F498" s="44"/>
      <c r="G498" s="41" t="str">
        <f t="shared" si="29"/>
        <v/>
      </c>
      <c r="H498" s="51"/>
      <c r="I498" s="72"/>
      <c r="J498" s="81" t="str">
        <f t="shared" si="30"/>
        <v/>
      </c>
      <c r="K498" s="42" t="str">
        <f t="shared" si="31"/>
        <v/>
      </c>
      <c r="L498" s="84"/>
      <c r="M498" s="85"/>
    </row>
    <row r="499" spans="2:13" ht="24.75" customHeight="1">
      <c r="B499" s="18">
        <v>494</v>
      </c>
      <c r="C499" s="43"/>
      <c r="D499" s="38" t="str">
        <f t="shared" si="28"/>
        <v/>
      </c>
      <c r="E499" s="39">
        <f>IF(D499="",0,+COUNTIF('賃上げ後（月給・日給）'!$E$7:$E$1006,D499))</f>
        <v>0</v>
      </c>
      <c r="F499" s="44"/>
      <c r="G499" s="41" t="str">
        <f t="shared" si="29"/>
        <v/>
      </c>
      <c r="H499" s="51"/>
      <c r="I499" s="72"/>
      <c r="J499" s="81" t="str">
        <f t="shared" si="30"/>
        <v/>
      </c>
      <c r="K499" s="42" t="str">
        <f t="shared" si="31"/>
        <v/>
      </c>
      <c r="L499" s="84"/>
      <c r="M499" s="85"/>
    </row>
    <row r="500" spans="2:13" ht="24.75" customHeight="1">
      <c r="B500" s="18">
        <v>495</v>
      </c>
      <c r="C500" s="43"/>
      <c r="D500" s="38" t="str">
        <f t="shared" si="28"/>
        <v/>
      </c>
      <c r="E500" s="39">
        <f>IF(D500="",0,+COUNTIF('賃上げ後（月給・日給）'!$E$7:$E$1006,D500))</f>
        <v>0</v>
      </c>
      <c r="F500" s="44"/>
      <c r="G500" s="41" t="str">
        <f t="shared" si="29"/>
        <v/>
      </c>
      <c r="H500" s="51"/>
      <c r="I500" s="72"/>
      <c r="J500" s="81" t="str">
        <f t="shared" si="30"/>
        <v/>
      </c>
      <c r="K500" s="42" t="str">
        <f t="shared" si="31"/>
        <v/>
      </c>
      <c r="L500" s="84"/>
      <c r="M500" s="85"/>
    </row>
    <row r="501" spans="2:13" ht="24.75" customHeight="1">
      <c r="B501" s="18">
        <v>496</v>
      </c>
      <c r="C501" s="43"/>
      <c r="D501" s="38" t="str">
        <f t="shared" si="28"/>
        <v/>
      </c>
      <c r="E501" s="39">
        <f>IF(D501="",0,+COUNTIF('賃上げ後（月給・日給）'!$E$7:$E$1006,D501))</f>
        <v>0</v>
      </c>
      <c r="F501" s="44"/>
      <c r="G501" s="41" t="str">
        <f t="shared" si="29"/>
        <v/>
      </c>
      <c r="H501" s="51"/>
      <c r="I501" s="72"/>
      <c r="J501" s="81" t="str">
        <f t="shared" si="30"/>
        <v/>
      </c>
      <c r="K501" s="42" t="str">
        <f t="shared" si="31"/>
        <v/>
      </c>
      <c r="L501" s="84"/>
      <c r="M501" s="85"/>
    </row>
    <row r="502" spans="2:13" ht="24.75" customHeight="1">
      <c r="B502" s="18">
        <v>497</v>
      </c>
      <c r="C502" s="43"/>
      <c r="D502" s="38" t="str">
        <f t="shared" si="28"/>
        <v/>
      </c>
      <c r="E502" s="39">
        <f>IF(D502="",0,+COUNTIF('賃上げ後（月給・日給）'!$E$7:$E$1006,D502))</f>
        <v>0</v>
      </c>
      <c r="F502" s="44"/>
      <c r="G502" s="41" t="str">
        <f t="shared" si="29"/>
        <v/>
      </c>
      <c r="H502" s="51"/>
      <c r="I502" s="72"/>
      <c r="J502" s="81" t="str">
        <f t="shared" si="30"/>
        <v/>
      </c>
      <c r="K502" s="42" t="str">
        <f t="shared" si="31"/>
        <v/>
      </c>
      <c r="L502" s="84"/>
      <c r="M502" s="85"/>
    </row>
    <row r="503" spans="2:13" ht="24.75" customHeight="1">
      <c r="B503" s="18">
        <v>498</v>
      </c>
      <c r="C503" s="43"/>
      <c r="D503" s="38" t="str">
        <f t="shared" si="28"/>
        <v/>
      </c>
      <c r="E503" s="39">
        <f>IF(D503="",0,+COUNTIF('賃上げ後（月給・日給）'!$E$7:$E$1006,D503))</f>
        <v>0</v>
      </c>
      <c r="F503" s="44"/>
      <c r="G503" s="41" t="str">
        <f t="shared" si="29"/>
        <v/>
      </c>
      <c r="H503" s="51"/>
      <c r="I503" s="72"/>
      <c r="J503" s="81" t="str">
        <f t="shared" si="30"/>
        <v/>
      </c>
      <c r="K503" s="42" t="str">
        <f t="shared" si="31"/>
        <v/>
      </c>
      <c r="L503" s="84"/>
      <c r="M503" s="85"/>
    </row>
    <row r="504" spans="2:13" ht="24.75" customHeight="1">
      <c r="B504" s="18">
        <v>499</v>
      </c>
      <c r="C504" s="43"/>
      <c r="D504" s="38" t="str">
        <f t="shared" si="28"/>
        <v/>
      </c>
      <c r="E504" s="39">
        <f>IF(D504="",0,+COUNTIF('賃上げ後（月給・日給）'!$E$7:$E$1006,D504))</f>
        <v>0</v>
      </c>
      <c r="F504" s="44"/>
      <c r="G504" s="41" t="str">
        <f t="shared" si="29"/>
        <v/>
      </c>
      <c r="H504" s="51"/>
      <c r="I504" s="72"/>
      <c r="J504" s="81" t="str">
        <f t="shared" si="30"/>
        <v/>
      </c>
      <c r="K504" s="42" t="str">
        <f t="shared" si="31"/>
        <v/>
      </c>
      <c r="L504" s="84"/>
      <c r="M504" s="85"/>
    </row>
    <row r="505" spans="2:13" ht="24.75" customHeight="1">
      <c r="B505" s="18">
        <v>500</v>
      </c>
      <c r="C505" s="43"/>
      <c r="D505" s="38" t="str">
        <f t="shared" si="28"/>
        <v/>
      </c>
      <c r="E505" s="39">
        <f>IF(D505="",0,+COUNTIF('賃上げ後（月給・日給）'!$E$7:$E$1006,D505))</f>
        <v>0</v>
      </c>
      <c r="F505" s="44"/>
      <c r="G505" s="41" t="str">
        <f t="shared" si="29"/>
        <v/>
      </c>
      <c r="H505" s="51"/>
      <c r="I505" s="72"/>
      <c r="J505" s="81" t="str">
        <f t="shared" si="30"/>
        <v/>
      </c>
      <c r="K505" s="42" t="str">
        <f t="shared" si="31"/>
        <v/>
      </c>
      <c r="L505" s="84"/>
      <c r="M505" s="85"/>
    </row>
    <row r="506" spans="2:13" ht="24.75" customHeight="1">
      <c r="B506" s="18">
        <v>501</v>
      </c>
      <c r="C506" s="43"/>
      <c r="D506" s="38" t="str">
        <f t="shared" si="28"/>
        <v/>
      </c>
      <c r="E506" s="39">
        <f>IF(D506="",0,+COUNTIF('賃上げ後（月給・日給）'!$E$7:$E$1006,D506))</f>
        <v>0</v>
      </c>
      <c r="F506" s="44"/>
      <c r="G506" s="41" t="str">
        <f t="shared" si="29"/>
        <v/>
      </c>
      <c r="H506" s="51"/>
      <c r="I506" s="72"/>
      <c r="J506" s="81" t="str">
        <f t="shared" si="30"/>
        <v/>
      </c>
      <c r="K506" s="42" t="str">
        <f t="shared" si="31"/>
        <v/>
      </c>
      <c r="L506" s="84"/>
      <c r="M506" s="85"/>
    </row>
    <row r="507" spans="2:13" ht="24.75" customHeight="1">
      <c r="B507" s="18">
        <v>502</v>
      </c>
      <c r="C507" s="43"/>
      <c r="D507" s="38" t="str">
        <f t="shared" si="28"/>
        <v/>
      </c>
      <c r="E507" s="39">
        <f>IF(D507="",0,+COUNTIF('賃上げ後（月給・日給）'!$E$7:$E$1006,D507))</f>
        <v>0</v>
      </c>
      <c r="F507" s="44"/>
      <c r="G507" s="41" t="str">
        <f t="shared" si="29"/>
        <v/>
      </c>
      <c r="H507" s="51"/>
      <c r="I507" s="72"/>
      <c r="J507" s="81" t="str">
        <f t="shared" si="30"/>
        <v/>
      </c>
      <c r="K507" s="42" t="str">
        <f t="shared" si="31"/>
        <v/>
      </c>
      <c r="L507" s="84"/>
      <c r="M507" s="85"/>
    </row>
    <row r="508" spans="2:13" ht="24.75" customHeight="1">
      <c r="B508" s="18">
        <v>503</v>
      </c>
      <c r="C508" s="43"/>
      <c r="D508" s="38" t="str">
        <f t="shared" si="28"/>
        <v/>
      </c>
      <c r="E508" s="39">
        <f>IF(D508="",0,+COUNTIF('賃上げ後（月給・日給）'!$E$7:$E$1006,D508))</f>
        <v>0</v>
      </c>
      <c r="F508" s="44"/>
      <c r="G508" s="41" t="str">
        <f t="shared" si="29"/>
        <v/>
      </c>
      <c r="H508" s="51"/>
      <c r="I508" s="72"/>
      <c r="J508" s="81" t="str">
        <f t="shared" si="30"/>
        <v/>
      </c>
      <c r="K508" s="42" t="str">
        <f t="shared" si="31"/>
        <v/>
      </c>
      <c r="L508" s="84"/>
      <c r="M508" s="85"/>
    </row>
    <row r="509" spans="2:13" ht="24.75" customHeight="1">
      <c r="B509" s="18">
        <v>504</v>
      </c>
      <c r="C509" s="43"/>
      <c r="D509" s="38" t="str">
        <f t="shared" si="28"/>
        <v/>
      </c>
      <c r="E509" s="39">
        <f>IF(D509="",0,+COUNTIF('賃上げ後（月給・日給）'!$E$7:$E$1006,D509))</f>
        <v>0</v>
      </c>
      <c r="F509" s="44"/>
      <c r="G509" s="41" t="str">
        <f t="shared" si="29"/>
        <v/>
      </c>
      <c r="H509" s="51"/>
      <c r="I509" s="72"/>
      <c r="J509" s="81" t="str">
        <f t="shared" si="30"/>
        <v/>
      </c>
      <c r="K509" s="42" t="str">
        <f t="shared" si="31"/>
        <v/>
      </c>
      <c r="L509" s="84"/>
      <c r="M509" s="85"/>
    </row>
    <row r="510" spans="2:13" ht="24.75" customHeight="1">
      <c r="B510" s="18">
        <v>505</v>
      </c>
      <c r="C510" s="43"/>
      <c r="D510" s="38" t="str">
        <f t="shared" si="28"/>
        <v/>
      </c>
      <c r="E510" s="39">
        <f>IF(D510="",0,+COUNTIF('賃上げ後（月給・日給）'!$E$7:$E$1006,D510))</f>
        <v>0</v>
      </c>
      <c r="F510" s="44"/>
      <c r="G510" s="41" t="str">
        <f t="shared" si="29"/>
        <v/>
      </c>
      <c r="H510" s="51"/>
      <c r="I510" s="72"/>
      <c r="J510" s="81" t="str">
        <f t="shared" si="30"/>
        <v/>
      </c>
      <c r="K510" s="42" t="str">
        <f t="shared" si="31"/>
        <v/>
      </c>
      <c r="L510" s="84"/>
      <c r="M510" s="85"/>
    </row>
    <row r="511" spans="2:13" ht="24.75" customHeight="1">
      <c r="B511" s="18">
        <v>506</v>
      </c>
      <c r="C511" s="43"/>
      <c r="D511" s="38" t="str">
        <f t="shared" si="28"/>
        <v/>
      </c>
      <c r="E511" s="39">
        <f>IF(D511="",0,+COUNTIF('賃上げ後（月給・日給）'!$E$7:$E$1006,D511))</f>
        <v>0</v>
      </c>
      <c r="F511" s="44"/>
      <c r="G511" s="41" t="str">
        <f t="shared" si="29"/>
        <v/>
      </c>
      <c r="H511" s="51"/>
      <c r="I511" s="72"/>
      <c r="J511" s="81" t="str">
        <f t="shared" si="30"/>
        <v/>
      </c>
      <c r="K511" s="42" t="str">
        <f t="shared" si="31"/>
        <v/>
      </c>
      <c r="L511" s="84"/>
      <c r="M511" s="85"/>
    </row>
    <row r="512" spans="2:13" ht="24.75" customHeight="1">
      <c r="B512" s="18">
        <v>507</v>
      </c>
      <c r="C512" s="43"/>
      <c r="D512" s="38" t="str">
        <f t="shared" si="28"/>
        <v/>
      </c>
      <c r="E512" s="39">
        <f>IF(D512="",0,+COUNTIF('賃上げ後（月給・日給）'!$E$7:$E$1006,D512))</f>
        <v>0</v>
      </c>
      <c r="F512" s="44"/>
      <c r="G512" s="41" t="str">
        <f t="shared" si="29"/>
        <v/>
      </c>
      <c r="H512" s="51"/>
      <c r="I512" s="72"/>
      <c r="J512" s="81" t="str">
        <f t="shared" si="30"/>
        <v/>
      </c>
      <c r="K512" s="42" t="str">
        <f t="shared" si="31"/>
        <v/>
      </c>
      <c r="L512" s="84"/>
      <c r="M512" s="85"/>
    </row>
    <row r="513" spans="2:13" ht="24.75" customHeight="1">
      <c r="B513" s="18">
        <v>508</v>
      </c>
      <c r="C513" s="43"/>
      <c r="D513" s="38" t="str">
        <f t="shared" si="28"/>
        <v/>
      </c>
      <c r="E513" s="39">
        <f>IF(D513="",0,+COUNTIF('賃上げ後（月給・日給）'!$E$7:$E$1006,D513))</f>
        <v>0</v>
      </c>
      <c r="F513" s="44"/>
      <c r="G513" s="41" t="str">
        <f t="shared" si="29"/>
        <v/>
      </c>
      <c r="H513" s="51"/>
      <c r="I513" s="72"/>
      <c r="J513" s="81" t="str">
        <f t="shared" si="30"/>
        <v/>
      </c>
      <c r="K513" s="42" t="str">
        <f t="shared" si="31"/>
        <v/>
      </c>
      <c r="L513" s="84"/>
      <c r="M513" s="85"/>
    </row>
    <row r="514" spans="2:13" ht="24.75" customHeight="1">
      <c r="B514" s="18">
        <v>509</v>
      </c>
      <c r="C514" s="43"/>
      <c r="D514" s="38" t="str">
        <f t="shared" si="28"/>
        <v/>
      </c>
      <c r="E514" s="39">
        <f>IF(D514="",0,+COUNTIF('賃上げ後（月給・日給）'!$E$7:$E$1006,D514))</f>
        <v>0</v>
      </c>
      <c r="F514" s="44"/>
      <c r="G514" s="41" t="str">
        <f t="shared" si="29"/>
        <v/>
      </c>
      <c r="H514" s="51"/>
      <c r="I514" s="72"/>
      <c r="J514" s="81" t="str">
        <f t="shared" si="30"/>
        <v/>
      </c>
      <c r="K514" s="42" t="str">
        <f t="shared" si="31"/>
        <v/>
      </c>
      <c r="L514" s="84"/>
      <c r="M514" s="85"/>
    </row>
    <row r="515" spans="2:13" ht="24.75" customHeight="1">
      <c r="B515" s="18">
        <v>510</v>
      </c>
      <c r="C515" s="43"/>
      <c r="D515" s="38" t="str">
        <f t="shared" si="28"/>
        <v/>
      </c>
      <c r="E515" s="39">
        <f>IF(D515="",0,+COUNTIF('賃上げ後（月給・日給）'!$E$7:$E$1006,D515))</f>
        <v>0</v>
      </c>
      <c r="F515" s="44"/>
      <c r="G515" s="41" t="str">
        <f t="shared" si="29"/>
        <v/>
      </c>
      <c r="H515" s="51"/>
      <c r="I515" s="72"/>
      <c r="J515" s="81" t="str">
        <f t="shared" si="30"/>
        <v/>
      </c>
      <c r="K515" s="42" t="str">
        <f t="shared" si="31"/>
        <v/>
      </c>
      <c r="L515" s="84"/>
      <c r="M515" s="85"/>
    </row>
    <row r="516" spans="2:13" ht="24.75" customHeight="1">
      <c r="B516" s="18">
        <v>511</v>
      </c>
      <c r="C516" s="43"/>
      <c r="D516" s="38" t="str">
        <f t="shared" si="28"/>
        <v/>
      </c>
      <c r="E516" s="39">
        <f>IF(D516="",0,+COUNTIF('賃上げ後（月給・日給）'!$E$7:$E$1006,D516))</f>
        <v>0</v>
      </c>
      <c r="F516" s="44"/>
      <c r="G516" s="41" t="str">
        <f t="shared" si="29"/>
        <v/>
      </c>
      <c r="H516" s="51"/>
      <c r="I516" s="72"/>
      <c r="J516" s="81" t="str">
        <f t="shared" si="30"/>
        <v/>
      </c>
      <c r="K516" s="42" t="str">
        <f t="shared" si="31"/>
        <v/>
      </c>
      <c r="L516" s="84"/>
      <c r="M516" s="85"/>
    </row>
    <row r="517" spans="2:13" ht="24.75" customHeight="1">
      <c r="B517" s="18">
        <v>512</v>
      </c>
      <c r="C517" s="43"/>
      <c r="D517" s="38" t="str">
        <f t="shared" si="28"/>
        <v/>
      </c>
      <c r="E517" s="39">
        <f>IF(D517="",0,+COUNTIF('賃上げ後（月給・日給）'!$E$7:$E$1006,D517))</f>
        <v>0</v>
      </c>
      <c r="F517" s="44"/>
      <c r="G517" s="41" t="str">
        <f t="shared" si="29"/>
        <v/>
      </c>
      <c r="H517" s="51"/>
      <c r="I517" s="72"/>
      <c r="J517" s="81" t="str">
        <f t="shared" si="30"/>
        <v/>
      </c>
      <c r="K517" s="42" t="str">
        <f t="shared" si="31"/>
        <v/>
      </c>
      <c r="L517" s="84"/>
      <c r="M517" s="85"/>
    </row>
    <row r="518" spans="2:13" ht="24.75" customHeight="1">
      <c r="B518" s="18">
        <v>513</v>
      </c>
      <c r="C518" s="43"/>
      <c r="D518" s="38" t="str">
        <f t="shared" ref="D518:D581" si="32">SUBSTITUTE(SUBSTITUTE(C518,"　","")," ","")</f>
        <v/>
      </c>
      <c r="E518" s="39">
        <f>IF(D518="",0,+COUNTIF('賃上げ後（月給・日給）'!$E$7:$E$1006,D518))</f>
        <v>0</v>
      </c>
      <c r="F518" s="44"/>
      <c r="G518" s="41" t="str">
        <f t="shared" ref="G518:G581" si="33">IF(C518="","",+IF(OR(E518&lt;1,F518="",L518="◎"),"除外","対象"))</f>
        <v/>
      </c>
      <c r="H518" s="51"/>
      <c r="I518" s="72"/>
      <c r="J518" s="81" t="str">
        <f t="shared" ref="J518:J581" si="34">IF(C518="","",(H518/I518))</f>
        <v/>
      </c>
      <c r="K518" s="42" t="str">
        <f t="shared" ref="K518:K581" si="35">IF(C518="","",+IF(G518="対象",J518,0))</f>
        <v/>
      </c>
      <c r="L518" s="84"/>
      <c r="M518" s="85"/>
    </row>
    <row r="519" spans="2:13" ht="24.75" customHeight="1">
      <c r="B519" s="18">
        <v>514</v>
      </c>
      <c r="C519" s="43"/>
      <c r="D519" s="38" t="str">
        <f t="shared" si="32"/>
        <v/>
      </c>
      <c r="E519" s="39">
        <f>IF(D519="",0,+COUNTIF('賃上げ後（月給・日給）'!$E$7:$E$1006,D519))</f>
        <v>0</v>
      </c>
      <c r="F519" s="44"/>
      <c r="G519" s="41" t="str">
        <f t="shared" si="33"/>
        <v/>
      </c>
      <c r="H519" s="51"/>
      <c r="I519" s="72"/>
      <c r="J519" s="81" t="str">
        <f t="shared" si="34"/>
        <v/>
      </c>
      <c r="K519" s="42" t="str">
        <f t="shared" si="35"/>
        <v/>
      </c>
      <c r="L519" s="84"/>
      <c r="M519" s="85"/>
    </row>
    <row r="520" spans="2:13" ht="24.75" customHeight="1">
      <c r="B520" s="18">
        <v>515</v>
      </c>
      <c r="C520" s="43"/>
      <c r="D520" s="38" t="str">
        <f t="shared" si="32"/>
        <v/>
      </c>
      <c r="E520" s="39">
        <f>IF(D520="",0,+COUNTIF('賃上げ後（月給・日給）'!$E$7:$E$1006,D520))</f>
        <v>0</v>
      </c>
      <c r="F520" s="44"/>
      <c r="G520" s="41" t="str">
        <f t="shared" si="33"/>
        <v/>
      </c>
      <c r="H520" s="51"/>
      <c r="I520" s="72"/>
      <c r="J520" s="81" t="str">
        <f t="shared" si="34"/>
        <v/>
      </c>
      <c r="K520" s="42" t="str">
        <f t="shared" si="35"/>
        <v/>
      </c>
      <c r="L520" s="84"/>
      <c r="M520" s="85"/>
    </row>
    <row r="521" spans="2:13" ht="24.75" customHeight="1">
      <c r="B521" s="18">
        <v>516</v>
      </c>
      <c r="C521" s="43"/>
      <c r="D521" s="38" t="str">
        <f t="shared" si="32"/>
        <v/>
      </c>
      <c r="E521" s="39">
        <f>IF(D521="",0,+COUNTIF('賃上げ後（月給・日給）'!$E$7:$E$1006,D521))</f>
        <v>0</v>
      </c>
      <c r="F521" s="44"/>
      <c r="G521" s="41" t="str">
        <f t="shared" si="33"/>
        <v/>
      </c>
      <c r="H521" s="51"/>
      <c r="I521" s="72"/>
      <c r="J521" s="81" t="str">
        <f t="shared" si="34"/>
        <v/>
      </c>
      <c r="K521" s="42" t="str">
        <f t="shared" si="35"/>
        <v/>
      </c>
      <c r="L521" s="84"/>
      <c r="M521" s="85"/>
    </row>
    <row r="522" spans="2:13" ht="24.75" customHeight="1">
      <c r="B522" s="18">
        <v>517</v>
      </c>
      <c r="C522" s="43"/>
      <c r="D522" s="38" t="str">
        <f t="shared" si="32"/>
        <v/>
      </c>
      <c r="E522" s="39">
        <f>IF(D522="",0,+COUNTIF('賃上げ後（月給・日給）'!$E$7:$E$1006,D522))</f>
        <v>0</v>
      </c>
      <c r="F522" s="44"/>
      <c r="G522" s="41" t="str">
        <f t="shared" si="33"/>
        <v/>
      </c>
      <c r="H522" s="51"/>
      <c r="I522" s="72"/>
      <c r="J522" s="81" t="str">
        <f t="shared" si="34"/>
        <v/>
      </c>
      <c r="K522" s="42" t="str">
        <f t="shared" si="35"/>
        <v/>
      </c>
      <c r="L522" s="84"/>
      <c r="M522" s="85"/>
    </row>
    <row r="523" spans="2:13" ht="24.75" customHeight="1">
      <c r="B523" s="18">
        <v>518</v>
      </c>
      <c r="C523" s="43"/>
      <c r="D523" s="38" t="str">
        <f t="shared" si="32"/>
        <v/>
      </c>
      <c r="E523" s="39">
        <f>IF(D523="",0,+COUNTIF('賃上げ後（月給・日給）'!$E$7:$E$1006,D523))</f>
        <v>0</v>
      </c>
      <c r="F523" s="44"/>
      <c r="G523" s="41" t="str">
        <f t="shared" si="33"/>
        <v/>
      </c>
      <c r="H523" s="51"/>
      <c r="I523" s="72"/>
      <c r="J523" s="81" t="str">
        <f t="shared" si="34"/>
        <v/>
      </c>
      <c r="K523" s="42" t="str">
        <f t="shared" si="35"/>
        <v/>
      </c>
      <c r="L523" s="84"/>
      <c r="M523" s="85"/>
    </row>
    <row r="524" spans="2:13" ht="24.75" customHeight="1">
      <c r="B524" s="18">
        <v>519</v>
      </c>
      <c r="C524" s="43"/>
      <c r="D524" s="38" t="str">
        <f t="shared" si="32"/>
        <v/>
      </c>
      <c r="E524" s="39">
        <f>IF(D524="",0,+COUNTIF('賃上げ後（月給・日給）'!$E$7:$E$1006,D524))</f>
        <v>0</v>
      </c>
      <c r="F524" s="44"/>
      <c r="G524" s="41" t="str">
        <f t="shared" si="33"/>
        <v/>
      </c>
      <c r="H524" s="51"/>
      <c r="I524" s="72"/>
      <c r="J524" s="81" t="str">
        <f t="shared" si="34"/>
        <v/>
      </c>
      <c r="K524" s="42" t="str">
        <f t="shared" si="35"/>
        <v/>
      </c>
      <c r="L524" s="84"/>
      <c r="M524" s="85"/>
    </row>
    <row r="525" spans="2:13" ht="24.75" customHeight="1">
      <c r="B525" s="18">
        <v>520</v>
      </c>
      <c r="C525" s="43"/>
      <c r="D525" s="38" t="str">
        <f t="shared" si="32"/>
        <v/>
      </c>
      <c r="E525" s="39">
        <f>IF(D525="",0,+COUNTIF('賃上げ後（月給・日給）'!$E$7:$E$1006,D525))</f>
        <v>0</v>
      </c>
      <c r="F525" s="44"/>
      <c r="G525" s="41" t="str">
        <f t="shared" si="33"/>
        <v/>
      </c>
      <c r="H525" s="51"/>
      <c r="I525" s="72"/>
      <c r="J525" s="81" t="str">
        <f t="shared" si="34"/>
        <v/>
      </c>
      <c r="K525" s="42" t="str">
        <f t="shared" si="35"/>
        <v/>
      </c>
      <c r="L525" s="84"/>
      <c r="M525" s="85"/>
    </row>
    <row r="526" spans="2:13" ht="24.75" customHeight="1">
      <c r="B526" s="18">
        <v>521</v>
      </c>
      <c r="C526" s="43"/>
      <c r="D526" s="38" t="str">
        <f t="shared" si="32"/>
        <v/>
      </c>
      <c r="E526" s="39">
        <f>IF(D526="",0,+COUNTIF('賃上げ後（月給・日給）'!$E$7:$E$1006,D526))</f>
        <v>0</v>
      </c>
      <c r="F526" s="44"/>
      <c r="G526" s="41" t="str">
        <f t="shared" si="33"/>
        <v/>
      </c>
      <c r="H526" s="51"/>
      <c r="I526" s="72"/>
      <c r="J526" s="81" t="str">
        <f t="shared" si="34"/>
        <v/>
      </c>
      <c r="K526" s="42" t="str">
        <f t="shared" si="35"/>
        <v/>
      </c>
      <c r="L526" s="84"/>
      <c r="M526" s="85"/>
    </row>
    <row r="527" spans="2:13" ht="24.75" customHeight="1">
      <c r="B527" s="18">
        <v>522</v>
      </c>
      <c r="C527" s="43"/>
      <c r="D527" s="38" t="str">
        <f t="shared" si="32"/>
        <v/>
      </c>
      <c r="E527" s="39">
        <f>IF(D527="",0,+COUNTIF('賃上げ後（月給・日給）'!$E$7:$E$1006,D527))</f>
        <v>0</v>
      </c>
      <c r="F527" s="44"/>
      <c r="G527" s="41" t="str">
        <f t="shared" si="33"/>
        <v/>
      </c>
      <c r="H527" s="51"/>
      <c r="I527" s="72"/>
      <c r="J527" s="81" t="str">
        <f t="shared" si="34"/>
        <v/>
      </c>
      <c r="K527" s="42" t="str">
        <f t="shared" si="35"/>
        <v/>
      </c>
      <c r="L527" s="84"/>
      <c r="M527" s="85"/>
    </row>
    <row r="528" spans="2:13" ht="24.75" customHeight="1">
      <c r="B528" s="18">
        <v>523</v>
      </c>
      <c r="C528" s="43"/>
      <c r="D528" s="38" t="str">
        <f t="shared" si="32"/>
        <v/>
      </c>
      <c r="E528" s="39">
        <f>IF(D528="",0,+COUNTIF('賃上げ後（月給・日給）'!$E$7:$E$1006,D528))</f>
        <v>0</v>
      </c>
      <c r="F528" s="44"/>
      <c r="G528" s="41" t="str">
        <f t="shared" si="33"/>
        <v/>
      </c>
      <c r="H528" s="51"/>
      <c r="I528" s="72"/>
      <c r="J528" s="81" t="str">
        <f t="shared" si="34"/>
        <v/>
      </c>
      <c r="K528" s="42" t="str">
        <f t="shared" si="35"/>
        <v/>
      </c>
      <c r="L528" s="84"/>
      <c r="M528" s="85"/>
    </row>
    <row r="529" spans="2:13" ht="24.75" customHeight="1">
      <c r="B529" s="18">
        <v>524</v>
      </c>
      <c r="C529" s="43"/>
      <c r="D529" s="38" t="str">
        <f t="shared" si="32"/>
        <v/>
      </c>
      <c r="E529" s="39">
        <f>IF(D529="",0,+COUNTIF('賃上げ後（月給・日給）'!$E$7:$E$1006,D529))</f>
        <v>0</v>
      </c>
      <c r="F529" s="44"/>
      <c r="G529" s="41" t="str">
        <f t="shared" si="33"/>
        <v/>
      </c>
      <c r="H529" s="51"/>
      <c r="I529" s="72"/>
      <c r="J529" s="81" t="str">
        <f t="shared" si="34"/>
        <v/>
      </c>
      <c r="K529" s="42" t="str">
        <f t="shared" si="35"/>
        <v/>
      </c>
      <c r="L529" s="84"/>
      <c r="M529" s="85"/>
    </row>
    <row r="530" spans="2:13" ht="24.75" customHeight="1">
      <c r="B530" s="18">
        <v>525</v>
      </c>
      <c r="C530" s="43"/>
      <c r="D530" s="38" t="str">
        <f t="shared" si="32"/>
        <v/>
      </c>
      <c r="E530" s="39">
        <f>IF(D530="",0,+COUNTIF('賃上げ後（月給・日給）'!$E$7:$E$1006,D530))</f>
        <v>0</v>
      </c>
      <c r="F530" s="44"/>
      <c r="G530" s="41" t="str">
        <f t="shared" si="33"/>
        <v/>
      </c>
      <c r="H530" s="51"/>
      <c r="I530" s="72"/>
      <c r="J530" s="81" t="str">
        <f t="shared" si="34"/>
        <v/>
      </c>
      <c r="K530" s="42" t="str">
        <f t="shared" si="35"/>
        <v/>
      </c>
      <c r="L530" s="84"/>
      <c r="M530" s="85"/>
    </row>
    <row r="531" spans="2:13" ht="24.75" customHeight="1">
      <c r="B531" s="18">
        <v>526</v>
      </c>
      <c r="C531" s="43"/>
      <c r="D531" s="38" t="str">
        <f t="shared" si="32"/>
        <v/>
      </c>
      <c r="E531" s="39">
        <f>IF(D531="",0,+COUNTIF('賃上げ後（月給・日給）'!$E$7:$E$1006,D531))</f>
        <v>0</v>
      </c>
      <c r="F531" s="44"/>
      <c r="G531" s="41" t="str">
        <f t="shared" si="33"/>
        <v/>
      </c>
      <c r="H531" s="51"/>
      <c r="I531" s="72"/>
      <c r="J531" s="81" t="str">
        <f t="shared" si="34"/>
        <v/>
      </c>
      <c r="K531" s="42" t="str">
        <f t="shared" si="35"/>
        <v/>
      </c>
      <c r="L531" s="84"/>
      <c r="M531" s="85"/>
    </row>
    <row r="532" spans="2:13" ht="24.75" customHeight="1">
      <c r="B532" s="18">
        <v>527</v>
      </c>
      <c r="C532" s="43"/>
      <c r="D532" s="38" t="str">
        <f t="shared" si="32"/>
        <v/>
      </c>
      <c r="E532" s="39">
        <f>IF(D532="",0,+COUNTIF('賃上げ後（月給・日給）'!$E$7:$E$1006,D532))</f>
        <v>0</v>
      </c>
      <c r="F532" s="44"/>
      <c r="G532" s="41" t="str">
        <f t="shared" si="33"/>
        <v/>
      </c>
      <c r="H532" s="51"/>
      <c r="I532" s="72"/>
      <c r="J532" s="81" t="str">
        <f t="shared" si="34"/>
        <v/>
      </c>
      <c r="K532" s="42" t="str">
        <f t="shared" si="35"/>
        <v/>
      </c>
      <c r="L532" s="84"/>
      <c r="M532" s="85"/>
    </row>
    <row r="533" spans="2:13" ht="24.75" customHeight="1">
      <c r="B533" s="18">
        <v>528</v>
      </c>
      <c r="C533" s="43"/>
      <c r="D533" s="38" t="str">
        <f t="shared" si="32"/>
        <v/>
      </c>
      <c r="E533" s="39">
        <f>IF(D533="",0,+COUNTIF('賃上げ後（月給・日給）'!$E$7:$E$1006,D533))</f>
        <v>0</v>
      </c>
      <c r="F533" s="44"/>
      <c r="G533" s="41" t="str">
        <f t="shared" si="33"/>
        <v/>
      </c>
      <c r="H533" s="51"/>
      <c r="I533" s="72"/>
      <c r="J533" s="81" t="str">
        <f t="shared" si="34"/>
        <v/>
      </c>
      <c r="K533" s="42" t="str">
        <f t="shared" si="35"/>
        <v/>
      </c>
      <c r="L533" s="84"/>
      <c r="M533" s="85"/>
    </row>
    <row r="534" spans="2:13" ht="24.75" customHeight="1">
      <c r="B534" s="18">
        <v>529</v>
      </c>
      <c r="C534" s="43"/>
      <c r="D534" s="38" t="str">
        <f t="shared" si="32"/>
        <v/>
      </c>
      <c r="E534" s="39">
        <f>IF(D534="",0,+COUNTIF('賃上げ後（月給・日給）'!$E$7:$E$1006,D534))</f>
        <v>0</v>
      </c>
      <c r="F534" s="44"/>
      <c r="G534" s="41" t="str">
        <f t="shared" si="33"/>
        <v/>
      </c>
      <c r="H534" s="51"/>
      <c r="I534" s="72"/>
      <c r="J534" s="81" t="str">
        <f t="shared" si="34"/>
        <v/>
      </c>
      <c r="K534" s="42" t="str">
        <f t="shared" si="35"/>
        <v/>
      </c>
      <c r="L534" s="84"/>
      <c r="M534" s="85"/>
    </row>
    <row r="535" spans="2:13" ht="24.75" customHeight="1">
      <c r="B535" s="18">
        <v>530</v>
      </c>
      <c r="C535" s="43"/>
      <c r="D535" s="38" t="str">
        <f t="shared" si="32"/>
        <v/>
      </c>
      <c r="E535" s="39">
        <f>IF(D535="",0,+COUNTIF('賃上げ後（月給・日給）'!$E$7:$E$1006,D535))</f>
        <v>0</v>
      </c>
      <c r="F535" s="44"/>
      <c r="G535" s="41" t="str">
        <f t="shared" si="33"/>
        <v/>
      </c>
      <c r="H535" s="51"/>
      <c r="I535" s="72"/>
      <c r="J535" s="81" t="str">
        <f t="shared" si="34"/>
        <v/>
      </c>
      <c r="K535" s="42" t="str">
        <f t="shared" si="35"/>
        <v/>
      </c>
      <c r="L535" s="84"/>
      <c r="M535" s="85"/>
    </row>
    <row r="536" spans="2:13" ht="24.75" customHeight="1">
      <c r="B536" s="18">
        <v>531</v>
      </c>
      <c r="C536" s="43"/>
      <c r="D536" s="38" t="str">
        <f t="shared" si="32"/>
        <v/>
      </c>
      <c r="E536" s="39">
        <f>IF(D536="",0,+COUNTIF('賃上げ後（月給・日給）'!$E$7:$E$1006,D536))</f>
        <v>0</v>
      </c>
      <c r="F536" s="44"/>
      <c r="G536" s="41" t="str">
        <f t="shared" si="33"/>
        <v/>
      </c>
      <c r="H536" s="51"/>
      <c r="I536" s="72"/>
      <c r="J536" s="81" t="str">
        <f t="shared" si="34"/>
        <v/>
      </c>
      <c r="K536" s="42" t="str">
        <f t="shared" si="35"/>
        <v/>
      </c>
      <c r="L536" s="84"/>
      <c r="M536" s="85"/>
    </row>
    <row r="537" spans="2:13" ht="24.75" customHeight="1">
      <c r="B537" s="18">
        <v>532</v>
      </c>
      <c r="C537" s="43"/>
      <c r="D537" s="38" t="str">
        <f t="shared" si="32"/>
        <v/>
      </c>
      <c r="E537" s="39">
        <f>IF(D537="",0,+COUNTIF('賃上げ後（月給・日給）'!$E$7:$E$1006,D537))</f>
        <v>0</v>
      </c>
      <c r="F537" s="44"/>
      <c r="G537" s="41" t="str">
        <f t="shared" si="33"/>
        <v/>
      </c>
      <c r="H537" s="51"/>
      <c r="I537" s="72"/>
      <c r="J537" s="81" t="str">
        <f t="shared" si="34"/>
        <v/>
      </c>
      <c r="K537" s="42" t="str">
        <f t="shared" si="35"/>
        <v/>
      </c>
      <c r="L537" s="84"/>
      <c r="M537" s="85"/>
    </row>
    <row r="538" spans="2:13" ht="24.75" customHeight="1">
      <c r="B538" s="18">
        <v>533</v>
      </c>
      <c r="C538" s="43"/>
      <c r="D538" s="38" t="str">
        <f t="shared" si="32"/>
        <v/>
      </c>
      <c r="E538" s="39">
        <f>IF(D538="",0,+COUNTIF('賃上げ後（月給・日給）'!$E$7:$E$1006,D538))</f>
        <v>0</v>
      </c>
      <c r="F538" s="44"/>
      <c r="G538" s="41" t="str">
        <f t="shared" si="33"/>
        <v/>
      </c>
      <c r="H538" s="51"/>
      <c r="I538" s="72"/>
      <c r="J538" s="81" t="str">
        <f t="shared" si="34"/>
        <v/>
      </c>
      <c r="K538" s="42" t="str">
        <f t="shared" si="35"/>
        <v/>
      </c>
      <c r="L538" s="84"/>
      <c r="M538" s="85"/>
    </row>
    <row r="539" spans="2:13" ht="24.75" customHeight="1">
      <c r="B539" s="18">
        <v>534</v>
      </c>
      <c r="C539" s="43"/>
      <c r="D539" s="38" t="str">
        <f t="shared" si="32"/>
        <v/>
      </c>
      <c r="E539" s="39">
        <f>IF(D539="",0,+COUNTIF('賃上げ後（月給・日給）'!$E$7:$E$1006,D539))</f>
        <v>0</v>
      </c>
      <c r="F539" s="44"/>
      <c r="G539" s="41" t="str">
        <f t="shared" si="33"/>
        <v/>
      </c>
      <c r="H539" s="51"/>
      <c r="I539" s="72"/>
      <c r="J539" s="81" t="str">
        <f t="shared" si="34"/>
        <v/>
      </c>
      <c r="K539" s="42" t="str">
        <f t="shared" si="35"/>
        <v/>
      </c>
      <c r="L539" s="84"/>
      <c r="M539" s="85"/>
    </row>
    <row r="540" spans="2:13" ht="24.75" customHeight="1">
      <c r="B540" s="18">
        <v>535</v>
      </c>
      <c r="C540" s="43"/>
      <c r="D540" s="38" t="str">
        <f t="shared" si="32"/>
        <v/>
      </c>
      <c r="E540" s="39">
        <f>IF(D540="",0,+COUNTIF('賃上げ後（月給・日給）'!$E$7:$E$1006,D540))</f>
        <v>0</v>
      </c>
      <c r="F540" s="44"/>
      <c r="G540" s="41" t="str">
        <f t="shared" si="33"/>
        <v/>
      </c>
      <c r="H540" s="51"/>
      <c r="I540" s="72"/>
      <c r="J540" s="81" t="str">
        <f t="shared" si="34"/>
        <v/>
      </c>
      <c r="K540" s="42" t="str">
        <f t="shared" si="35"/>
        <v/>
      </c>
      <c r="L540" s="84"/>
      <c r="M540" s="85"/>
    </row>
    <row r="541" spans="2:13" ht="24.75" customHeight="1">
      <c r="B541" s="18">
        <v>536</v>
      </c>
      <c r="C541" s="43"/>
      <c r="D541" s="38" t="str">
        <f t="shared" si="32"/>
        <v/>
      </c>
      <c r="E541" s="39">
        <f>IF(D541="",0,+COUNTIF('賃上げ後（月給・日給）'!$E$7:$E$1006,D541))</f>
        <v>0</v>
      </c>
      <c r="F541" s="44"/>
      <c r="G541" s="41" t="str">
        <f t="shared" si="33"/>
        <v/>
      </c>
      <c r="H541" s="51"/>
      <c r="I541" s="72"/>
      <c r="J541" s="81" t="str">
        <f t="shared" si="34"/>
        <v/>
      </c>
      <c r="K541" s="42" t="str">
        <f t="shared" si="35"/>
        <v/>
      </c>
      <c r="L541" s="84"/>
      <c r="M541" s="85"/>
    </row>
    <row r="542" spans="2:13" ht="24.75" customHeight="1">
      <c r="B542" s="18">
        <v>537</v>
      </c>
      <c r="C542" s="43"/>
      <c r="D542" s="38" t="str">
        <f t="shared" si="32"/>
        <v/>
      </c>
      <c r="E542" s="39">
        <f>IF(D542="",0,+COUNTIF('賃上げ後（月給・日給）'!$E$7:$E$1006,D542))</f>
        <v>0</v>
      </c>
      <c r="F542" s="44"/>
      <c r="G542" s="41" t="str">
        <f t="shared" si="33"/>
        <v/>
      </c>
      <c r="H542" s="51"/>
      <c r="I542" s="72"/>
      <c r="J542" s="81" t="str">
        <f t="shared" si="34"/>
        <v/>
      </c>
      <c r="K542" s="42" t="str">
        <f t="shared" si="35"/>
        <v/>
      </c>
      <c r="L542" s="84"/>
      <c r="M542" s="85"/>
    </row>
    <row r="543" spans="2:13" ht="24.75" customHeight="1">
      <c r="B543" s="18">
        <v>538</v>
      </c>
      <c r="C543" s="43"/>
      <c r="D543" s="38" t="str">
        <f t="shared" si="32"/>
        <v/>
      </c>
      <c r="E543" s="39">
        <f>IF(D543="",0,+COUNTIF('賃上げ後（月給・日給）'!$E$7:$E$1006,D543))</f>
        <v>0</v>
      </c>
      <c r="F543" s="44"/>
      <c r="G543" s="41" t="str">
        <f t="shared" si="33"/>
        <v/>
      </c>
      <c r="H543" s="51"/>
      <c r="I543" s="72"/>
      <c r="J543" s="81" t="str">
        <f t="shared" si="34"/>
        <v/>
      </c>
      <c r="K543" s="42" t="str">
        <f t="shared" si="35"/>
        <v/>
      </c>
      <c r="L543" s="84"/>
      <c r="M543" s="85"/>
    </row>
    <row r="544" spans="2:13" ht="24.75" customHeight="1">
      <c r="B544" s="18">
        <v>539</v>
      </c>
      <c r="C544" s="43"/>
      <c r="D544" s="38" t="str">
        <f t="shared" si="32"/>
        <v/>
      </c>
      <c r="E544" s="39">
        <f>IF(D544="",0,+COUNTIF('賃上げ後（月給・日給）'!$E$7:$E$1006,D544))</f>
        <v>0</v>
      </c>
      <c r="F544" s="44"/>
      <c r="G544" s="41" t="str">
        <f t="shared" si="33"/>
        <v/>
      </c>
      <c r="H544" s="51"/>
      <c r="I544" s="72"/>
      <c r="J544" s="81" t="str">
        <f t="shared" si="34"/>
        <v/>
      </c>
      <c r="K544" s="42" t="str">
        <f t="shared" si="35"/>
        <v/>
      </c>
      <c r="L544" s="84"/>
      <c r="M544" s="85"/>
    </row>
    <row r="545" spans="2:13" ht="24.75" customHeight="1">
      <c r="B545" s="18">
        <v>540</v>
      </c>
      <c r="C545" s="43"/>
      <c r="D545" s="38" t="str">
        <f t="shared" si="32"/>
        <v/>
      </c>
      <c r="E545" s="39">
        <f>IF(D545="",0,+COUNTIF('賃上げ後（月給・日給）'!$E$7:$E$1006,D545))</f>
        <v>0</v>
      </c>
      <c r="F545" s="44"/>
      <c r="G545" s="41" t="str">
        <f t="shared" si="33"/>
        <v/>
      </c>
      <c r="H545" s="51"/>
      <c r="I545" s="72"/>
      <c r="J545" s="81" t="str">
        <f t="shared" si="34"/>
        <v/>
      </c>
      <c r="K545" s="42" t="str">
        <f t="shared" si="35"/>
        <v/>
      </c>
      <c r="L545" s="84"/>
      <c r="M545" s="85"/>
    </row>
    <row r="546" spans="2:13" ht="24.75" customHeight="1">
      <c r="B546" s="18">
        <v>541</v>
      </c>
      <c r="C546" s="43"/>
      <c r="D546" s="38" t="str">
        <f t="shared" si="32"/>
        <v/>
      </c>
      <c r="E546" s="39">
        <f>IF(D546="",0,+COUNTIF('賃上げ後（月給・日給）'!$E$7:$E$1006,D546))</f>
        <v>0</v>
      </c>
      <c r="F546" s="44"/>
      <c r="G546" s="41" t="str">
        <f t="shared" si="33"/>
        <v/>
      </c>
      <c r="H546" s="51"/>
      <c r="I546" s="72"/>
      <c r="J546" s="81" t="str">
        <f t="shared" si="34"/>
        <v/>
      </c>
      <c r="K546" s="42" t="str">
        <f t="shared" si="35"/>
        <v/>
      </c>
      <c r="L546" s="84"/>
      <c r="M546" s="85"/>
    </row>
    <row r="547" spans="2:13" ht="24.75" customHeight="1">
      <c r="B547" s="18">
        <v>542</v>
      </c>
      <c r="C547" s="43"/>
      <c r="D547" s="38" t="str">
        <f t="shared" si="32"/>
        <v/>
      </c>
      <c r="E547" s="39">
        <f>IF(D547="",0,+COUNTIF('賃上げ後（月給・日給）'!$E$7:$E$1006,D547))</f>
        <v>0</v>
      </c>
      <c r="F547" s="44"/>
      <c r="G547" s="41" t="str">
        <f t="shared" si="33"/>
        <v/>
      </c>
      <c r="H547" s="51"/>
      <c r="I547" s="72"/>
      <c r="J547" s="81" t="str">
        <f t="shared" si="34"/>
        <v/>
      </c>
      <c r="K547" s="42" t="str">
        <f t="shared" si="35"/>
        <v/>
      </c>
      <c r="L547" s="84"/>
      <c r="M547" s="85"/>
    </row>
    <row r="548" spans="2:13" ht="24.75" customHeight="1">
      <c r="B548" s="18">
        <v>543</v>
      </c>
      <c r="C548" s="43"/>
      <c r="D548" s="38" t="str">
        <f t="shared" si="32"/>
        <v/>
      </c>
      <c r="E548" s="39">
        <f>IF(D548="",0,+COUNTIF('賃上げ後（月給・日給）'!$E$7:$E$1006,D548))</f>
        <v>0</v>
      </c>
      <c r="F548" s="44"/>
      <c r="G548" s="41" t="str">
        <f t="shared" si="33"/>
        <v/>
      </c>
      <c r="H548" s="51"/>
      <c r="I548" s="72"/>
      <c r="J548" s="81" t="str">
        <f t="shared" si="34"/>
        <v/>
      </c>
      <c r="K548" s="42" t="str">
        <f t="shared" si="35"/>
        <v/>
      </c>
      <c r="L548" s="84"/>
      <c r="M548" s="85"/>
    </row>
    <row r="549" spans="2:13" ht="24.75" customHeight="1">
      <c r="B549" s="18">
        <v>544</v>
      </c>
      <c r="C549" s="43"/>
      <c r="D549" s="38" t="str">
        <f t="shared" si="32"/>
        <v/>
      </c>
      <c r="E549" s="39">
        <f>IF(D549="",0,+COUNTIF('賃上げ後（月給・日給）'!$E$7:$E$1006,D549))</f>
        <v>0</v>
      </c>
      <c r="F549" s="44"/>
      <c r="G549" s="41" t="str">
        <f t="shared" si="33"/>
        <v/>
      </c>
      <c r="H549" s="51"/>
      <c r="I549" s="72"/>
      <c r="J549" s="81" t="str">
        <f t="shared" si="34"/>
        <v/>
      </c>
      <c r="K549" s="42" t="str">
        <f t="shared" si="35"/>
        <v/>
      </c>
      <c r="L549" s="84"/>
      <c r="M549" s="85"/>
    </row>
    <row r="550" spans="2:13" ht="24.75" customHeight="1">
      <c r="B550" s="18">
        <v>545</v>
      </c>
      <c r="C550" s="43"/>
      <c r="D550" s="38" t="str">
        <f t="shared" si="32"/>
        <v/>
      </c>
      <c r="E550" s="39">
        <f>IF(D550="",0,+COUNTIF('賃上げ後（月給・日給）'!$E$7:$E$1006,D550))</f>
        <v>0</v>
      </c>
      <c r="F550" s="44"/>
      <c r="G550" s="41" t="str">
        <f t="shared" si="33"/>
        <v/>
      </c>
      <c r="H550" s="51"/>
      <c r="I550" s="72"/>
      <c r="J550" s="81" t="str">
        <f t="shared" si="34"/>
        <v/>
      </c>
      <c r="K550" s="42" t="str">
        <f t="shared" si="35"/>
        <v/>
      </c>
      <c r="L550" s="84"/>
      <c r="M550" s="85"/>
    </row>
    <row r="551" spans="2:13" ht="24.75" customHeight="1">
      <c r="B551" s="18">
        <v>546</v>
      </c>
      <c r="C551" s="43"/>
      <c r="D551" s="38" t="str">
        <f t="shared" si="32"/>
        <v/>
      </c>
      <c r="E551" s="39">
        <f>IF(D551="",0,+COUNTIF('賃上げ後（月給・日給）'!$E$7:$E$1006,D551))</f>
        <v>0</v>
      </c>
      <c r="F551" s="44"/>
      <c r="G551" s="41" t="str">
        <f t="shared" si="33"/>
        <v/>
      </c>
      <c r="H551" s="51"/>
      <c r="I551" s="72"/>
      <c r="J551" s="81" t="str">
        <f t="shared" si="34"/>
        <v/>
      </c>
      <c r="K551" s="42" t="str">
        <f t="shared" si="35"/>
        <v/>
      </c>
      <c r="L551" s="84"/>
      <c r="M551" s="85"/>
    </row>
    <row r="552" spans="2:13" ht="24.75" customHeight="1">
      <c r="B552" s="18">
        <v>547</v>
      </c>
      <c r="C552" s="43"/>
      <c r="D552" s="38" t="str">
        <f t="shared" si="32"/>
        <v/>
      </c>
      <c r="E552" s="39">
        <f>IF(D552="",0,+COUNTIF('賃上げ後（月給・日給）'!$E$7:$E$1006,D552))</f>
        <v>0</v>
      </c>
      <c r="F552" s="44"/>
      <c r="G552" s="41" t="str">
        <f t="shared" si="33"/>
        <v/>
      </c>
      <c r="H552" s="51"/>
      <c r="I552" s="72"/>
      <c r="J552" s="81" t="str">
        <f t="shared" si="34"/>
        <v/>
      </c>
      <c r="K552" s="42" t="str">
        <f t="shared" si="35"/>
        <v/>
      </c>
      <c r="L552" s="84"/>
      <c r="M552" s="85"/>
    </row>
    <row r="553" spans="2:13" ht="24.75" customHeight="1">
      <c r="B553" s="18">
        <v>548</v>
      </c>
      <c r="C553" s="43"/>
      <c r="D553" s="38" t="str">
        <f t="shared" si="32"/>
        <v/>
      </c>
      <c r="E553" s="39">
        <f>IF(D553="",0,+COUNTIF('賃上げ後（月給・日給）'!$E$7:$E$1006,D553))</f>
        <v>0</v>
      </c>
      <c r="F553" s="44"/>
      <c r="G553" s="41" t="str">
        <f t="shared" si="33"/>
        <v/>
      </c>
      <c r="H553" s="51"/>
      <c r="I553" s="72"/>
      <c r="J553" s="81" t="str">
        <f t="shared" si="34"/>
        <v/>
      </c>
      <c r="K553" s="42" t="str">
        <f t="shared" si="35"/>
        <v/>
      </c>
      <c r="L553" s="84"/>
      <c r="M553" s="85"/>
    </row>
    <row r="554" spans="2:13" ht="24.75" customHeight="1">
      <c r="B554" s="18">
        <v>549</v>
      </c>
      <c r="C554" s="43"/>
      <c r="D554" s="38" t="str">
        <f t="shared" si="32"/>
        <v/>
      </c>
      <c r="E554" s="39">
        <f>IF(D554="",0,+COUNTIF('賃上げ後（月給・日給）'!$E$7:$E$1006,D554))</f>
        <v>0</v>
      </c>
      <c r="F554" s="44"/>
      <c r="G554" s="41" t="str">
        <f t="shared" si="33"/>
        <v/>
      </c>
      <c r="H554" s="51"/>
      <c r="I554" s="72"/>
      <c r="J554" s="81" t="str">
        <f t="shared" si="34"/>
        <v/>
      </c>
      <c r="K554" s="42" t="str">
        <f t="shared" si="35"/>
        <v/>
      </c>
      <c r="L554" s="84"/>
      <c r="M554" s="85"/>
    </row>
    <row r="555" spans="2:13" ht="24.75" customHeight="1">
      <c r="B555" s="18">
        <v>550</v>
      </c>
      <c r="C555" s="43"/>
      <c r="D555" s="38" t="str">
        <f t="shared" si="32"/>
        <v/>
      </c>
      <c r="E555" s="39">
        <f>IF(D555="",0,+COUNTIF('賃上げ後（月給・日給）'!$E$7:$E$1006,D555))</f>
        <v>0</v>
      </c>
      <c r="F555" s="44"/>
      <c r="G555" s="41" t="str">
        <f t="shared" si="33"/>
        <v/>
      </c>
      <c r="H555" s="51"/>
      <c r="I555" s="72"/>
      <c r="J555" s="81" t="str">
        <f t="shared" si="34"/>
        <v/>
      </c>
      <c r="K555" s="42" t="str">
        <f t="shared" si="35"/>
        <v/>
      </c>
      <c r="L555" s="84"/>
      <c r="M555" s="85"/>
    </row>
    <row r="556" spans="2:13" ht="24.75" customHeight="1">
      <c r="B556" s="18">
        <v>551</v>
      </c>
      <c r="C556" s="43"/>
      <c r="D556" s="38" t="str">
        <f t="shared" si="32"/>
        <v/>
      </c>
      <c r="E556" s="39">
        <f>IF(D556="",0,+COUNTIF('賃上げ後（月給・日給）'!$E$7:$E$1006,D556))</f>
        <v>0</v>
      </c>
      <c r="F556" s="44"/>
      <c r="G556" s="41" t="str">
        <f t="shared" si="33"/>
        <v/>
      </c>
      <c r="H556" s="51"/>
      <c r="I556" s="72"/>
      <c r="J556" s="81" t="str">
        <f t="shared" si="34"/>
        <v/>
      </c>
      <c r="K556" s="42" t="str">
        <f t="shared" si="35"/>
        <v/>
      </c>
      <c r="L556" s="84"/>
      <c r="M556" s="85"/>
    </row>
    <row r="557" spans="2:13" ht="24.75" customHeight="1">
      <c r="B557" s="18">
        <v>552</v>
      </c>
      <c r="C557" s="43"/>
      <c r="D557" s="38" t="str">
        <f t="shared" si="32"/>
        <v/>
      </c>
      <c r="E557" s="39">
        <f>IF(D557="",0,+COUNTIF('賃上げ後（月給・日給）'!$E$7:$E$1006,D557))</f>
        <v>0</v>
      </c>
      <c r="F557" s="44"/>
      <c r="G557" s="41" t="str">
        <f t="shared" si="33"/>
        <v/>
      </c>
      <c r="H557" s="51"/>
      <c r="I557" s="72"/>
      <c r="J557" s="81" t="str">
        <f t="shared" si="34"/>
        <v/>
      </c>
      <c r="K557" s="42" t="str">
        <f t="shared" si="35"/>
        <v/>
      </c>
      <c r="L557" s="84"/>
      <c r="M557" s="85"/>
    </row>
    <row r="558" spans="2:13" ht="24.75" customHeight="1">
      <c r="B558" s="18">
        <v>553</v>
      </c>
      <c r="C558" s="43"/>
      <c r="D558" s="38" t="str">
        <f t="shared" si="32"/>
        <v/>
      </c>
      <c r="E558" s="39">
        <f>IF(D558="",0,+COUNTIF('賃上げ後（月給・日給）'!$E$7:$E$1006,D558))</f>
        <v>0</v>
      </c>
      <c r="F558" s="44"/>
      <c r="G558" s="41" t="str">
        <f t="shared" si="33"/>
        <v/>
      </c>
      <c r="H558" s="51"/>
      <c r="I558" s="72"/>
      <c r="J558" s="81" t="str">
        <f t="shared" si="34"/>
        <v/>
      </c>
      <c r="K558" s="42" t="str">
        <f t="shared" si="35"/>
        <v/>
      </c>
      <c r="L558" s="84"/>
      <c r="M558" s="85"/>
    </row>
    <row r="559" spans="2:13" ht="24.75" customHeight="1">
      <c r="B559" s="18">
        <v>554</v>
      </c>
      <c r="C559" s="43"/>
      <c r="D559" s="38" t="str">
        <f t="shared" si="32"/>
        <v/>
      </c>
      <c r="E559" s="39">
        <f>IF(D559="",0,+COUNTIF('賃上げ後（月給・日給）'!$E$7:$E$1006,D559))</f>
        <v>0</v>
      </c>
      <c r="F559" s="44"/>
      <c r="G559" s="41" t="str">
        <f t="shared" si="33"/>
        <v/>
      </c>
      <c r="H559" s="51"/>
      <c r="I559" s="72"/>
      <c r="J559" s="81" t="str">
        <f t="shared" si="34"/>
        <v/>
      </c>
      <c r="K559" s="42" t="str">
        <f t="shared" si="35"/>
        <v/>
      </c>
      <c r="L559" s="84"/>
      <c r="M559" s="85"/>
    </row>
    <row r="560" spans="2:13" ht="24.75" customHeight="1">
      <c r="B560" s="18">
        <v>555</v>
      </c>
      <c r="C560" s="43"/>
      <c r="D560" s="38" t="str">
        <f t="shared" si="32"/>
        <v/>
      </c>
      <c r="E560" s="39">
        <f>IF(D560="",0,+COUNTIF('賃上げ後（月給・日給）'!$E$7:$E$1006,D560))</f>
        <v>0</v>
      </c>
      <c r="F560" s="44"/>
      <c r="G560" s="41" t="str">
        <f t="shared" si="33"/>
        <v/>
      </c>
      <c r="H560" s="51"/>
      <c r="I560" s="72"/>
      <c r="J560" s="81" t="str">
        <f t="shared" si="34"/>
        <v/>
      </c>
      <c r="K560" s="42" t="str">
        <f t="shared" si="35"/>
        <v/>
      </c>
      <c r="L560" s="84"/>
      <c r="M560" s="85"/>
    </row>
    <row r="561" spans="2:13" ht="24.75" customHeight="1">
      <c r="B561" s="18">
        <v>556</v>
      </c>
      <c r="C561" s="43"/>
      <c r="D561" s="38" t="str">
        <f t="shared" si="32"/>
        <v/>
      </c>
      <c r="E561" s="39">
        <f>IF(D561="",0,+COUNTIF('賃上げ後（月給・日給）'!$E$7:$E$1006,D561))</f>
        <v>0</v>
      </c>
      <c r="F561" s="44"/>
      <c r="G561" s="41" t="str">
        <f t="shared" si="33"/>
        <v/>
      </c>
      <c r="H561" s="51"/>
      <c r="I561" s="72"/>
      <c r="J561" s="81" t="str">
        <f t="shared" si="34"/>
        <v/>
      </c>
      <c r="K561" s="42" t="str">
        <f t="shared" si="35"/>
        <v/>
      </c>
      <c r="L561" s="84"/>
      <c r="M561" s="85"/>
    </row>
    <row r="562" spans="2:13" ht="24.75" customHeight="1">
      <c r="B562" s="18">
        <v>557</v>
      </c>
      <c r="C562" s="43"/>
      <c r="D562" s="38" t="str">
        <f t="shared" si="32"/>
        <v/>
      </c>
      <c r="E562" s="39">
        <f>IF(D562="",0,+COUNTIF('賃上げ後（月給・日給）'!$E$7:$E$1006,D562))</f>
        <v>0</v>
      </c>
      <c r="F562" s="44"/>
      <c r="G562" s="41" t="str">
        <f t="shared" si="33"/>
        <v/>
      </c>
      <c r="H562" s="51"/>
      <c r="I562" s="72"/>
      <c r="J562" s="81" t="str">
        <f t="shared" si="34"/>
        <v/>
      </c>
      <c r="K562" s="42" t="str">
        <f t="shared" si="35"/>
        <v/>
      </c>
      <c r="L562" s="84"/>
      <c r="M562" s="85"/>
    </row>
    <row r="563" spans="2:13" ht="24.75" customHeight="1">
      <c r="B563" s="18">
        <v>558</v>
      </c>
      <c r="C563" s="43"/>
      <c r="D563" s="38" t="str">
        <f t="shared" si="32"/>
        <v/>
      </c>
      <c r="E563" s="39">
        <f>IF(D563="",0,+COUNTIF('賃上げ後（月給・日給）'!$E$7:$E$1006,D563))</f>
        <v>0</v>
      </c>
      <c r="F563" s="44"/>
      <c r="G563" s="41" t="str">
        <f t="shared" si="33"/>
        <v/>
      </c>
      <c r="H563" s="51"/>
      <c r="I563" s="72"/>
      <c r="J563" s="81" t="str">
        <f t="shared" si="34"/>
        <v/>
      </c>
      <c r="K563" s="42" t="str">
        <f t="shared" si="35"/>
        <v/>
      </c>
      <c r="L563" s="84"/>
      <c r="M563" s="85"/>
    </row>
    <row r="564" spans="2:13" ht="24.75" customHeight="1">
      <c r="B564" s="18">
        <v>559</v>
      </c>
      <c r="C564" s="43"/>
      <c r="D564" s="38" t="str">
        <f t="shared" si="32"/>
        <v/>
      </c>
      <c r="E564" s="39">
        <f>IF(D564="",0,+COUNTIF('賃上げ後（月給・日給）'!$E$7:$E$1006,D564))</f>
        <v>0</v>
      </c>
      <c r="F564" s="44"/>
      <c r="G564" s="41" t="str">
        <f t="shared" si="33"/>
        <v/>
      </c>
      <c r="H564" s="51"/>
      <c r="I564" s="72"/>
      <c r="J564" s="81" t="str">
        <f t="shared" si="34"/>
        <v/>
      </c>
      <c r="K564" s="42" t="str">
        <f t="shared" si="35"/>
        <v/>
      </c>
      <c r="L564" s="84"/>
      <c r="M564" s="85"/>
    </row>
    <row r="565" spans="2:13" ht="24.75" customHeight="1">
      <c r="B565" s="18">
        <v>560</v>
      </c>
      <c r="C565" s="43"/>
      <c r="D565" s="38" t="str">
        <f t="shared" si="32"/>
        <v/>
      </c>
      <c r="E565" s="39">
        <f>IF(D565="",0,+COUNTIF('賃上げ後（月給・日給）'!$E$7:$E$1006,D565))</f>
        <v>0</v>
      </c>
      <c r="F565" s="44"/>
      <c r="G565" s="41" t="str">
        <f t="shared" si="33"/>
        <v/>
      </c>
      <c r="H565" s="51"/>
      <c r="I565" s="72"/>
      <c r="J565" s="81" t="str">
        <f t="shared" si="34"/>
        <v/>
      </c>
      <c r="K565" s="42" t="str">
        <f t="shared" si="35"/>
        <v/>
      </c>
      <c r="L565" s="84"/>
      <c r="M565" s="85"/>
    </row>
    <row r="566" spans="2:13" ht="24.75" customHeight="1">
      <c r="B566" s="18">
        <v>561</v>
      </c>
      <c r="C566" s="43"/>
      <c r="D566" s="38" t="str">
        <f t="shared" si="32"/>
        <v/>
      </c>
      <c r="E566" s="39">
        <f>IF(D566="",0,+COUNTIF('賃上げ後（月給・日給）'!$E$7:$E$1006,D566))</f>
        <v>0</v>
      </c>
      <c r="F566" s="44"/>
      <c r="G566" s="41" t="str">
        <f t="shared" si="33"/>
        <v/>
      </c>
      <c r="H566" s="51"/>
      <c r="I566" s="72"/>
      <c r="J566" s="81" t="str">
        <f t="shared" si="34"/>
        <v/>
      </c>
      <c r="K566" s="42" t="str">
        <f t="shared" si="35"/>
        <v/>
      </c>
      <c r="L566" s="84"/>
      <c r="M566" s="85"/>
    </row>
    <row r="567" spans="2:13" ht="24.75" customHeight="1">
      <c r="B567" s="18">
        <v>562</v>
      </c>
      <c r="C567" s="43"/>
      <c r="D567" s="38" t="str">
        <f t="shared" si="32"/>
        <v/>
      </c>
      <c r="E567" s="39">
        <f>IF(D567="",0,+COUNTIF('賃上げ後（月給・日給）'!$E$7:$E$1006,D567))</f>
        <v>0</v>
      </c>
      <c r="F567" s="44"/>
      <c r="G567" s="41" t="str">
        <f t="shared" si="33"/>
        <v/>
      </c>
      <c r="H567" s="51"/>
      <c r="I567" s="72"/>
      <c r="J567" s="81" t="str">
        <f t="shared" si="34"/>
        <v/>
      </c>
      <c r="K567" s="42" t="str">
        <f t="shared" si="35"/>
        <v/>
      </c>
      <c r="L567" s="84"/>
      <c r="M567" s="85"/>
    </row>
    <row r="568" spans="2:13" ht="24.75" customHeight="1">
      <c r="B568" s="18">
        <v>563</v>
      </c>
      <c r="C568" s="43"/>
      <c r="D568" s="38" t="str">
        <f t="shared" si="32"/>
        <v/>
      </c>
      <c r="E568" s="39">
        <f>IF(D568="",0,+COUNTIF('賃上げ後（月給・日給）'!$E$7:$E$1006,D568))</f>
        <v>0</v>
      </c>
      <c r="F568" s="44"/>
      <c r="G568" s="41" t="str">
        <f t="shared" si="33"/>
        <v/>
      </c>
      <c r="H568" s="51"/>
      <c r="I568" s="72"/>
      <c r="J568" s="81" t="str">
        <f t="shared" si="34"/>
        <v/>
      </c>
      <c r="K568" s="42" t="str">
        <f t="shared" si="35"/>
        <v/>
      </c>
      <c r="L568" s="84"/>
      <c r="M568" s="85"/>
    </row>
    <row r="569" spans="2:13" ht="24.75" customHeight="1">
      <c r="B569" s="18">
        <v>564</v>
      </c>
      <c r="C569" s="43"/>
      <c r="D569" s="38" t="str">
        <f t="shared" si="32"/>
        <v/>
      </c>
      <c r="E569" s="39">
        <f>IF(D569="",0,+COUNTIF('賃上げ後（月給・日給）'!$E$7:$E$1006,D569))</f>
        <v>0</v>
      </c>
      <c r="F569" s="44"/>
      <c r="G569" s="41" t="str">
        <f t="shared" si="33"/>
        <v/>
      </c>
      <c r="H569" s="51"/>
      <c r="I569" s="72"/>
      <c r="J569" s="81" t="str">
        <f t="shared" si="34"/>
        <v/>
      </c>
      <c r="K569" s="42" t="str">
        <f t="shared" si="35"/>
        <v/>
      </c>
      <c r="L569" s="84"/>
      <c r="M569" s="85"/>
    </row>
    <row r="570" spans="2:13" ht="24.75" customHeight="1">
      <c r="B570" s="18">
        <v>565</v>
      </c>
      <c r="C570" s="43"/>
      <c r="D570" s="38" t="str">
        <f t="shared" si="32"/>
        <v/>
      </c>
      <c r="E570" s="39">
        <f>IF(D570="",0,+COUNTIF('賃上げ後（月給・日給）'!$E$7:$E$1006,D570))</f>
        <v>0</v>
      </c>
      <c r="F570" s="44"/>
      <c r="G570" s="41" t="str">
        <f t="shared" si="33"/>
        <v/>
      </c>
      <c r="H570" s="51"/>
      <c r="I570" s="72"/>
      <c r="J570" s="81" t="str">
        <f t="shared" si="34"/>
        <v/>
      </c>
      <c r="K570" s="42" t="str">
        <f t="shared" si="35"/>
        <v/>
      </c>
      <c r="L570" s="84"/>
      <c r="M570" s="85"/>
    </row>
    <row r="571" spans="2:13" ht="24.75" customHeight="1">
      <c r="B571" s="18">
        <v>566</v>
      </c>
      <c r="C571" s="43"/>
      <c r="D571" s="38" t="str">
        <f t="shared" si="32"/>
        <v/>
      </c>
      <c r="E571" s="39">
        <f>IF(D571="",0,+COUNTIF('賃上げ後（月給・日給）'!$E$7:$E$1006,D571))</f>
        <v>0</v>
      </c>
      <c r="F571" s="44"/>
      <c r="G571" s="41" t="str">
        <f t="shared" si="33"/>
        <v/>
      </c>
      <c r="H571" s="51"/>
      <c r="I571" s="72"/>
      <c r="J571" s="81" t="str">
        <f t="shared" si="34"/>
        <v/>
      </c>
      <c r="K571" s="42" t="str">
        <f t="shared" si="35"/>
        <v/>
      </c>
      <c r="L571" s="84"/>
      <c r="M571" s="85"/>
    </row>
    <row r="572" spans="2:13" ht="24.75" customHeight="1">
      <c r="B572" s="18">
        <v>567</v>
      </c>
      <c r="C572" s="43"/>
      <c r="D572" s="38" t="str">
        <f t="shared" si="32"/>
        <v/>
      </c>
      <c r="E572" s="39">
        <f>IF(D572="",0,+COUNTIF('賃上げ後（月給・日給）'!$E$7:$E$1006,D572))</f>
        <v>0</v>
      </c>
      <c r="F572" s="44"/>
      <c r="G572" s="41" t="str">
        <f t="shared" si="33"/>
        <v/>
      </c>
      <c r="H572" s="51"/>
      <c r="I572" s="72"/>
      <c r="J572" s="81" t="str">
        <f t="shared" si="34"/>
        <v/>
      </c>
      <c r="K572" s="42" t="str">
        <f t="shared" si="35"/>
        <v/>
      </c>
      <c r="L572" s="84"/>
      <c r="M572" s="85"/>
    </row>
    <row r="573" spans="2:13" ht="24.75" customHeight="1">
      <c r="B573" s="18">
        <v>568</v>
      </c>
      <c r="C573" s="43"/>
      <c r="D573" s="38" t="str">
        <f t="shared" si="32"/>
        <v/>
      </c>
      <c r="E573" s="39">
        <f>IF(D573="",0,+COUNTIF('賃上げ後（月給・日給）'!$E$7:$E$1006,D573))</f>
        <v>0</v>
      </c>
      <c r="F573" s="44"/>
      <c r="G573" s="41" t="str">
        <f t="shared" si="33"/>
        <v/>
      </c>
      <c r="H573" s="51"/>
      <c r="I573" s="72"/>
      <c r="J573" s="81" t="str">
        <f t="shared" si="34"/>
        <v/>
      </c>
      <c r="K573" s="42" t="str">
        <f t="shared" si="35"/>
        <v/>
      </c>
      <c r="L573" s="84"/>
      <c r="M573" s="85"/>
    </row>
    <row r="574" spans="2:13" ht="24.75" customHeight="1">
      <c r="B574" s="18">
        <v>569</v>
      </c>
      <c r="C574" s="43"/>
      <c r="D574" s="38" t="str">
        <f t="shared" si="32"/>
        <v/>
      </c>
      <c r="E574" s="39">
        <f>IF(D574="",0,+COUNTIF('賃上げ後（月給・日給）'!$E$7:$E$1006,D574))</f>
        <v>0</v>
      </c>
      <c r="F574" s="44"/>
      <c r="G574" s="41" t="str">
        <f t="shared" si="33"/>
        <v/>
      </c>
      <c r="H574" s="51"/>
      <c r="I574" s="72"/>
      <c r="J574" s="81" t="str">
        <f t="shared" si="34"/>
        <v/>
      </c>
      <c r="K574" s="42" t="str">
        <f t="shared" si="35"/>
        <v/>
      </c>
      <c r="L574" s="84"/>
      <c r="M574" s="85"/>
    </row>
    <row r="575" spans="2:13" ht="24.75" customHeight="1">
      <c r="B575" s="18">
        <v>570</v>
      </c>
      <c r="C575" s="43"/>
      <c r="D575" s="38" t="str">
        <f t="shared" si="32"/>
        <v/>
      </c>
      <c r="E575" s="39">
        <f>IF(D575="",0,+COUNTIF('賃上げ後（月給・日給）'!$E$7:$E$1006,D575))</f>
        <v>0</v>
      </c>
      <c r="F575" s="44"/>
      <c r="G575" s="41" t="str">
        <f t="shared" si="33"/>
        <v/>
      </c>
      <c r="H575" s="51"/>
      <c r="I575" s="72"/>
      <c r="J575" s="81" t="str">
        <f t="shared" si="34"/>
        <v/>
      </c>
      <c r="K575" s="42" t="str">
        <f t="shared" si="35"/>
        <v/>
      </c>
      <c r="L575" s="84"/>
      <c r="M575" s="85"/>
    </row>
    <row r="576" spans="2:13" ht="24.75" customHeight="1">
      <c r="B576" s="18">
        <v>571</v>
      </c>
      <c r="C576" s="43"/>
      <c r="D576" s="38" t="str">
        <f t="shared" si="32"/>
        <v/>
      </c>
      <c r="E576" s="39">
        <f>IF(D576="",0,+COUNTIF('賃上げ後（月給・日給）'!$E$7:$E$1006,D576))</f>
        <v>0</v>
      </c>
      <c r="F576" s="44"/>
      <c r="G576" s="41" t="str">
        <f t="shared" si="33"/>
        <v/>
      </c>
      <c r="H576" s="51"/>
      <c r="I576" s="72"/>
      <c r="J576" s="81" t="str">
        <f t="shared" si="34"/>
        <v/>
      </c>
      <c r="K576" s="42" t="str">
        <f t="shared" si="35"/>
        <v/>
      </c>
      <c r="L576" s="84"/>
      <c r="M576" s="85"/>
    </row>
    <row r="577" spans="2:13" ht="24.75" customHeight="1">
      <c r="B577" s="18">
        <v>572</v>
      </c>
      <c r="C577" s="43"/>
      <c r="D577" s="38" t="str">
        <f t="shared" si="32"/>
        <v/>
      </c>
      <c r="E577" s="39">
        <f>IF(D577="",0,+COUNTIF('賃上げ後（月給・日給）'!$E$7:$E$1006,D577))</f>
        <v>0</v>
      </c>
      <c r="F577" s="44"/>
      <c r="G577" s="41" t="str">
        <f t="shared" si="33"/>
        <v/>
      </c>
      <c r="H577" s="51"/>
      <c r="I577" s="72"/>
      <c r="J577" s="81" t="str">
        <f t="shared" si="34"/>
        <v/>
      </c>
      <c r="K577" s="42" t="str">
        <f t="shared" si="35"/>
        <v/>
      </c>
      <c r="L577" s="84"/>
      <c r="M577" s="85"/>
    </row>
    <row r="578" spans="2:13" ht="24.75" customHeight="1">
      <c r="B578" s="18">
        <v>573</v>
      </c>
      <c r="C578" s="43"/>
      <c r="D578" s="38" t="str">
        <f t="shared" si="32"/>
        <v/>
      </c>
      <c r="E578" s="39">
        <f>IF(D578="",0,+COUNTIF('賃上げ後（月給・日給）'!$E$7:$E$1006,D578))</f>
        <v>0</v>
      </c>
      <c r="F578" s="44"/>
      <c r="G578" s="41" t="str">
        <f t="shared" si="33"/>
        <v/>
      </c>
      <c r="H578" s="51"/>
      <c r="I578" s="72"/>
      <c r="J578" s="81" t="str">
        <f t="shared" si="34"/>
        <v/>
      </c>
      <c r="K578" s="42" t="str">
        <f t="shared" si="35"/>
        <v/>
      </c>
      <c r="L578" s="84"/>
      <c r="M578" s="85"/>
    </row>
    <row r="579" spans="2:13" ht="24.75" customHeight="1">
      <c r="B579" s="18">
        <v>574</v>
      </c>
      <c r="C579" s="43"/>
      <c r="D579" s="38" t="str">
        <f t="shared" si="32"/>
        <v/>
      </c>
      <c r="E579" s="39">
        <f>IF(D579="",0,+COUNTIF('賃上げ後（月給・日給）'!$E$7:$E$1006,D579))</f>
        <v>0</v>
      </c>
      <c r="F579" s="44"/>
      <c r="G579" s="41" t="str">
        <f t="shared" si="33"/>
        <v/>
      </c>
      <c r="H579" s="51"/>
      <c r="I579" s="72"/>
      <c r="J579" s="81" t="str">
        <f t="shared" si="34"/>
        <v/>
      </c>
      <c r="K579" s="42" t="str">
        <f t="shared" si="35"/>
        <v/>
      </c>
      <c r="L579" s="84"/>
      <c r="M579" s="85"/>
    </row>
    <row r="580" spans="2:13" ht="24.75" customHeight="1">
      <c r="B580" s="18">
        <v>575</v>
      </c>
      <c r="C580" s="43"/>
      <c r="D580" s="38" t="str">
        <f t="shared" si="32"/>
        <v/>
      </c>
      <c r="E580" s="39">
        <f>IF(D580="",0,+COUNTIF('賃上げ後（月給・日給）'!$E$7:$E$1006,D580))</f>
        <v>0</v>
      </c>
      <c r="F580" s="44"/>
      <c r="G580" s="41" t="str">
        <f t="shared" si="33"/>
        <v/>
      </c>
      <c r="H580" s="51"/>
      <c r="I580" s="72"/>
      <c r="J580" s="81" t="str">
        <f t="shared" si="34"/>
        <v/>
      </c>
      <c r="K580" s="42" t="str">
        <f t="shared" si="35"/>
        <v/>
      </c>
      <c r="L580" s="84"/>
      <c r="M580" s="85"/>
    </row>
    <row r="581" spans="2:13" ht="24.75" customHeight="1">
      <c r="B581" s="18">
        <v>576</v>
      </c>
      <c r="C581" s="43"/>
      <c r="D581" s="38" t="str">
        <f t="shared" si="32"/>
        <v/>
      </c>
      <c r="E581" s="39">
        <f>IF(D581="",0,+COUNTIF('賃上げ後（月給・日給）'!$E$7:$E$1006,D581))</f>
        <v>0</v>
      </c>
      <c r="F581" s="44"/>
      <c r="G581" s="41" t="str">
        <f t="shared" si="33"/>
        <v/>
      </c>
      <c r="H581" s="51"/>
      <c r="I581" s="72"/>
      <c r="J581" s="81" t="str">
        <f t="shared" si="34"/>
        <v/>
      </c>
      <c r="K581" s="42" t="str">
        <f t="shared" si="35"/>
        <v/>
      </c>
      <c r="L581" s="84"/>
      <c r="M581" s="85"/>
    </row>
    <row r="582" spans="2:13" ht="24.75" customHeight="1">
      <c r="B582" s="18">
        <v>577</v>
      </c>
      <c r="C582" s="43"/>
      <c r="D582" s="38" t="str">
        <f t="shared" ref="D582:D645" si="36">SUBSTITUTE(SUBSTITUTE(C582,"　","")," ","")</f>
        <v/>
      </c>
      <c r="E582" s="39">
        <f>IF(D582="",0,+COUNTIF('賃上げ後（月給・日給）'!$E$7:$E$1006,D582))</f>
        <v>0</v>
      </c>
      <c r="F582" s="44"/>
      <c r="G582" s="41" t="str">
        <f t="shared" ref="G582:G645" si="37">IF(C582="","",+IF(OR(E582&lt;1,F582="",L582="◎"),"除外","対象"))</f>
        <v/>
      </c>
      <c r="H582" s="51"/>
      <c r="I582" s="72"/>
      <c r="J582" s="81" t="str">
        <f t="shared" ref="J582:J645" si="38">IF(C582="","",(H582/I582))</f>
        <v/>
      </c>
      <c r="K582" s="42" t="str">
        <f t="shared" ref="K582:K645" si="39">IF(C582="","",+IF(G582="対象",J582,0))</f>
        <v/>
      </c>
      <c r="L582" s="84"/>
      <c r="M582" s="85"/>
    </row>
    <row r="583" spans="2:13" ht="24.75" customHeight="1">
      <c r="B583" s="18">
        <v>578</v>
      </c>
      <c r="C583" s="43"/>
      <c r="D583" s="38" t="str">
        <f t="shared" si="36"/>
        <v/>
      </c>
      <c r="E583" s="39">
        <f>IF(D583="",0,+COUNTIF('賃上げ後（月給・日給）'!$E$7:$E$1006,D583))</f>
        <v>0</v>
      </c>
      <c r="F583" s="44"/>
      <c r="G583" s="41" t="str">
        <f t="shared" si="37"/>
        <v/>
      </c>
      <c r="H583" s="51"/>
      <c r="I583" s="72"/>
      <c r="J583" s="81" t="str">
        <f t="shared" si="38"/>
        <v/>
      </c>
      <c r="K583" s="42" t="str">
        <f t="shared" si="39"/>
        <v/>
      </c>
      <c r="L583" s="84"/>
      <c r="M583" s="85"/>
    </row>
    <row r="584" spans="2:13" ht="24.75" customHeight="1">
      <c r="B584" s="18">
        <v>579</v>
      </c>
      <c r="C584" s="43"/>
      <c r="D584" s="38" t="str">
        <f t="shared" si="36"/>
        <v/>
      </c>
      <c r="E584" s="39">
        <f>IF(D584="",0,+COUNTIF('賃上げ後（月給・日給）'!$E$7:$E$1006,D584))</f>
        <v>0</v>
      </c>
      <c r="F584" s="44"/>
      <c r="G584" s="41" t="str">
        <f t="shared" si="37"/>
        <v/>
      </c>
      <c r="H584" s="51"/>
      <c r="I584" s="72"/>
      <c r="J584" s="81" t="str">
        <f t="shared" si="38"/>
        <v/>
      </c>
      <c r="K584" s="42" t="str">
        <f t="shared" si="39"/>
        <v/>
      </c>
      <c r="L584" s="84"/>
      <c r="M584" s="85"/>
    </row>
    <row r="585" spans="2:13" ht="24.75" customHeight="1">
      <c r="B585" s="18">
        <v>580</v>
      </c>
      <c r="C585" s="43"/>
      <c r="D585" s="38" t="str">
        <f t="shared" si="36"/>
        <v/>
      </c>
      <c r="E585" s="39">
        <f>IF(D585="",0,+COUNTIF('賃上げ後（月給・日給）'!$E$7:$E$1006,D585))</f>
        <v>0</v>
      </c>
      <c r="F585" s="44"/>
      <c r="G585" s="41" t="str">
        <f t="shared" si="37"/>
        <v/>
      </c>
      <c r="H585" s="51"/>
      <c r="I585" s="72"/>
      <c r="J585" s="81" t="str">
        <f t="shared" si="38"/>
        <v/>
      </c>
      <c r="K585" s="42" t="str">
        <f t="shared" si="39"/>
        <v/>
      </c>
      <c r="L585" s="84"/>
      <c r="M585" s="85"/>
    </row>
    <row r="586" spans="2:13" ht="24.75" customHeight="1">
      <c r="B586" s="18">
        <v>581</v>
      </c>
      <c r="C586" s="43"/>
      <c r="D586" s="38" t="str">
        <f t="shared" si="36"/>
        <v/>
      </c>
      <c r="E586" s="39">
        <f>IF(D586="",0,+COUNTIF('賃上げ後（月給・日給）'!$E$7:$E$1006,D586))</f>
        <v>0</v>
      </c>
      <c r="F586" s="44"/>
      <c r="G586" s="41" t="str">
        <f t="shared" si="37"/>
        <v/>
      </c>
      <c r="H586" s="51"/>
      <c r="I586" s="72"/>
      <c r="J586" s="81" t="str">
        <f t="shared" si="38"/>
        <v/>
      </c>
      <c r="K586" s="42" t="str">
        <f t="shared" si="39"/>
        <v/>
      </c>
      <c r="L586" s="84"/>
      <c r="M586" s="85"/>
    </row>
    <row r="587" spans="2:13" ht="24.75" customHeight="1">
      <c r="B587" s="18">
        <v>582</v>
      </c>
      <c r="C587" s="43"/>
      <c r="D587" s="38" t="str">
        <f t="shared" si="36"/>
        <v/>
      </c>
      <c r="E587" s="39">
        <f>IF(D587="",0,+COUNTIF('賃上げ後（月給・日給）'!$E$7:$E$1006,D587))</f>
        <v>0</v>
      </c>
      <c r="F587" s="44"/>
      <c r="G587" s="41" t="str">
        <f t="shared" si="37"/>
        <v/>
      </c>
      <c r="H587" s="51"/>
      <c r="I587" s="72"/>
      <c r="J587" s="81" t="str">
        <f t="shared" si="38"/>
        <v/>
      </c>
      <c r="K587" s="42" t="str">
        <f t="shared" si="39"/>
        <v/>
      </c>
      <c r="L587" s="84"/>
      <c r="M587" s="85"/>
    </row>
    <row r="588" spans="2:13" ht="24.75" customHeight="1">
      <c r="B588" s="18">
        <v>583</v>
      </c>
      <c r="C588" s="43"/>
      <c r="D588" s="38" t="str">
        <f t="shared" si="36"/>
        <v/>
      </c>
      <c r="E588" s="39">
        <f>IF(D588="",0,+COUNTIF('賃上げ後（月給・日給）'!$E$7:$E$1006,D588))</f>
        <v>0</v>
      </c>
      <c r="F588" s="44"/>
      <c r="G588" s="41" t="str">
        <f t="shared" si="37"/>
        <v/>
      </c>
      <c r="H588" s="51"/>
      <c r="I588" s="72"/>
      <c r="J588" s="81" t="str">
        <f t="shared" si="38"/>
        <v/>
      </c>
      <c r="K588" s="42" t="str">
        <f t="shared" si="39"/>
        <v/>
      </c>
      <c r="L588" s="84"/>
      <c r="M588" s="85"/>
    </row>
    <row r="589" spans="2:13" ht="24.75" customHeight="1">
      <c r="B589" s="18">
        <v>584</v>
      </c>
      <c r="C589" s="43"/>
      <c r="D589" s="38" t="str">
        <f t="shared" si="36"/>
        <v/>
      </c>
      <c r="E589" s="39">
        <f>IF(D589="",0,+COUNTIF('賃上げ後（月給・日給）'!$E$7:$E$1006,D589))</f>
        <v>0</v>
      </c>
      <c r="F589" s="44"/>
      <c r="G589" s="41" t="str">
        <f t="shared" si="37"/>
        <v/>
      </c>
      <c r="H589" s="51"/>
      <c r="I589" s="72"/>
      <c r="J589" s="81" t="str">
        <f t="shared" si="38"/>
        <v/>
      </c>
      <c r="K589" s="42" t="str">
        <f t="shared" si="39"/>
        <v/>
      </c>
      <c r="L589" s="84"/>
      <c r="M589" s="85"/>
    </row>
    <row r="590" spans="2:13" ht="24.75" customHeight="1">
      <c r="B590" s="18">
        <v>585</v>
      </c>
      <c r="C590" s="43"/>
      <c r="D590" s="38" t="str">
        <f t="shared" si="36"/>
        <v/>
      </c>
      <c r="E590" s="39">
        <f>IF(D590="",0,+COUNTIF('賃上げ後（月給・日給）'!$E$7:$E$1006,D590))</f>
        <v>0</v>
      </c>
      <c r="F590" s="44"/>
      <c r="G590" s="41" t="str">
        <f t="shared" si="37"/>
        <v/>
      </c>
      <c r="H590" s="51"/>
      <c r="I590" s="72"/>
      <c r="J590" s="81" t="str">
        <f t="shared" si="38"/>
        <v/>
      </c>
      <c r="K590" s="42" t="str">
        <f t="shared" si="39"/>
        <v/>
      </c>
      <c r="L590" s="84"/>
      <c r="M590" s="85"/>
    </row>
    <row r="591" spans="2:13" ht="24.75" customHeight="1">
      <c r="B591" s="18">
        <v>586</v>
      </c>
      <c r="C591" s="43"/>
      <c r="D591" s="38" t="str">
        <f t="shared" si="36"/>
        <v/>
      </c>
      <c r="E591" s="39">
        <f>IF(D591="",0,+COUNTIF('賃上げ後（月給・日給）'!$E$7:$E$1006,D591))</f>
        <v>0</v>
      </c>
      <c r="F591" s="44"/>
      <c r="G591" s="41" t="str">
        <f t="shared" si="37"/>
        <v/>
      </c>
      <c r="H591" s="51"/>
      <c r="I591" s="72"/>
      <c r="J591" s="81" t="str">
        <f t="shared" si="38"/>
        <v/>
      </c>
      <c r="K591" s="42" t="str">
        <f t="shared" si="39"/>
        <v/>
      </c>
      <c r="L591" s="84"/>
      <c r="M591" s="85"/>
    </row>
    <row r="592" spans="2:13" ht="24.75" customHeight="1">
      <c r="B592" s="18">
        <v>587</v>
      </c>
      <c r="C592" s="43"/>
      <c r="D592" s="38" t="str">
        <f t="shared" si="36"/>
        <v/>
      </c>
      <c r="E592" s="39">
        <f>IF(D592="",0,+COUNTIF('賃上げ後（月給・日給）'!$E$7:$E$1006,D592))</f>
        <v>0</v>
      </c>
      <c r="F592" s="44"/>
      <c r="G592" s="41" t="str">
        <f t="shared" si="37"/>
        <v/>
      </c>
      <c r="H592" s="51"/>
      <c r="I592" s="72"/>
      <c r="J592" s="81" t="str">
        <f t="shared" si="38"/>
        <v/>
      </c>
      <c r="K592" s="42" t="str">
        <f t="shared" si="39"/>
        <v/>
      </c>
      <c r="L592" s="84"/>
      <c r="M592" s="85"/>
    </row>
    <row r="593" spans="2:13" ht="24.75" customHeight="1">
      <c r="B593" s="18">
        <v>588</v>
      </c>
      <c r="C593" s="43"/>
      <c r="D593" s="38" t="str">
        <f t="shared" si="36"/>
        <v/>
      </c>
      <c r="E593" s="39">
        <f>IF(D593="",0,+COUNTIF('賃上げ後（月給・日給）'!$E$7:$E$1006,D593))</f>
        <v>0</v>
      </c>
      <c r="F593" s="44"/>
      <c r="G593" s="41" t="str">
        <f t="shared" si="37"/>
        <v/>
      </c>
      <c r="H593" s="51"/>
      <c r="I593" s="72"/>
      <c r="J593" s="81" t="str">
        <f t="shared" si="38"/>
        <v/>
      </c>
      <c r="K593" s="42" t="str">
        <f t="shared" si="39"/>
        <v/>
      </c>
      <c r="L593" s="84"/>
      <c r="M593" s="85"/>
    </row>
    <row r="594" spans="2:13" ht="24.75" customHeight="1">
      <c r="B594" s="18">
        <v>589</v>
      </c>
      <c r="C594" s="43"/>
      <c r="D594" s="38" t="str">
        <f t="shared" si="36"/>
        <v/>
      </c>
      <c r="E594" s="39">
        <f>IF(D594="",0,+COUNTIF('賃上げ後（月給・日給）'!$E$7:$E$1006,D594))</f>
        <v>0</v>
      </c>
      <c r="F594" s="44"/>
      <c r="G594" s="41" t="str">
        <f t="shared" si="37"/>
        <v/>
      </c>
      <c r="H594" s="51"/>
      <c r="I594" s="72"/>
      <c r="J594" s="81" t="str">
        <f t="shared" si="38"/>
        <v/>
      </c>
      <c r="K594" s="42" t="str">
        <f t="shared" si="39"/>
        <v/>
      </c>
      <c r="L594" s="84"/>
      <c r="M594" s="85"/>
    </row>
    <row r="595" spans="2:13" ht="24.75" customHeight="1">
      <c r="B595" s="18">
        <v>590</v>
      </c>
      <c r="C595" s="43"/>
      <c r="D595" s="38" t="str">
        <f t="shared" si="36"/>
        <v/>
      </c>
      <c r="E595" s="39">
        <f>IF(D595="",0,+COUNTIF('賃上げ後（月給・日給）'!$E$7:$E$1006,D595))</f>
        <v>0</v>
      </c>
      <c r="F595" s="44"/>
      <c r="G595" s="41" t="str">
        <f t="shared" si="37"/>
        <v/>
      </c>
      <c r="H595" s="51"/>
      <c r="I595" s="72"/>
      <c r="J595" s="81" t="str">
        <f t="shared" si="38"/>
        <v/>
      </c>
      <c r="K595" s="42" t="str">
        <f t="shared" si="39"/>
        <v/>
      </c>
      <c r="L595" s="84"/>
      <c r="M595" s="85"/>
    </row>
    <row r="596" spans="2:13" ht="24.75" customHeight="1">
      <c r="B596" s="18">
        <v>591</v>
      </c>
      <c r="C596" s="43"/>
      <c r="D596" s="38" t="str">
        <f t="shared" si="36"/>
        <v/>
      </c>
      <c r="E596" s="39">
        <f>IF(D596="",0,+COUNTIF('賃上げ後（月給・日給）'!$E$7:$E$1006,D596))</f>
        <v>0</v>
      </c>
      <c r="F596" s="44"/>
      <c r="G596" s="41" t="str">
        <f t="shared" si="37"/>
        <v/>
      </c>
      <c r="H596" s="51"/>
      <c r="I596" s="72"/>
      <c r="J596" s="81" t="str">
        <f t="shared" si="38"/>
        <v/>
      </c>
      <c r="K596" s="42" t="str">
        <f t="shared" si="39"/>
        <v/>
      </c>
      <c r="L596" s="84"/>
      <c r="M596" s="85"/>
    </row>
    <row r="597" spans="2:13" ht="24.75" customHeight="1">
      <c r="B597" s="18">
        <v>592</v>
      </c>
      <c r="C597" s="43"/>
      <c r="D597" s="38" t="str">
        <f t="shared" si="36"/>
        <v/>
      </c>
      <c r="E597" s="39">
        <f>IF(D597="",0,+COUNTIF('賃上げ後（月給・日給）'!$E$7:$E$1006,D597))</f>
        <v>0</v>
      </c>
      <c r="F597" s="44"/>
      <c r="G597" s="41" t="str">
        <f t="shared" si="37"/>
        <v/>
      </c>
      <c r="H597" s="51"/>
      <c r="I597" s="72"/>
      <c r="J597" s="81" t="str">
        <f t="shared" si="38"/>
        <v/>
      </c>
      <c r="K597" s="42" t="str">
        <f t="shared" si="39"/>
        <v/>
      </c>
      <c r="L597" s="84"/>
      <c r="M597" s="85"/>
    </row>
    <row r="598" spans="2:13" ht="24.75" customHeight="1">
      <c r="B598" s="18">
        <v>593</v>
      </c>
      <c r="C598" s="43"/>
      <c r="D598" s="38" t="str">
        <f t="shared" si="36"/>
        <v/>
      </c>
      <c r="E598" s="39">
        <f>IF(D598="",0,+COUNTIF('賃上げ後（月給・日給）'!$E$7:$E$1006,D598))</f>
        <v>0</v>
      </c>
      <c r="F598" s="44"/>
      <c r="G598" s="41" t="str">
        <f t="shared" si="37"/>
        <v/>
      </c>
      <c r="H598" s="51"/>
      <c r="I598" s="72"/>
      <c r="J598" s="81" t="str">
        <f t="shared" si="38"/>
        <v/>
      </c>
      <c r="K598" s="42" t="str">
        <f t="shared" si="39"/>
        <v/>
      </c>
      <c r="L598" s="84"/>
      <c r="M598" s="85"/>
    </row>
    <row r="599" spans="2:13" ht="24.75" customHeight="1">
      <c r="B599" s="18">
        <v>594</v>
      </c>
      <c r="C599" s="43"/>
      <c r="D599" s="38" t="str">
        <f t="shared" si="36"/>
        <v/>
      </c>
      <c r="E599" s="39">
        <f>IF(D599="",0,+COUNTIF('賃上げ後（月給・日給）'!$E$7:$E$1006,D599))</f>
        <v>0</v>
      </c>
      <c r="F599" s="44"/>
      <c r="G599" s="41" t="str">
        <f t="shared" si="37"/>
        <v/>
      </c>
      <c r="H599" s="51"/>
      <c r="I599" s="72"/>
      <c r="J599" s="81" t="str">
        <f t="shared" si="38"/>
        <v/>
      </c>
      <c r="K599" s="42" t="str">
        <f t="shared" si="39"/>
        <v/>
      </c>
      <c r="L599" s="84"/>
      <c r="M599" s="85"/>
    </row>
    <row r="600" spans="2:13" ht="24.75" customHeight="1">
      <c r="B600" s="18">
        <v>595</v>
      </c>
      <c r="C600" s="43"/>
      <c r="D600" s="38" t="str">
        <f t="shared" si="36"/>
        <v/>
      </c>
      <c r="E600" s="39">
        <f>IF(D600="",0,+COUNTIF('賃上げ後（月給・日給）'!$E$7:$E$1006,D600))</f>
        <v>0</v>
      </c>
      <c r="F600" s="44"/>
      <c r="G600" s="41" t="str">
        <f t="shared" si="37"/>
        <v/>
      </c>
      <c r="H600" s="51"/>
      <c r="I600" s="72"/>
      <c r="J600" s="81" t="str">
        <f t="shared" si="38"/>
        <v/>
      </c>
      <c r="K600" s="42" t="str">
        <f t="shared" si="39"/>
        <v/>
      </c>
      <c r="L600" s="84"/>
      <c r="M600" s="85"/>
    </row>
    <row r="601" spans="2:13" ht="24.75" customHeight="1">
      <c r="B601" s="18">
        <v>596</v>
      </c>
      <c r="C601" s="43"/>
      <c r="D601" s="38" t="str">
        <f t="shared" si="36"/>
        <v/>
      </c>
      <c r="E601" s="39">
        <f>IF(D601="",0,+COUNTIF('賃上げ後（月給・日給）'!$E$7:$E$1006,D601))</f>
        <v>0</v>
      </c>
      <c r="F601" s="44"/>
      <c r="G601" s="41" t="str">
        <f t="shared" si="37"/>
        <v/>
      </c>
      <c r="H601" s="51"/>
      <c r="I601" s="72"/>
      <c r="J601" s="81" t="str">
        <f t="shared" si="38"/>
        <v/>
      </c>
      <c r="K601" s="42" t="str">
        <f t="shared" si="39"/>
        <v/>
      </c>
      <c r="L601" s="84"/>
      <c r="M601" s="85"/>
    </row>
    <row r="602" spans="2:13" ht="24.75" customHeight="1">
      <c r="B602" s="18">
        <v>597</v>
      </c>
      <c r="C602" s="43"/>
      <c r="D602" s="38" t="str">
        <f t="shared" si="36"/>
        <v/>
      </c>
      <c r="E602" s="39">
        <f>IF(D602="",0,+COUNTIF('賃上げ後（月給・日給）'!$E$7:$E$1006,D602))</f>
        <v>0</v>
      </c>
      <c r="F602" s="44"/>
      <c r="G602" s="41" t="str">
        <f t="shared" si="37"/>
        <v/>
      </c>
      <c r="H602" s="51"/>
      <c r="I602" s="72"/>
      <c r="J602" s="81" t="str">
        <f t="shared" si="38"/>
        <v/>
      </c>
      <c r="K602" s="42" t="str">
        <f t="shared" si="39"/>
        <v/>
      </c>
      <c r="L602" s="84"/>
      <c r="M602" s="85"/>
    </row>
    <row r="603" spans="2:13" ht="24.75" customHeight="1">
      <c r="B603" s="18">
        <v>598</v>
      </c>
      <c r="C603" s="43"/>
      <c r="D603" s="38" t="str">
        <f t="shared" si="36"/>
        <v/>
      </c>
      <c r="E603" s="39">
        <f>IF(D603="",0,+COUNTIF('賃上げ後（月給・日給）'!$E$7:$E$1006,D603))</f>
        <v>0</v>
      </c>
      <c r="F603" s="44"/>
      <c r="G603" s="41" t="str">
        <f t="shared" si="37"/>
        <v/>
      </c>
      <c r="H603" s="51"/>
      <c r="I603" s="72"/>
      <c r="J603" s="81" t="str">
        <f t="shared" si="38"/>
        <v/>
      </c>
      <c r="K603" s="42" t="str">
        <f t="shared" si="39"/>
        <v/>
      </c>
      <c r="L603" s="84"/>
      <c r="M603" s="85"/>
    </row>
    <row r="604" spans="2:13" ht="24.75" customHeight="1">
      <c r="B604" s="18">
        <v>599</v>
      </c>
      <c r="C604" s="43"/>
      <c r="D604" s="38" t="str">
        <f t="shared" si="36"/>
        <v/>
      </c>
      <c r="E604" s="39">
        <f>IF(D604="",0,+COUNTIF('賃上げ後（月給・日給）'!$E$7:$E$1006,D604))</f>
        <v>0</v>
      </c>
      <c r="F604" s="44"/>
      <c r="G604" s="41" t="str">
        <f t="shared" si="37"/>
        <v/>
      </c>
      <c r="H604" s="51"/>
      <c r="I604" s="72"/>
      <c r="J604" s="81" t="str">
        <f t="shared" si="38"/>
        <v/>
      </c>
      <c r="K604" s="42" t="str">
        <f t="shared" si="39"/>
        <v/>
      </c>
      <c r="L604" s="84"/>
      <c r="M604" s="85"/>
    </row>
    <row r="605" spans="2:13" ht="24.75" customHeight="1">
      <c r="B605" s="18">
        <v>600</v>
      </c>
      <c r="C605" s="43"/>
      <c r="D605" s="38" t="str">
        <f t="shared" si="36"/>
        <v/>
      </c>
      <c r="E605" s="39">
        <f>IF(D605="",0,+COUNTIF('賃上げ後（月給・日給）'!$E$7:$E$1006,D605))</f>
        <v>0</v>
      </c>
      <c r="F605" s="44"/>
      <c r="G605" s="41" t="str">
        <f t="shared" si="37"/>
        <v/>
      </c>
      <c r="H605" s="51"/>
      <c r="I605" s="72"/>
      <c r="J605" s="81" t="str">
        <f t="shared" si="38"/>
        <v/>
      </c>
      <c r="K605" s="42" t="str">
        <f t="shared" si="39"/>
        <v/>
      </c>
      <c r="L605" s="84"/>
      <c r="M605" s="85"/>
    </row>
    <row r="606" spans="2:13" ht="24.75" customHeight="1">
      <c r="B606" s="18">
        <v>601</v>
      </c>
      <c r="C606" s="43"/>
      <c r="D606" s="38" t="str">
        <f t="shared" si="36"/>
        <v/>
      </c>
      <c r="E606" s="39">
        <f>IF(D606="",0,+COUNTIF('賃上げ後（月給・日給）'!$E$7:$E$1006,D606))</f>
        <v>0</v>
      </c>
      <c r="F606" s="44"/>
      <c r="G606" s="41" t="str">
        <f t="shared" si="37"/>
        <v/>
      </c>
      <c r="H606" s="51"/>
      <c r="I606" s="72"/>
      <c r="J606" s="81" t="str">
        <f t="shared" si="38"/>
        <v/>
      </c>
      <c r="K606" s="42" t="str">
        <f t="shared" si="39"/>
        <v/>
      </c>
      <c r="L606" s="84"/>
      <c r="M606" s="85"/>
    </row>
    <row r="607" spans="2:13" ht="24.75" customHeight="1">
      <c r="B607" s="18">
        <v>602</v>
      </c>
      <c r="C607" s="43"/>
      <c r="D607" s="38" t="str">
        <f t="shared" si="36"/>
        <v/>
      </c>
      <c r="E607" s="39">
        <f>IF(D607="",0,+COUNTIF('賃上げ後（月給・日給）'!$E$7:$E$1006,D607))</f>
        <v>0</v>
      </c>
      <c r="F607" s="44"/>
      <c r="G607" s="41" t="str">
        <f t="shared" si="37"/>
        <v/>
      </c>
      <c r="H607" s="51"/>
      <c r="I607" s="72"/>
      <c r="J607" s="81" t="str">
        <f t="shared" si="38"/>
        <v/>
      </c>
      <c r="K607" s="42" t="str">
        <f t="shared" si="39"/>
        <v/>
      </c>
      <c r="L607" s="84"/>
      <c r="M607" s="85"/>
    </row>
    <row r="608" spans="2:13" ht="24.75" customHeight="1">
      <c r="B608" s="18">
        <v>603</v>
      </c>
      <c r="C608" s="43"/>
      <c r="D608" s="38" t="str">
        <f t="shared" si="36"/>
        <v/>
      </c>
      <c r="E608" s="39">
        <f>IF(D608="",0,+COUNTIF('賃上げ後（月給・日給）'!$E$7:$E$1006,D608))</f>
        <v>0</v>
      </c>
      <c r="F608" s="44"/>
      <c r="G608" s="41" t="str">
        <f t="shared" si="37"/>
        <v/>
      </c>
      <c r="H608" s="51"/>
      <c r="I608" s="72"/>
      <c r="J608" s="81" t="str">
        <f t="shared" si="38"/>
        <v/>
      </c>
      <c r="K608" s="42" t="str">
        <f t="shared" si="39"/>
        <v/>
      </c>
      <c r="L608" s="84"/>
      <c r="M608" s="85"/>
    </row>
    <row r="609" spans="2:13" ht="24.75" customHeight="1">
      <c r="B609" s="18">
        <v>604</v>
      </c>
      <c r="C609" s="43"/>
      <c r="D609" s="38" t="str">
        <f t="shared" si="36"/>
        <v/>
      </c>
      <c r="E609" s="39">
        <f>IF(D609="",0,+COUNTIF('賃上げ後（月給・日給）'!$E$7:$E$1006,D609))</f>
        <v>0</v>
      </c>
      <c r="F609" s="44"/>
      <c r="G609" s="41" t="str">
        <f t="shared" si="37"/>
        <v/>
      </c>
      <c r="H609" s="51"/>
      <c r="I609" s="72"/>
      <c r="J609" s="81" t="str">
        <f t="shared" si="38"/>
        <v/>
      </c>
      <c r="K609" s="42" t="str">
        <f t="shared" si="39"/>
        <v/>
      </c>
      <c r="L609" s="84"/>
      <c r="M609" s="85"/>
    </row>
    <row r="610" spans="2:13" ht="24.75" customHeight="1">
      <c r="B610" s="18">
        <v>605</v>
      </c>
      <c r="C610" s="43"/>
      <c r="D610" s="38" t="str">
        <f t="shared" si="36"/>
        <v/>
      </c>
      <c r="E610" s="39">
        <f>IF(D610="",0,+COUNTIF('賃上げ後（月給・日給）'!$E$7:$E$1006,D610))</f>
        <v>0</v>
      </c>
      <c r="F610" s="44"/>
      <c r="G610" s="41" t="str">
        <f t="shared" si="37"/>
        <v/>
      </c>
      <c r="H610" s="51"/>
      <c r="I610" s="72"/>
      <c r="J610" s="81" t="str">
        <f t="shared" si="38"/>
        <v/>
      </c>
      <c r="K610" s="42" t="str">
        <f t="shared" si="39"/>
        <v/>
      </c>
      <c r="L610" s="84"/>
      <c r="M610" s="85"/>
    </row>
    <row r="611" spans="2:13" ht="24.75" customHeight="1">
      <c r="B611" s="18">
        <v>606</v>
      </c>
      <c r="C611" s="43"/>
      <c r="D611" s="38" t="str">
        <f t="shared" si="36"/>
        <v/>
      </c>
      <c r="E611" s="39">
        <f>IF(D611="",0,+COUNTIF('賃上げ後（月給・日給）'!$E$7:$E$1006,D611))</f>
        <v>0</v>
      </c>
      <c r="F611" s="44"/>
      <c r="G611" s="41" t="str">
        <f t="shared" si="37"/>
        <v/>
      </c>
      <c r="H611" s="51"/>
      <c r="I611" s="72"/>
      <c r="J611" s="81" t="str">
        <f t="shared" si="38"/>
        <v/>
      </c>
      <c r="K611" s="42" t="str">
        <f t="shared" si="39"/>
        <v/>
      </c>
      <c r="L611" s="84"/>
      <c r="M611" s="85"/>
    </row>
    <row r="612" spans="2:13" ht="24.75" customHeight="1">
      <c r="B612" s="18">
        <v>607</v>
      </c>
      <c r="C612" s="43"/>
      <c r="D612" s="38" t="str">
        <f t="shared" si="36"/>
        <v/>
      </c>
      <c r="E612" s="39">
        <f>IF(D612="",0,+COUNTIF('賃上げ後（月給・日給）'!$E$7:$E$1006,D612))</f>
        <v>0</v>
      </c>
      <c r="F612" s="44"/>
      <c r="G612" s="41" t="str">
        <f t="shared" si="37"/>
        <v/>
      </c>
      <c r="H612" s="51"/>
      <c r="I612" s="72"/>
      <c r="J612" s="81" t="str">
        <f t="shared" si="38"/>
        <v/>
      </c>
      <c r="K612" s="42" t="str">
        <f t="shared" si="39"/>
        <v/>
      </c>
      <c r="L612" s="84"/>
      <c r="M612" s="85"/>
    </row>
    <row r="613" spans="2:13" ht="24.75" customHeight="1">
      <c r="B613" s="18">
        <v>608</v>
      </c>
      <c r="C613" s="43"/>
      <c r="D613" s="38" t="str">
        <f t="shared" si="36"/>
        <v/>
      </c>
      <c r="E613" s="39">
        <f>IF(D613="",0,+COUNTIF('賃上げ後（月給・日給）'!$E$7:$E$1006,D613))</f>
        <v>0</v>
      </c>
      <c r="F613" s="44"/>
      <c r="G613" s="41" t="str">
        <f t="shared" si="37"/>
        <v/>
      </c>
      <c r="H613" s="51"/>
      <c r="I613" s="72"/>
      <c r="J613" s="81" t="str">
        <f t="shared" si="38"/>
        <v/>
      </c>
      <c r="K613" s="42" t="str">
        <f t="shared" si="39"/>
        <v/>
      </c>
      <c r="L613" s="84"/>
      <c r="M613" s="85"/>
    </row>
    <row r="614" spans="2:13" ht="24.75" customHeight="1">
      <c r="B614" s="18">
        <v>609</v>
      </c>
      <c r="C614" s="43"/>
      <c r="D614" s="38" t="str">
        <f t="shared" si="36"/>
        <v/>
      </c>
      <c r="E614" s="39">
        <f>IF(D614="",0,+COUNTIF('賃上げ後（月給・日給）'!$E$7:$E$1006,D614))</f>
        <v>0</v>
      </c>
      <c r="F614" s="44"/>
      <c r="G614" s="41" t="str">
        <f t="shared" si="37"/>
        <v/>
      </c>
      <c r="H614" s="51"/>
      <c r="I614" s="72"/>
      <c r="J614" s="81" t="str">
        <f t="shared" si="38"/>
        <v/>
      </c>
      <c r="K614" s="42" t="str">
        <f t="shared" si="39"/>
        <v/>
      </c>
      <c r="L614" s="84"/>
      <c r="M614" s="85"/>
    </row>
    <row r="615" spans="2:13" ht="24.75" customHeight="1">
      <c r="B615" s="18">
        <v>610</v>
      </c>
      <c r="C615" s="43"/>
      <c r="D615" s="38" t="str">
        <f t="shared" si="36"/>
        <v/>
      </c>
      <c r="E615" s="39">
        <f>IF(D615="",0,+COUNTIF('賃上げ後（月給・日給）'!$E$7:$E$1006,D615))</f>
        <v>0</v>
      </c>
      <c r="F615" s="44"/>
      <c r="G615" s="41" t="str">
        <f t="shared" si="37"/>
        <v/>
      </c>
      <c r="H615" s="51"/>
      <c r="I615" s="72"/>
      <c r="J615" s="81" t="str">
        <f t="shared" si="38"/>
        <v/>
      </c>
      <c r="K615" s="42" t="str">
        <f t="shared" si="39"/>
        <v/>
      </c>
      <c r="L615" s="84"/>
      <c r="M615" s="85"/>
    </row>
    <row r="616" spans="2:13" ht="24.75" customHeight="1">
      <c r="B616" s="18">
        <v>611</v>
      </c>
      <c r="C616" s="43"/>
      <c r="D616" s="38" t="str">
        <f t="shared" si="36"/>
        <v/>
      </c>
      <c r="E616" s="39">
        <f>IF(D616="",0,+COUNTIF('賃上げ後（月給・日給）'!$E$7:$E$1006,D616))</f>
        <v>0</v>
      </c>
      <c r="F616" s="44"/>
      <c r="G616" s="41" t="str">
        <f t="shared" si="37"/>
        <v/>
      </c>
      <c r="H616" s="51"/>
      <c r="I616" s="72"/>
      <c r="J616" s="81" t="str">
        <f t="shared" si="38"/>
        <v/>
      </c>
      <c r="K616" s="42" t="str">
        <f t="shared" si="39"/>
        <v/>
      </c>
      <c r="L616" s="84"/>
      <c r="M616" s="85"/>
    </row>
    <row r="617" spans="2:13" ht="24.75" customHeight="1">
      <c r="B617" s="18">
        <v>612</v>
      </c>
      <c r="C617" s="43"/>
      <c r="D617" s="38" t="str">
        <f t="shared" si="36"/>
        <v/>
      </c>
      <c r="E617" s="39">
        <f>IF(D617="",0,+COUNTIF('賃上げ後（月給・日給）'!$E$7:$E$1006,D617))</f>
        <v>0</v>
      </c>
      <c r="F617" s="44"/>
      <c r="G617" s="41" t="str">
        <f t="shared" si="37"/>
        <v/>
      </c>
      <c r="H617" s="51"/>
      <c r="I617" s="72"/>
      <c r="J617" s="81" t="str">
        <f t="shared" si="38"/>
        <v/>
      </c>
      <c r="K617" s="42" t="str">
        <f t="shared" si="39"/>
        <v/>
      </c>
      <c r="L617" s="84"/>
      <c r="M617" s="85"/>
    </row>
    <row r="618" spans="2:13" ht="24.75" customHeight="1">
      <c r="B618" s="18">
        <v>613</v>
      </c>
      <c r="C618" s="43"/>
      <c r="D618" s="38" t="str">
        <f t="shared" si="36"/>
        <v/>
      </c>
      <c r="E618" s="39">
        <f>IF(D618="",0,+COUNTIF('賃上げ後（月給・日給）'!$E$7:$E$1006,D618))</f>
        <v>0</v>
      </c>
      <c r="F618" s="44"/>
      <c r="G618" s="41" t="str">
        <f t="shared" si="37"/>
        <v/>
      </c>
      <c r="H618" s="51"/>
      <c r="I618" s="72"/>
      <c r="J618" s="81" t="str">
        <f t="shared" si="38"/>
        <v/>
      </c>
      <c r="K618" s="42" t="str">
        <f t="shared" si="39"/>
        <v/>
      </c>
      <c r="L618" s="84"/>
      <c r="M618" s="85"/>
    </row>
    <row r="619" spans="2:13" ht="24.75" customHeight="1">
      <c r="B619" s="18">
        <v>614</v>
      </c>
      <c r="C619" s="43"/>
      <c r="D619" s="38" t="str">
        <f t="shared" si="36"/>
        <v/>
      </c>
      <c r="E619" s="39">
        <f>IF(D619="",0,+COUNTIF('賃上げ後（月給・日給）'!$E$7:$E$1006,D619))</f>
        <v>0</v>
      </c>
      <c r="F619" s="44"/>
      <c r="G619" s="41" t="str">
        <f t="shared" si="37"/>
        <v/>
      </c>
      <c r="H619" s="51"/>
      <c r="I619" s="72"/>
      <c r="J619" s="81" t="str">
        <f t="shared" si="38"/>
        <v/>
      </c>
      <c r="K619" s="42" t="str">
        <f t="shared" si="39"/>
        <v/>
      </c>
      <c r="L619" s="84"/>
      <c r="M619" s="85"/>
    </row>
    <row r="620" spans="2:13" ht="24.75" customHeight="1">
      <c r="B620" s="18">
        <v>615</v>
      </c>
      <c r="C620" s="43"/>
      <c r="D620" s="38" t="str">
        <f t="shared" si="36"/>
        <v/>
      </c>
      <c r="E620" s="39">
        <f>IF(D620="",0,+COUNTIF('賃上げ後（月給・日給）'!$E$7:$E$1006,D620))</f>
        <v>0</v>
      </c>
      <c r="F620" s="44"/>
      <c r="G620" s="41" t="str">
        <f t="shared" si="37"/>
        <v/>
      </c>
      <c r="H620" s="51"/>
      <c r="I620" s="72"/>
      <c r="J620" s="81" t="str">
        <f t="shared" si="38"/>
        <v/>
      </c>
      <c r="K620" s="42" t="str">
        <f t="shared" si="39"/>
        <v/>
      </c>
      <c r="L620" s="84"/>
      <c r="M620" s="85"/>
    </row>
    <row r="621" spans="2:13" ht="24.75" customHeight="1">
      <c r="B621" s="18">
        <v>616</v>
      </c>
      <c r="C621" s="43"/>
      <c r="D621" s="38" t="str">
        <f t="shared" si="36"/>
        <v/>
      </c>
      <c r="E621" s="39">
        <f>IF(D621="",0,+COUNTIF('賃上げ後（月給・日給）'!$E$7:$E$1006,D621))</f>
        <v>0</v>
      </c>
      <c r="F621" s="44"/>
      <c r="G621" s="41" t="str">
        <f t="shared" si="37"/>
        <v/>
      </c>
      <c r="H621" s="51"/>
      <c r="I621" s="72"/>
      <c r="J621" s="81" t="str">
        <f t="shared" si="38"/>
        <v/>
      </c>
      <c r="K621" s="42" t="str">
        <f t="shared" si="39"/>
        <v/>
      </c>
      <c r="L621" s="84"/>
      <c r="M621" s="85"/>
    </row>
    <row r="622" spans="2:13" ht="24.75" customHeight="1">
      <c r="B622" s="18">
        <v>617</v>
      </c>
      <c r="C622" s="43"/>
      <c r="D622" s="38" t="str">
        <f t="shared" si="36"/>
        <v/>
      </c>
      <c r="E622" s="39">
        <f>IF(D622="",0,+COUNTIF('賃上げ後（月給・日給）'!$E$7:$E$1006,D622))</f>
        <v>0</v>
      </c>
      <c r="F622" s="44"/>
      <c r="G622" s="41" t="str">
        <f t="shared" si="37"/>
        <v/>
      </c>
      <c r="H622" s="51"/>
      <c r="I622" s="72"/>
      <c r="J622" s="81" t="str">
        <f t="shared" si="38"/>
        <v/>
      </c>
      <c r="K622" s="42" t="str">
        <f t="shared" si="39"/>
        <v/>
      </c>
      <c r="L622" s="84"/>
      <c r="M622" s="85"/>
    </row>
    <row r="623" spans="2:13" ht="24.75" customHeight="1">
      <c r="B623" s="18">
        <v>618</v>
      </c>
      <c r="C623" s="43"/>
      <c r="D623" s="38" t="str">
        <f t="shared" si="36"/>
        <v/>
      </c>
      <c r="E623" s="39">
        <f>IF(D623="",0,+COUNTIF('賃上げ後（月給・日給）'!$E$7:$E$1006,D623))</f>
        <v>0</v>
      </c>
      <c r="F623" s="44"/>
      <c r="G623" s="41" t="str">
        <f t="shared" si="37"/>
        <v/>
      </c>
      <c r="H623" s="51"/>
      <c r="I623" s="72"/>
      <c r="J623" s="81" t="str">
        <f t="shared" si="38"/>
        <v/>
      </c>
      <c r="K623" s="42" t="str">
        <f t="shared" si="39"/>
        <v/>
      </c>
      <c r="L623" s="84"/>
      <c r="M623" s="85"/>
    </row>
    <row r="624" spans="2:13" ht="24.75" customHeight="1">
      <c r="B624" s="18">
        <v>619</v>
      </c>
      <c r="C624" s="43"/>
      <c r="D624" s="38" t="str">
        <f t="shared" si="36"/>
        <v/>
      </c>
      <c r="E624" s="39">
        <f>IF(D624="",0,+COUNTIF('賃上げ後（月給・日給）'!$E$7:$E$1006,D624))</f>
        <v>0</v>
      </c>
      <c r="F624" s="44"/>
      <c r="G624" s="41" t="str">
        <f t="shared" si="37"/>
        <v/>
      </c>
      <c r="H624" s="51"/>
      <c r="I624" s="72"/>
      <c r="J624" s="81" t="str">
        <f t="shared" si="38"/>
        <v/>
      </c>
      <c r="K624" s="42" t="str">
        <f t="shared" si="39"/>
        <v/>
      </c>
      <c r="L624" s="84"/>
      <c r="M624" s="85"/>
    </row>
    <row r="625" spans="2:13" ht="24.75" customHeight="1">
      <c r="B625" s="18">
        <v>620</v>
      </c>
      <c r="C625" s="43"/>
      <c r="D625" s="38" t="str">
        <f t="shared" si="36"/>
        <v/>
      </c>
      <c r="E625" s="39">
        <f>IF(D625="",0,+COUNTIF('賃上げ後（月給・日給）'!$E$7:$E$1006,D625))</f>
        <v>0</v>
      </c>
      <c r="F625" s="44"/>
      <c r="G625" s="41" t="str">
        <f t="shared" si="37"/>
        <v/>
      </c>
      <c r="H625" s="51"/>
      <c r="I625" s="72"/>
      <c r="J625" s="81" t="str">
        <f t="shared" si="38"/>
        <v/>
      </c>
      <c r="K625" s="42" t="str">
        <f t="shared" si="39"/>
        <v/>
      </c>
      <c r="L625" s="84"/>
      <c r="M625" s="85"/>
    </row>
    <row r="626" spans="2:13" ht="24.75" customHeight="1">
      <c r="B626" s="18">
        <v>621</v>
      </c>
      <c r="C626" s="43"/>
      <c r="D626" s="38" t="str">
        <f t="shared" si="36"/>
        <v/>
      </c>
      <c r="E626" s="39">
        <f>IF(D626="",0,+COUNTIF('賃上げ後（月給・日給）'!$E$7:$E$1006,D626))</f>
        <v>0</v>
      </c>
      <c r="F626" s="44"/>
      <c r="G626" s="41" t="str">
        <f t="shared" si="37"/>
        <v/>
      </c>
      <c r="H626" s="51"/>
      <c r="I626" s="72"/>
      <c r="J626" s="81" t="str">
        <f t="shared" si="38"/>
        <v/>
      </c>
      <c r="K626" s="42" t="str">
        <f t="shared" si="39"/>
        <v/>
      </c>
      <c r="L626" s="84"/>
      <c r="M626" s="85"/>
    </row>
    <row r="627" spans="2:13" ht="24.75" customHeight="1">
      <c r="B627" s="18">
        <v>622</v>
      </c>
      <c r="C627" s="43"/>
      <c r="D627" s="38" t="str">
        <f t="shared" si="36"/>
        <v/>
      </c>
      <c r="E627" s="39">
        <f>IF(D627="",0,+COUNTIF('賃上げ後（月給・日給）'!$E$7:$E$1006,D627))</f>
        <v>0</v>
      </c>
      <c r="F627" s="44"/>
      <c r="G627" s="41" t="str">
        <f t="shared" si="37"/>
        <v/>
      </c>
      <c r="H627" s="51"/>
      <c r="I627" s="72"/>
      <c r="J627" s="81" t="str">
        <f t="shared" si="38"/>
        <v/>
      </c>
      <c r="K627" s="42" t="str">
        <f t="shared" si="39"/>
        <v/>
      </c>
      <c r="L627" s="84"/>
      <c r="M627" s="85"/>
    </row>
    <row r="628" spans="2:13" ht="24.75" customHeight="1">
      <c r="B628" s="18">
        <v>623</v>
      </c>
      <c r="C628" s="43"/>
      <c r="D628" s="38" t="str">
        <f t="shared" si="36"/>
        <v/>
      </c>
      <c r="E628" s="39">
        <f>IF(D628="",0,+COUNTIF('賃上げ後（月給・日給）'!$E$7:$E$1006,D628))</f>
        <v>0</v>
      </c>
      <c r="F628" s="44"/>
      <c r="G628" s="41" t="str">
        <f t="shared" si="37"/>
        <v/>
      </c>
      <c r="H628" s="51"/>
      <c r="I628" s="72"/>
      <c r="J628" s="81" t="str">
        <f t="shared" si="38"/>
        <v/>
      </c>
      <c r="K628" s="42" t="str">
        <f t="shared" si="39"/>
        <v/>
      </c>
      <c r="L628" s="84"/>
      <c r="M628" s="85"/>
    </row>
    <row r="629" spans="2:13" ht="24.75" customHeight="1">
      <c r="B629" s="18">
        <v>624</v>
      </c>
      <c r="C629" s="43"/>
      <c r="D629" s="38" t="str">
        <f t="shared" si="36"/>
        <v/>
      </c>
      <c r="E629" s="39">
        <f>IF(D629="",0,+COUNTIF('賃上げ後（月給・日給）'!$E$7:$E$1006,D629))</f>
        <v>0</v>
      </c>
      <c r="F629" s="44"/>
      <c r="G629" s="41" t="str">
        <f t="shared" si="37"/>
        <v/>
      </c>
      <c r="H629" s="51"/>
      <c r="I629" s="72"/>
      <c r="J629" s="81" t="str">
        <f t="shared" si="38"/>
        <v/>
      </c>
      <c r="K629" s="42" t="str">
        <f t="shared" si="39"/>
        <v/>
      </c>
      <c r="L629" s="84"/>
      <c r="M629" s="85"/>
    </row>
    <row r="630" spans="2:13" ht="24.75" customHeight="1">
      <c r="B630" s="18">
        <v>625</v>
      </c>
      <c r="C630" s="43"/>
      <c r="D630" s="38" t="str">
        <f t="shared" si="36"/>
        <v/>
      </c>
      <c r="E630" s="39">
        <f>IF(D630="",0,+COUNTIF('賃上げ後（月給・日給）'!$E$7:$E$1006,D630))</f>
        <v>0</v>
      </c>
      <c r="F630" s="44"/>
      <c r="G630" s="41" t="str">
        <f t="shared" si="37"/>
        <v/>
      </c>
      <c r="H630" s="51"/>
      <c r="I630" s="72"/>
      <c r="J630" s="81" t="str">
        <f t="shared" si="38"/>
        <v/>
      </c>
      <c r="K630" s="42" t="str">
        <f t="shared" si="39"/>
        <v/>
      </c>
      <c r="L630" s="84"/>
      <c r="M630" s="85"/>
    </row>
    <row r="631" spans="2:13" ht="24.75" customHeight="1">
      <c r="B631" s="18">
        <v>626</v>
      </c>
      <c r="C631" s="43"/>
      <c r="D631" s="38" t="str">
        <f t="shared" si="36"/>
        <v/>
      </c>
      <c r="E631" s="39">
        <f>IF(D631="",0,+COUNTIF('賃上げ後（月給・日給）'!$E$7:$E$1006,D631))</f>
        <v>0</v>
      </c>
      <c r="F631" s="44"/>
      <c r="G631" s="41" t="str">
        <f t="shared" si="37"/>
        <v/>
      </c>
      <c r="H631" s="51"/>
      <c r="I631" s="72"/>
      <c r="J631" s="81" t="str">
        <f t="shared" si="38"/>
        <v/>
      </c>
      <c r="K631" s="42" t="str">
        <f t="shared" si="39"/>
        <v/>
      </c>
      <c r="L631" s="84"/>
      <c r="M631" s="85"/>
    </row>
    <row r="632" spans="2:13" ht="24.75" customHeight="1">
      <c r="B632" s="18">
        <v>627</v>
      </c>
      <c r="C632" s="43"/>
      <c r="D632" s="38" t="str">
        <f t="shared" si="36"/>
        <v/>
      </c>
      <c r="E632" s="39">
        <f>IF(D632="",0,+COUNTIF('賃上げ後（月給・日給）'!$E$7:$E$1006,D632))</f>
        <v>0</v>
      </c>
      <c r="F632" s="44"/>
      <c r="G632" s="41" t="str">
        <f t="shared" si="37"/>
        <v/>
      </c>
      <c r="H632" s="51"/>
      <c r="I632" s="72"/>
      <c r="J632" s="81" t="str">
        <f t="shared" si="38"/>
        <v/>
      </c>
      <c r="K632" s="42" t="str">
        <f t="shared" si="39"/>
        <v/>
      </c>
      <c r="L632" s="84"/>
      <c r="M632" s="85"/>
    </row>
    <row r="633" spans="2:13" ht="24.75" customHeight="1">
      <c r="B633" s="18">
        <v>628</v>
      </c>
      <c r="C633" s="43"/>
      <c r="D633" s="38" t="str">
        <f t="shared" si="36"/>
        <v/>
      </c>
      <c r="E633" s="39">
        <f>IF(D633="",0,+COUNTIF('賃上げ後（月給・日給）'!$E$7:$E$1006,D633))</f>
        <v>0</v>
      </c>
      <c r="F633" s="44"/>
      <c r="G633" s="41" t="str">
        <f t="shared" si="37"/>
        <v/>
      </c>
      <c r="H633" s="51"/>
      <c r="I633" s="72"/>
      <c r="J633" s="81" t="str">
        <f t="shared" si="38"/>
        <v/>
      </c>
      <c r="K633" s="42" t="str">
        <f t="shared" si="39"/>
        <v/>
      </c>
      <c r="L633" s="84"/>
      <c r="M633" s="85"/>
    </row>
    <row r="634" spans="2:13" ht="24.75" customHeight="1">
      <c r="B634" s="18">
        <v>629</v>
      </c>
      <c r="C634" s="43"/>
      <c r="D634" s="38" t="str">
        <f t="shared" si="36"/>
        <v/>
      </c>
      <c r="E634" s="39">
        <f>IF(D634="",0,+COUNTIF('賃上げ後（月給・日給）'!$E$7:$E$1006,D634))</f>
        <v>0</v>
      </c>
      <c r="F634" s="44"/>
      <c r="G634" s="41" t="str">
        <f t="shared" si="37"/>
        <v/>
      </c>
      <c r="H634" s="51"/>
      <c r="I634" s="72"/>
      <c r="J634" s="81" t="str">
        <f t="shared" si="38"/>
        <v/>
      </c>
      <c r="K634" s="42" t="str">
        <f t="shared" si="39"/>
        <v/>
      </c>
      <c r="L634" s="84"/>
      <c r="M634" s="85"/>
    </row>
    <row r="635" spans="2:13" ht="24.75" customHeight="1">
      <c r="B635" s="18">
        <v>630</v>
      </c>
      <c r="C635" s="43"/>
      <c r="D635" s="38" t="str">
        <f t="shared" si="36"/>
        <v/>
      </c>
      <c r="E635" s="39">
        <f>IF(D635="",0,+COUNTIF('賃上げ後（月給・日給）'!$E$7:$E$1006,D635))</f>
        <v>0</v>
      </c>
      <c r="F635" s="44"/>
      <c r="G635" s="41" t="str">
        <f t="shared" si="37"/>
        <v/>
      </c>
      <c r="H635" s="51"/>
      <c r="I635" s="72"/>
      <c r="J635" s="81" t="str">
        <f t="shared" si="38"/>
        <v/>
      </c>
      <c r="K635" s="42" t="str">
        <f t="shared" si="39"/>
        <v/>
      </c>
      <c r="L635" s="84"/>
      <c r="M635" s="85"/>
    </row>
    <row r="636" spans="2:13" ht="24.75" customHeight="1">
      <c r="B636" s="18">
        <v>631</v>
      </c>
      <c r="C636" s="43"/>
      <c r="D636" s="38" t="str">
        <f t="shared" si="36"/>
        <v/>
      </c>
      <c r="E636" s="39">
        <f>IF(D636="",0,+COUNTIF('賃上げ後（月給・日給）'!$E$7:$E$1006,D636))</f>
        <v>0</v>
      </c>
      <c r="F636" s="44"/>
      <c r="G636" s="41" t="str">
        <f t="shared" si="37"/>
        <v/>
      </c>
      <c r="H636" s="51"/>
      <c r="I636" s="72"/>
      <c r="J636" s="81" t="str">
        <f t="shared" si="38"/>
        <v/>
      </c>
      <c r="K636" s="42" t="str">
        <f t="shared" si="39"/>
        <v/>
      </c>
      <c r="L636" s="84"/>
      <c r="M636" s="85"/>
    </row>
    <row r="637" spans="2:13" ht="24.75" customHeight="1">
      <c r="B637" s="18">
        <v>632</v>
      </c>
      <c r="C637" s="43"/>
      <c r="D637" s="38" t="str">
        <f t="shared" si="36"/>
        <v/>
      </c>
      <c r="E637" s="39">
        <f>IF(D637="",0,+COUNTIF('賃上げ後（月給・日給）'!$E$7:$E$1006,D637))</f>
        <v>0</v>
      </c>
      <c r="F637" s="44"/>
      <c r="G637" s="41" t="str">
        <f t="shared" si="37"/>
        <v/>
      </c>
      <c r="H637" s="51"/>
      <c r="I637" s="72"/>
      <c r="J637" s="81" t="str">
        <f t="shared" si="38"/>
        <v/>
      </c>
      <c r="K637" s="42" t="str">
        <f t="shared" si="39"/>
        <v/>
      </c>
      <c r="L637" s="84"/>
      <c r="M637" s="85"/>
    </row>
    <row r="638" spans="2:13" ht="24.75" customHeight="1">
      <c r="B638" s="18">
        <v>633</v>
      </c>
      <c r="C638" s="43"/>
      <c r="D638" s="38" t="str">
        <f t="shared" si="36"/>
        <v/>
      </c>
      <c r="E638" s="39">
        <f>IF(D638="",0,+COUNTIF('賃上げ後（月給・日給）'!$E$7:$E$1006,D638))</f>
        <v>0</v>
      </c>
      <c r="F638" s="44"/>
      <c r="G638" s="41" t="str">
        <f t="shared" si="37"/>
        <v/>
      </c>
      <c r="H638" s="51"/>
      <c r="I638" s="72"/>
      <c r="J638" s="81" t="str">
        <f t="shared" si="38"/>
        <v/>
      </c>
      <c r="K638" s="42" t="str">
        <f t="shared" si="39"/>
        <v/>
      </c>
      <c r="L638" s="84"/>
      <c r="M638" s="85"/>
    </row>
    <row r="639" spans="2:13" ht="24.75" customHeight="1">
      <c r="B639" s="18">
        <v>634</v>
      </c>
      <c r="C639" s="43"/>
      <c r="D639" s="38" t="str">
        <f t="shared" si="36"/>
        <v/>
      </c>
      <c r="E639" s="39">
        <f>IF(D639="",0,+COUNTIF('賃上げ後（月給・日給）'!$E$7:$E$1006,D639))</f>
        <v>0</v>
      </c>
      <c r="F639" s="44"/>
      <c r="G639" s="41" t="str">
        <f t="shared" si="37"/>
        <v/>
      </c>
      <c r="H639" s="51"/>
      <c r="I639" s="72"/>
      <c r="J639" s="81" t="str">
        <f t="shared" si="38"/>
        <v/>
      </c>
      <c r="K639" s="42" t="str">
        <f t="shared" si="39"/>
        <v/>
      </c>
      <c r="L639" s="84"/>
      <c r="M639" s="85"/>
    </row>
    <row r="640" spans="2:13" ht="24.75" customHeight="1">
      <c r="B640" s="18">
        <v>635</v>
      </c>
      <c r="C640" s="43"/>
      <c r="D640" s="38" t="str">
        <f t="shared" si="36"/>
        <v/>
      </c>
      <c r="E640" s="39">
        <f>IF(D640="",0,+COUNTIF('賃上げ後（月給・日給）'!$E$7:$E$1006,D640))</f>
        <v>0</v>
      </c>
      <c r="F640" s="44"/>
      <c r="G640" s="41" t="str">
        <f t="shared" si="37"/>
        <v/>
      </c>
      <c r="H640" s="51"/>
      <c r="I640" s="72"/>
      <c r="J640" s="81" t="str">
        <f t="shared" si="38"/>
        <v/>
      </c>
      <c r="K640" s="42" t="str">
        <f t="shared" si="39"/>
        <v/>
      </c>
      <c r="L640" s="84"/>
      <c r="M640" s="85"/>
    </row>
    <row r="641" spans="2:13" ht="24.75" customHeight="1">
      <c r="B641" s="18">
        <v>636</v>
      </c>
      <c r="C641" s="43"/>
      <c r="D641" s="38" t="str">
        <f t="shared" si="36"/>
        <v/>
      </c>
      <c r="E641" s="39">
        <f>IF(D641="",0,+COUNTIF('賃上げ後（月給・日給）'!$E$7:$E$1006,D641))</f>
        <v>0</v>
      </c>
      <c r="F641" s="44"/>
      <c r="G641" s="41" t="str">
        <f t="shared" si="37"/>
        <v/>
      </c>
      <c r="H641" s="51"/>
      <c r="I641" s="72"/>
      <c r="J641" s="81" t="str">
        <f t="shared" si="38"/>
        <v/>
      </c>
      <c r="K641" s="42" t="str">
        <f t="shared" si="39"/>
        <v/>
      </c>
      <c r="L641" s="84"/>
      <c r="M641" s="85"/>
    </row>
    <row r="642" spans="2:13" ht="24.75" customHeight="1">
      <c r="B642" s="18">
        <v>637</v>
      </c>
      <c r="C642" s="43"/>
      <c r="D642" s="38" t="str">
        <f t="shared" si="36"/>
        <v/>
      </c>
      <c r="E642" s="39">
        <f>IF(D642="",0,+COUNTIF('賃上げ後（月給・日給）'!$E$7:$E$1006,D642))</f>
        <v>0</v>
      </c>
      <c r="F642" s="44"/>
      <c r="G642" s="41" t="str">
        <f t="shared" si="37"/>
        <v/>
      </c>
      <c r="H642" s="51"/>
      <c r="I642" s="72"/>
      <c r="J642" s="81" t="str">
        <f t="shared" si="38"/>
        <v/>
      </c>
      <c r="K642" s="42" t="str">
        <f t="shared" si="39"/>
        <v/>
      </c>
      <c r="L642" s="84"/>
      <c r="M642" s="85"/>
    </row>
    <row r="643" spans="2:13" ht="24.75" customHeight="1">
      <c r="B643" s="18">
        <v>638</v>
      </c>
      <c r="C643" s="43"/>
      <c r="D643" s="38" t="str">
        <f t="shared" si="36"/>
        <v/>
      </c>
      <c r="E643" s="39">
        <f>IF(D643="",0,+COUNTIF('賃上げ後（月給・日給）'!$E$7:$E$1006,D643))</f>
        <v>0</v>
      </c>
      <c r="F643" s="44"/>
      <c r="G643" s="41" t="str">
        <f t="shared" si="37"/>
        <v/>
      </c>
      <c r="H643" s="51"/>
      <c r="I643" s="72"/>
      <c r="J643" s="81" t="str">
        <f t="shared" si="38"/>
        <v/>
      </c>
      <c r="K643" s="42" t="str">
        <f t="shared" si="39"/>
        <v/>
      </c>
      <c r="L643" s="84"/>
      <c r="M643" s="85"/>
    </row>
    <row r="644" spans="2:13" ht="24.75" customHeight="1">
      <c r="B644" s="18">
        <v>639</v>
      </c>
      <c r="C644" s="43"/>
      <c r="D644" s="38" t="str">
        <f t="shared" si="36"/>
        <v/>
      </c>
      <c r="E644" s="39">
        <f>IF(D644="",0,+COUNTIF('賃上げ後（月給・日給）'!$E$7:$E$1006,D644))</f>
        <v>0</v>
      </c>
      <c r="F644" s="44"/>
      <c r="G644" s="41" t="str">
        <f t="shared" si="37"/>
        <v/>
      </c>
      <c r="H644" s="51"/>
      <c r="I644" s="72"/>
      <c r="J644" s="81" t="str">
        <f t="shared" si="38"/>
        <v/>
      </c>
      <c r="K644" s="42" t="str">
        <f t="shared" si="39"/>
        <v/>
      </c>
      <c r="L644" s="84"/>
      <c r="M644" s="85"/>
    </row>
    <row r="645" spans="2:13" ht="24.75" customHeight="1">
      <c r="B645" s="18">
        <v>640</v>
      </c>
      <c r="C645" s="43"/>
      <c r="D645" s="38" t="str">
        <f t="shared" si="36"/>
        <v/>
      </c>
      <c r="E645" s="39">
        <f>IF(D645="",0,+COUNTIF('賃上げ後（月給・日給）'!$E$7:$E$1006,D645))</f>
        <v>0</v>
      </c>
      <c r="F645" s="44"/>
      <c r="G645" s="41" t="str">
        <f t="shared" si="37"/>
        <v/>
      </c>
      <c r="H645" s="51"/>
      <c r="I645" s="72"/>
      <c r="J645" s="81" t="str">
        <f t="shared" si="38"/>
        <v/>
      </c>
      <c r="K645" s="42" t="str">
        <f t="shared" si="39"/>
        <v/>
      </c>
      <c r="L645" s="84"/>
      <c r="M645" s="85"/>
    </row>
    <row r="646" spans="2:13" ht="24.75" customHeight="1">
      <c r="B646" s="18">
        <v>641</v>
      </c>
      <c r="C646" s="43"/>
      <c r="D646" s="38" t="str">
        <f t="shared" ref="D646:D709" si="40">SUBSTITUTE(SUBSTITUTE(C646,"　","")," ","")</f>
        <v/>
      </c>
      <c r="E646" s="39">
        <f>IF(D646="",0,+COUNTIF('賃上げ後（月給・日給）'!$E$7:$E$1006,D646))</f>
        <v>0</v>
      </c>
      <c r="F646" s="44"/>
      <c r="G646" s="41" t="str">
        <f t="shared" ref="G646:G709" si="41">IF(C646="","",+IF(OR(E646&lt;1,F646="",L646="◎"),"除外","対象"))</f>
        <v/>
      </c>
      <c r="H646" s="51"/>
      <c r="I646" s="72"/>
      <c r="J646" s="81" t="str">
        <f t="shared" ref="J646:J709" si="42">IF(C646="","",(H646/I646))</f>
        <v/>
      </c>
      <c r="K646" s="42" t="str">
        <f t="shared" ref="K646:K709" si="43">IF(C646="","",+IF(G646="対象",J646,0))</f>
        <v/>
      </c>
      <c r="L646" s="84"/>
      <c r="M646" s="85"/>
    </row>
    <row r="647" spans="2:13" ht="24.75" customHeight="1">
      <c r="B647" s="18">
        <v>642</v>
      </c>
      <c r="C647" s="43"/>
      <c r="D647" s="38" t="str">
        <f t="shared" si="40"/>
        <v/>
      </c>
      <c r="E647" s="39">
        <f>IF(D647="",0,+COUNTIF('賃上げ後（月給・日給）'!$E$7:$E$1006,D647))</f>
        <v>0</v>
      </c>
      <c r="F647" s="44"/>
      <c r="G647" s="41" t="str">
        <f t="shared" si="41"/>
        <v/>
      </c>
      <c r="H647" s="51"/>
      <c r="I647" s="72"/>
      <c r="J647" s="81" t="str">
        <f t="shared" si="42"/>
        <v/>
      </c>
      <c r="K647" s="42" t="str">
        <f t="shared" si="43"/>
        <v/>
      </c>
      <c r="L647" s="84"/>
      <c r="M647" s="85"/>
    </row>
    <row r="648" spans="2:13" ht="24.75" customHeight="1">
      <c r="B648" s="18">
        <v>643</v>
      </c>
      <c r="C648" s="43"/>
      <c r="D648" s="38" t="str">
        <f t="shared" si="40"/>
        <v/>
      </c>
      <c r="E648" s="39">
        <f>IF(D648="",0,+COUNTIF('賃上げ後（月給・日給）'!$E$7:$E$1006,D648))</f>
        <v>0</v>
      </c>
      <c r="F648" s="44"/>
      <c r="G648" s="41" t="str">
        <f t="shared" si="41"/>
        <v/>
      </c>
      <c r="H648" s="51"/>
      <c r="I648" s="72"/>
      <c r="J648" s="81" t="str">
        <f t="shared" si="42"/>
        <v/>
      </c>
      <c r="K648" s="42" t="str">
        <f t="shared" si="43"/>
        <v/>
      </c>
      <c r="L648" s="84"/>
      <c r="M648" s="85"/>
    </row>
    <row r="649" spans="2:13" ht="24.75" customHeight="1">
      <c r="B649" s="18">
        <v>644</v>
      </c>
      <c r="C649" s="43"/>
      <c r="D649" s="38" t="str">
        <f t="shared" si="40"/>
        <v/>
      </c>
      <c r="E649" s="39">
        <f>IF(D649="",0,+COUNTIF('賃上げ後（月給・日給）'!$E$7:$E$1006,D649))</f>
        <v>0</v>
      </c>
      <c r="F649" s="44"/>
      <c r="G649" s="41" t="str">
        <f t="shared" si="41"/>
        <v/>
      </c>
      <c r="H649" s="51"/>
      <c r="I649" s="72"/>
      <c r="J649" s="81" t="str">
        <f t="shared" si="42"/>
        <v/>
      </c>
      <c r="K649" s="42" t="str">
        <f t="shared" si="43"/>
        <v/>
      </c>
      <c r="L649" s="84"/>
      <c r="M649" s="85"/>
    </row>
    <row r="650" spans="2:13" ht="24.75" customHeight="1">
      <c r="B650" s="18">
        <v>645</v>
      </c>
      <c r="C650" s="43"/>
      <c r="D650" s="38" t="str">
        <f t="shared" si="40"/>
        <v/>
      </c>
      <c r="E650" s="39">
        <f>IF(D650="",0,+COUNTIF('賃上げ後（月給・日給）'!$E$7:$E$1006,D650))</f>
        <v>0</v>
      </c>
      <c r="F650" s="44"/>
      <c r="G650" s="41" t="str">
        <f t="shared" si="41"/>
        <v/>
      </c>
      <c r="H650" s="51"/>
      <c r="I650" s="72"/>
      <c r="J650" s="81" t="str">
        <f t="shared" si="42"/>
        <v/>
      </c>
      <c r="K650" s="42" t="str">
        <f t="shared" si="43"/>
        <v/>
      </c>
      <c r="L650" s="84"/>
      <c r="M650" s="85"/>
    </row>
    <row r="651" spans="2:13" ht="24.75" customHeight="1">
      <c r="B651" s="18">
        <v>646</v>
      </c>
      <c r="C651" s="43"/>
      <c r="D651" s="38" t="str">
        <f t="shared" si="40"/>
        <v/>
      </c>
      <c r="E651" s="39">
        <f>IF(D651="",0,+COUNTIF('賃上げ後（月給・日給）'!$E$7:$E$1006,D651))</f>
        <v>0</v>
      </c>
      <c r="F651" s="44"/>
      <c r="G651" s="41" t="str">
        <f t="shared" si="41"/>
        <v/>
      </c>
      <c r="H651" s="51"/>
      <c r="I651" s="72"/>
      <c r="J651" s="81" t="str">
        <f t="shared" si="42"/>
        <v/>
      </c>
      <c r="K651" s="42" t="str">
        <f t="shared" si="43"/>
        <v/>
      </c>
      <c r="L651" s="84"/>
      <c r="M651" s="85"/>
    </row>
    <row r="652" spans="2:13" ht="24.75" customHeight="1">
      <c r="B652" s="18">
        <v>647</v>
      </c>
      <c r="C652" s="43"/>
      <c r="D652" s="38" t="str">
        <f t="shared" si="40"/>
        <v/>
      </c>
      <c r="E652" s="39">
        <f>IF(D652="",0,+COUNTIF('賃上げ後（月給・日給）'!$E$7:$E$1006,D652))</f>
        <v>0</v>
      </c>
      <c r="F652" s="44"/>
      <c r="G652" s="41" t="str">
        <f t="shared" si="41"/>
        <v/>
      </c>
      <c r="H652" s="51"/>
      <c r="I652" s="72"/>
      <c r="J652" s="81" t="str">
        <f t="shared" si="42"/>
        <v/>
      </c>
      <c r="K652" s="42" t="str">
        <f t="shared" si="43"/>
        <v/>
      </c>
      <c r="L652" s="84"/>
      <c r="M652" s="85"/>
    </row>
    <row r="653" spans="2:13" ht="24.75" customHeight="1">
      <c r="B653" s="18">
        <v>648</v>
      </c>
      <c r="C653" s="43"/>
      <c r="D653" s="38" t="str">
        <f t="shared" si="40"/>
        <v/>
      </c>
      <c r="E653" s="39">
        <f>IF(D653="",0,+COUNTIF('賃上げ後（月給・日給）'!$E$7:$E$1006,D653))</f>
        <v>0</v>
      </c>
      <c r="F653" s="44"/>
      <c r="G653" s="41" t="str">
        <f t="shared" si="41"/>
        <v/>
      </c>
      <c r="H653" s="51"/>
      <c r="I653" s="72"/>
      <c r="J653" s="81" t="str">
        <f t="shared" si="42"/>
        <v/>
      </c>
      <c r="K653" s="42" t="str">
        <f t="shared" si="43"/>
        <v/>
      </c>
      <c r="L653" s="84"/>
      <c r="M653" s="85"/>
    </row>
    <row r="654" spans="2:13" ht="24.75" customHeight="1">
      <c r="B654" s="18">
        <v>649</v>
      </c>
      <c r="C654" s="43"/>
      <c r="D654" s="38" t="str">
        <f t="shared" si="40"/>
        <v/>
      </c>
      <c r="E654" s="39">
        <f>IF(D654="",0,+COUNTIF('賃上げ後（月給・日給）'!$E$7:$E$1006,D654))</f>
        <v>0</v>
      </c>
      <c r="F654" s="44"/>
      <c r="G654" s="41" t="str">
        <f t="shared" si="41"/>
        <v/>
      </c>
      <c r="H654" s="51"/>
      <c r="I654" s="72"/>
      <c r="J654" s="81" t="str">
        <f t="shared" si="42"/>
        <v/>
      </c>
      <c r="K654" s="42" t="str">
        <f t="shared" si="43"/>
        <v/>
      </c>
      <c r="L654" s="84"/>
      <c r="M654" s="85"/>
    </row>
    <row r="655" spans="2:13" ht="24.75" customHeight="1">
      <c r="B655" s="18">
        <v>650</v>
      </c>
      <c r="C655" s="43"/>
      <c r="D655" s="38" t="str">
        <f t="shared" si="40"/>
        <v/>
      </c>
      <c r="E655" s="39">
        <f>IF(D655="",0,+COUNTIF('賃上げ後（月給・日給）'!$E$7:$E$1006,D655))</f>
        <v>0</v>
      </c>
      <c r="F655" s="44"/>
      <c r="G655" s="41" t="str">
        <f t="shared" si="41"/>
        <v/>
      </c>
      <c r="H655" s="51"/>
      <c r="I655" s="72"/>
      <c r="J655" s="81" t="str">
        <f t="shared" si="42"/>
        <v/>
      </c>
      <c r="K655" s="42" t="str">
        <f t="shared" si="43"/>
        <v/>
      </c>
      <c r="L655" s="84"/>
      <c r="M655" s="85"/>
    </row>
    <row r="656" spans="2:13" ht="24.75" customHeight="1">
      <c r="B656" s="18">
        <v>651</v>
      </c>
      <c r="C656" s="43"/>
      <c r="D656" s="38" t="str">
        <f t="shared" si="40"/>
        <v/>
      </c>
      <c r="E656" s="39">
        <f>IF(D656="",0,+COUNTIF('賃上げ後（月給・日給）'!$E$7:$E$1006,D656))</f>
        <v>0</v>
      </c>
      <c r="F656" s="44"/>
      <c r="G656" s="41" t="str">
        <f t="shared" si="41"/>
        <v/>
      </c>
      <c r="H656" s="51"/>
      <c r="I656" s="72"/>
      <c r="J656" s="81" t="str">
        <f t="shared" si="42"/>
        <v/>
      </c>
      <c r="K656" s="42" t="str">
        <f t="shared" si="43"/>
        <v/>
      </c>
      <c r="L656" s="84"/>
      <c r="M656" s="85"/>
    </row>
    <row r="657" spans="2:13" ht="24.75" customHeight="1">
      <c r="B657" s="18">
        <v>652</v>
      </c>
      <c r="C657" s="43"/>
      <c r="D657" s="38" t="str">
        <f t="shared" si="40"/>
        <v/>
      </c>
      <c r="E657" s="39">
        <f>IF(D657="",0,+COUNTIF('賃上げ後（月給・日給）'!$E$7:$E$1006,D657))</f>
        <v>0</v>
      </c>
      <c r="F657" s="44"/>
      <c r="G657" s="41" t="str">
        <f t="shared" si="41"/>
        <v/>
      </c>
      <c r="H657" s="51"/>
      <c r="I657" s="72"/>
      <c r="J657" s="81" t="str">
        <f t="shared" si="42"/>
        <v/>
      </c>
      <c r="K657" s="42" t="str">
        <f t="shared" si="43"/>
        <v/>
      </c>
      <c r="L657" s="84"/>
      <c r="M657" s="85"/>
    </row>
    <row r="658" spans="2:13" ht="24.75" customHeight="1">
      <c r="B658" s="18">
        <v>653</v>
      </c>
      <c r="C658" s="43"/>
      <c r="D658" s="38" t="str">
        <f t="shared" si="40"/>
        <v/>
      </c>
      <c r="E658" s="39">
        <f>IF(D658="",0,+COUNTIF('賃上げ後（月給・日給）'!$E$7:$E$1006,D658))</f>
        <v>0</v>
      </c>
      <c r="F658" s="44"/>
      <c r="G658" s="41" t="str">
        <f t="shared" si="41"/>
        <v/>
      </c>
      <c r="H658" s="51"/>
      <c r="I658" s="72"/>
      <c r="J658" s="81" t="str">
        <f t="shared" si="42"/>
        <v/>
      </c>
      <c r="K658" s="42" t="str">
        <f t="shared" si="43"/>
        <v/>
      </c>
      <c r="L658" s="84"/>
      <c r="M658" s="85"/>
    </row>
    <row r="659" spans="2:13" ht="24.75" customHeight="1">
      <c r="B659" s="18">
        <v>654</v>
      </c>
      <c r="C659" s="43"/>
      <c r="D659" s="38" t="str">
        <f t="shared" si="40"/>
        <v/>
      </c>
      <c r="E659" s="39">
        <f>IF(D659="",0,+COUNTIF('賃上げ後（月給・日給）'!$E$7:$E$1006,D659))</f>
        <v>0</v>
      </c>
      <c r="F659" s="44"/>
      <c r="G659" s="41" t="str">
        <f t="shared" si="41"/>
        <v/>
      </c>
      <c r="H659" s="51"/>
      <c r="I659" s="72"/>
      <c r="J659" s="81" t="str">
        <f t="shared" si="42"/>
        <v/>
      </c>
      <c r="K659" s="42" t="str">
        <f t="shared" si="43"/>
        <v/>
      </c>
      <c r="L659" s="84"/>
      <c r="M659" s="85"/>
    </row>
    <row r="660" spans="2:13" ht="24.75" customHeight="1">
      <c r="B660" s="18">
        <v>655</v>
      </c>
      <c r="C660" s="43"/>
      <c r="D660" s="38" t="str">
        <f t="shared" si="40"/>
        <v/>
      </c>
      <c r="E660" s="39">
        <f>IF(D660="",0,+COUNTIF('賃上げ後（月給・日給）'!$E$7:$E$1006,D660))</f>
        <v>0</v>
      </c>
      <c r="F660" s="44"/>
      <c r="G660" s="41" t="str">
        <f t="shared" si="41"/>
        <v/>
      </c>
      <c r="H660" s="51"/>
      <c r="I660" s="72"/>
      <c r="J660" s="81" t="str">
        <f t="shared" si="42"/>
        <v/>
      </c>
      <c r="K660" s="42" t="str">
        <f t="shared" si="43"/>
        <v/>
      </c>
      <c r="L660" s="84"/>
      <c r="M660" s="85"/>
    </row>
    <row r="661" spans="2:13" ht="24.75" customHeight="1">
      <c r="B661" s="18">
        <v>656</v>
      </c>
      <c r="C661" s="43"/>
      <c r="D661" s="38" t="str">
        <f t="shared" si="40"/>
        <v/>
      </c>
      <c r="E661" s="39">
        <f>IF(D661="",0,+COUNTIF('賃上げ後（月給・日給）'!$E$7:$E$1006,D661))</f>
        <v>0</v>
      </c>
      <c r="F661" s="44"/>
      <c r="G661" s="41" t="str">
        <f t="shared" si="41"/>
        <v/>
      </c>
      <c r="H661" s="51"/>
      <c r="I661" s="72"/>
      <c r="J661" s="81" t="str">
        <f t="shared" si="42"/>
        <v/>
      </c>
      <c r="K661" s="42" t="str">
        <f t="shared" si="43"/>
        <v/>
      </c>
      <c r="L661" s="84"/>
      <c r="M661" s="85"/>
    </row>
    <row r="662" spans="2:13" ht="24.75" customHeight="1">
      <c r="B662" s="18">
        <v>657</v>
      </c>
      <c r="C662" s="43"/>
      <c r="D662" s="38" t="str">
        <f t="shared" si="40"/>
        <v/>
      </c>
      <c r="E662" s="39">
        <f>IF(D662="",0,+COUNTIF('賃上げ後（月給・日給）'!$E$7:$E$1006,D662))</f>
        <v>0</v>
      </c>
      <c r="F662" s="44"/>
      <c r="G662" s="41" t="str">
        <f t="shared" si="41"/>
        <v/>
      </c>
      <c r="H662" s="51"/>
      <c r="I662" s="72"/>
      <c r="J662" s="81" t="str">
        <f t="shared" si="42"/>
        <v/>
      </c>
      <c r="K662" s="42" t="str">
        <f t="shared" si="43"/>
        <v/>
      </c>
      <c r="L662" s="84"/>
      <c r="M662" s="85"/>
    </row>
    <row r="663" spans="2:13" ht="24.75" customHeight="1">
      <c r="B663" s="18">
        <v>658</v>
      </c>
      <c r="C663" s="43"/>
      <c r="D663" s="38" t="str">
        <f t="shared" si="40"/>
        <v/>
      </c>
      <c r="E663" s="39">
        <f>IF(D663="",0,+COUNTIF('賃上げ後（月給・日給）'!$E$7:$E$1006,D663))</f>
        <v>0</v>
      </c>
      <c r="F663" s="44"/>
      <c r="G663" s="41" t="str">
        <f t="shared" si="41"/>
        <v/>
      </c>
      <c r="H663" s="51"/>
      <c r="I663" s="72"/>
      <c r="J663" s="81" t="str">
        <f t="shared" si="42"/>
        <v/>
      </c>
      <c r="K663" s="42" t="str">
        <f t="shared" si="43"/>
        <v/>
      </c>
      <c r="L663" s="84"/>
      <c r="M663" s="85"/>
    </row>
    <row r="664" spans="2:13" ht="24.75" customHeight="1">
      <c r="B664" s="18">
        <v>659</v>
      </c>
      <c r="C664" s="43"/>
      <c r="D664" s="38" t="str">
        <f t="shared" si="40"/>
        <v/>
      </c>
      <c r="E664" s="39">
        <f>IF(D664="",0,+COUNTIF('賃上げ後（月給・日給）'!$E$7:$E$1006,D664))</f>
        <v>0</v>
      </c>
      <c r="F664" s="44"/>
      <c r="G664" s="41" t="str">
        <f t="shared" si="41"/>
        <v/>
      </c>
      <c r="H664" s="51"/>
      <c r="I664" s="72"/>
      <c r="J664" s="81" t="str">
        <f t="shared" si="42"/>
        <v/>
      </c>
      <c r="K664" s="42" t="str">
        <f t="shared" si="43"/>
        <v/>
      </c>
      <c r="L664" s="84"/>
      <c r="M664" s="85"/>
    </row>
    <row r="665" spans="2:13" ht="24.75" customHeight="1">
      <c r="B665" s="18">
        <v>660</v>
      </c>
      <c r="C665" s="43"/>
      <c r="D665" s="38" t="str">
        <f t="shared" si="40"/>
        <v/>
      </c>
      <c r="E665" s="39">
        <f>IF(D665="",0,+COUNTIF('賃上げ後（月給・日給）'!$E$7:$E$1006,D665))</f>
        <v>0</v>
      </c>
      <c r="F665" s="44"/>
      <c r="G665" s="41" t="str">
        <f t="shared" si="41"/>
        <v/>
      </c>
      <c r="H665" s="51"/>
      <c r="I665" s="72"/>
      <c r="J665" s="81" t="str">
        <f t="shared" si="42"/>
        <v/>
      </c>
      <c r="K665" s="42" t="str">
        <f t="shared" si="43"/>
        <v/>
      </c>
      <c r="L665" s="84"/>
      <c r="M665" s="85"/>
    </row>
    <row r="666" spans="2:13" ht="24.75" customHeight="1">
      <c r="B666" s="18">
        <v>661</v>
      </c>
      <c r="C666" s="43"/>
      <c r="D666" s="38" t="str">
        <f t="shared" si="40"/>
        <v/>
      </c>
      <c r="E666" s="39">
        <f>IF(D666="",0,+COUNTIF('賃上げ後（月給・日給）'!$E$7:$E$1006,D666))</f>
        <v>0</v>
      </c>
      <c r="F666" s="44"/>
      <c r="G666" s="41" t="str">
        <f t="shared" si="41"/>
        <v/>
      </c>
      <c r="H666" s="51"/>
      <c r="I666" s="72"/>
      <c r="J666" s="81" t="str">
        <f t="shared" si="42"/>
        <v/>
      </c>
      <c r="K666" s="42" t="str">
        <f t="shared" si="43"/>
        <v/>
      </c>
      <c r="L666" s="84"/>
      <c r="M666" s="85"/>
    </row>
    <row r="667" spans="2:13" ht="24.75" customHeight="1">
      <c r="B667" s="18">
        <v>662</v>
      </c>
      <c r="C667" s="43"/>
      <c r="D667" s="38" t="str">
        <f t="shared" si="40"/>
        <v/>
      </c>
      <c r="E667" s="39">
        <f>IF(D667="",0,+COUNTIF('賃上げ後（月給・日給）'!$E$7:$E$1006,D667))</f>
        <v>0</v>
      </c>
      <c r="F667" s="44"/>
      <c r="G667" s="41" t="str">
        <f t="shared" si="41"/>
        <v/>
      </c>
      <c r="H667" s="51"/>
      <c r="I667" s="72"/>
      <c r="J667" s="81" t="str">
        <f t="shared" si="42"/>
        <v/>
      </c>
      <c r="K667" s="42" t="str">
        <f t="shared" si="43"/>
        <v/>
      </c>
      <c r="L667" s="84"/>
      <c r="M667" s="85"/>
    </row>
    <row r="668" spans="2:13" ht="24.75" customHeight="1">
      <c r="B668" s="18">
        <v>663</v>
      </c>
      <c r="C668" s="43"/>
      <c r="D668" s="38" t="str">
        <f t="shared" si="40"/>
        <v/>
      </c>
      <c r="E668" s="39">
        <f>IF(D668="",0,+COUNTIF('賃上げ後（月給・日給）'!$E$7:$E$1006,D668))</f>
        <v>0</v>
      </c>
      <c r="F668" s="44"/>
      <c r="G668" s="41" t="str">
        <f t="shared" si="41"/>
        <v/>
      </c>
      <c r="H668" s="51"/>
      <c r="I668" s="72"/>
      <c r="J668" s="81" t="str">
        <f t="shared" si="42"/>
        <v/>
      </c>
      <c r="K668" s="42" t="str">
        <f t="shared" si="43"/>
        <v/>
      </c>
      <c r="L668" s="84"/>
      <c r="M668" s="85"/>
    </row>
    <row r="669" spans="2:13" ht="24.75" customHeight="1">
      <c r="B669" s="18">
        <v>664</v>
      </c>
      <c r="C669" s="43"/>
      <c r="D669" s="38" t="str">
        <f t="shared" si="40"/>
        <v/>
      </c>
      <c r="E669" s="39">
        <f>IF(D669="",0,+COUNTIF('賃上げ後（月給・日給）'!$E$7:$E$1006,D669))</f>
        <v>0</v>
      </c>
      <c r="F669" s="44"/>
      <c r="G669" s="41" t="str">
        <f t="shared" si="41"/>
        <v/>
      </c>
      <c r="H669" s="51"/>
      <c r="I669" s="72"/>
      <c r="J669" s="81" t="str">
        <f t="shared" si="42"/>
        <v/>
      </c>
      <c r="K669" s="42" t="str">
        <f t="shared" si="43"/>
        <v/>
      </c>
      <c r="L669" s="84"/>
      <c r="M669" s="85"/>
    </row>
    <row r="670" spans="2:13" ht="24.75" customHeight="1">
      <c r="B670" s="18">
        <v>665</v>
      </c>
      <c r="C670" s="43"/>
      <c r="D670" s="38" t="str">
        <f t="shared" si="40"/>
        <v/>
      </c>
      <c r="E670" s="39">
        <f>IF(D670="",0,+COUNTIF('賃上げ後（月給・日給）'!$E$7:$E$1006,D670))</f>
        <v>0</v>
      </c>
      <c r="F670" s="44"/>
      <c r="G670" s="41" t="str">
        <f t="shared" si="41"/>
        <v/>
      </c>
      <c r="H670" s="51"/>
      <c r="I670" s="72"/>
      <c r="J670" s="81" t="str">
        <f t="shared" si="42"/>
        <v/>
      </c>
      <c r="K670" s="42" t="str">
        <f t="shared" si="43"/>
        <v/>
      </c>
      <c r="L670" s="84"/>
      <c r="M670" s="85"/>
    </row>
    <row r="671" spans="2:13" ht="24.75" customHeight="1">
      <c r="B671" s="18">
        <v>666</v>
      </c>
      <c r="C671" s="43"/>
      <c r="D671" s="38" t="str">
        <f t="shared" si="40"/>
        <v/>
      </c>
      <c r="E671" s="39">
        <f>IF(D671="",0,+COUNTIF('賃上げ後（月給・日給）'!$E$7:$E$1006,D671))</f>
        <v>0</v>
      </c>
      <c r="F671" s="44"/>
      <c r="G671" s="41" t="str">
        <f t="shared" si="41"/>
        <v/>
      </c>
      <c r="H671" s="51"/>
      <c r="I671" s="72"/>
      <c r="J671" s="81" t="str">
        <f t="shared" si="42"/>
        <v/>
      </c>
      <c r="K671" s="42" t="str">
        <f t="shared" si="43"/>
        <v/>
      </c>
      <c r="L671" s="84"/>
      <c r="M671" s="85"/>
    </row>
    <row r="672" spans="2:13" ht="24.75" customHeight="1">
      <c r="B672" s="18">
        <v>667</v>
      </c>
      <c r="C672" s="43"/>
      <c r="D672" s="38" t="str">
        <f t="shared" si="40"/>
        <v/>
      </c>
      <c r="E672" s="39">
        <f>IF(D672="",0,+COUNTIF('賃上げ後（月給・日給）'!$E$7:$E$1006,D672))</f>
        <v>0</v>
      </c>
      <c r="F672" s="44"/>
      <c r="G672" s="41" t="str">
        <f t="shared" si="41"/>
        <v/>
      </c>
      <c r="H672" s="51"/>
      <c r="I672" s="72"/>
      <c r="J672" s="81" t="str">
        <f t="shared" si="42"/>
        <v/>
      </c>
      <c r="K672" s="42" t="str">
        <f t="shared" si="43"/>
        <v/>
      </c>
      <c r="L672" s="84"/>
      <c r="M672" s="85"/>
    </row>
    <row r="673" spans="2:13" ht="24.75" customHeight="1">
      <c r="B673" s="18">
        <v>668</v>
      </c>
      <c r="C673" s="43"/>
      <c r="D673" s="38" t="str">
        <f t="shared" si="40"/>
        <v/>
      </c>
      <c r="E673" s="39">
        <f>IF(D673="",0,+COUNTIF('賃上げ後（月給・日給）'!$E$7:$E$1006,D673))</f>
        <v>0</v>
      </c>
      <c r="F673" s="44"/>
      <c r="G673" s="41" t="str">
        <f t="shared" si="41"/>
        <v/>
      </c>
      <c r="H673" s="51"/>
      <c r="I673" s="72"/>
      <c r="J673" s="81" t="str">
        <f t="shared" si="42"/>
        <v/>
      </c>
      <c r="K673" s="42" t="str">
        <f t="shared" si="43"/>
        <v/>
      </c>
      <c r="L673" s="84"/>
      <c r="M673" s="85"/>
    </row>
    <row r="674" spans="2:13" ht="24.75" customHeight="1">
      <c r="B674" s="18">
        <v>669</v>
      </c>
      <c r="C674" s="43"/>
      <c r="D674" s="38" t="str">
        <f t="shared" si="40"/>
        <v/>
      </c>
      <c r="E674" s="39">
        <f>IF(D674="",0,+COUNTIF('賃上げ後（月給・日給）'!$E$7:$E$1006,D674))</f>
        <v>0</v>
      </c>
      <c r="F674" s="44"/>
      <c r="G674" s="41" t="str">
        <f t="shared" si="41"/>
        <v/>
      </c>
      <c r="H674" s="51"/>
      <c r="I674" s="72"/>
      <c r="J674" s="81" t="str">
        <f t="shared" si="42"/>
        <v/>
      </c>
      <c r="K674" s="42" t="str">
        <f t="shared" si="43"/>
        <v/>
      </c>
      <c r="L674" s="84"/>
      <c r="M674" s="85"/>
    </row>
    <row r="675" spans="2:13" ht="24.75" customHeight="1">
      <c r="B675" s="18">
        <v>670</v>
      </c>
      <c r="C675" s="43"/>
      <c r="D675" s="38" t="str">
        <f t="shared" si="40"/>
        <v/>
      </c>
      <c r="E675" s="39">
        <f>IF(D675="",0,+COUNTIF('賃上げ後（月給・日給）'!$E$7:$E$1006,D675))</f>
        <v>0</v>
      </c>
      <c r="F675" s="44"/>
      <c r="G675" s="41" t="str">
        <f t="shared" si="41"/>
        <v/>
      </c>
      <c r="H675" s="51"/>
      <c r="I675" s="72"/>
      <c r="J675" s="81" t="str">
        <f t="shared" si="42"/>
        <v/>
      </c>
      <c r="K675" s="42" t="str">
        <f t="shared" si="43"/>
        <v/>
      </c>
      <c r="L675" s="84"/>
      <c r="M675" s="85"/>
    </row>
    <row r="676" spans="2:13" ht="24.75" customHeight="1">
      <c r="B676" s="18">
        <v>671</v>
      </c>
      <c r="C676" s="43"/>
      <c r="D676" s="38" t="str">
        <f t="shared" si="40"/>
        <v/>
      </c>
      <c r="E676" s="39">
        <f>IF(D676="",0,+COUNTIF('賃上げ後（月給・日給）'!$E$7:$E$1006,D676))</f>
        <v>0</v>
      </c>
      <c r="F676" s="44"/>
      <c r="G676" s="41" t="str">
        <f t="shared" si="41"/>
        <v/>
      </c>
      <c r="H676" s="51"/>
      <c r="I676" s="72"/>
      <c r="J676" s="81" t="str">
        <f t="shared" si="42"/>
        <v/>
      </c>
      <c r="K676" s="42" t="str">
        <f t="shared" si="43"/>
        <v/>
      </c>
      <c r="L676" s="84"/>
      <c r="M676" s="85"/>
    </row>
    <row r="677" spans="2:13" ht="24.75" customHeight="1">
      <c r="B677" s="18">
        <v>672</v>
      </c>
      <c r="C677" s="43"/>
      <c r="D677" s="38" t="str">
        <f t="shared" si="40"/>
        <v/>
      </c>
      <c r="E677" s="39">
        <f>IF(D677="",0,+COUNTIF('賃上げ後（月給・日給）'!$E$7:$E$1006,D677))</f>
        <v>0</v>
      </c>
      <c r="F677" s="44"/>
      <c r="G677" s="41" t="str">
        <f t="shared" si="41"/>
        <v/>
      </c>
      <c r="H677" s="51"/>
      <c r="I677" s="72"/>
      <c r="J677" s="81" t="str">
        <f t="shared" si="42"/>
        <v/>
      </c>
      <c r="K677" s="42" t="str">
        <f t="shared" si="43"/>
        <v/>
      </c>
      <c r="L677" s="84"/>
      <c r="M677" s="85"/>
    </row>
    <row r="678" spans="2:13" ht="24.75" customHeight="1">
      <c r="B678" s="18">
        <v>673</v>
      </c>
      <c r="C678" s="43"/>
      <c r="D678" s="38" t="str">
        <f t="shared" si="40"/>
        <v/>
      </c>
      <c r="E678" s="39">
        <f>IF(D678="",0,+COUNTIF('賃上げ後（月給・日給）'!$E$7:$E$1006,D678))</f>
        <v>0</v>
      </c>
      <c r="F678" s="44"/>
      <c r="G678" s="41" t="str">
        <f t="shared" si="41"/>
        <v/>
      </c>
      <c r="H678" s="51"/>
      <c r="I678" s="72"/>
      <c r="J678" s="81" t="str">
        <f t="shared" si="42"/>
        <v/>
      </c>
      <c r="K678" s="42" t="str">
        <f t="shared" si="43"/>
        <v/>
      </c>
      <c r="L678" s="84"/>
      <c r="M678" s="85"/>
    </row>
    <row r="679" spans="2:13" ht="24.75" customHeight="1">
      <c r="B679" s="18">
        <v>674</v>
      </c>
      <c r="C679" s="43"/>
      <c r="D679" s="38" t="str">
        <f t="shared" si="40"/>
        <v/>
      </c>
      <c r="E679" s="39">
        <f>IF(D679="",0,+COUNTIF('賃上げ後（月給・日給）'!$E$7:$E$1006,D679))</f>
        <v>0</v>
      </c>
      <c r="F679" s="44"/>
      <c r="G679" s="41" t="str">
        <f t="shared" si="41"/>
        <v/>
      </c>
      <c r="H679" s="51"/>
      <c r="I679" s="72"/>
      <c r="J679" s="81" t="str">
        <f t="shared" si="42"/>
        <v/>
      </c>
      <c r="K679" s="42" t="str">
        <f t="shared" si="43"/>
        <v/>
      </c>
      <c r="L679" s="84"/>
      <c r="M679" s="85"/>
    </row>
    <row r="680" spans="2:13" ht="24.75" customHeight="1">
      <c r="B680" s="18">
        <v>675</v>
      </c>
      <c r="C680" s="43"/>
      <c r="D680" s="38" t="str">
        <f t="shared" si="40"/>
        <v/>
      </c>
      <c r="E680" s="39">
        <f>IF(D680="",0,+COUNTIF('賃上げ後（月給・日給）'!$E$7:$E$1006,D680))</f>
        <v>0</v>
      </c>
      <c r="F680" s="44"/>
      <c r="G680" s="41" t="str">
        <f t="shared" si="41"/>
        <v/>
      </c>
      <c r="H680" s="51"/>
      <c r="I680" s="72"/>
      <c r="J680" s="81" t="str">
        <f t="shared" si="42"/>
        <v/>
      </c>
      <c r="K680" s="42" t="str">
        <f t="shared" si="43"/>
        <v/>
      </c>
      <c r="L680" s="84"/>
      <c r="M680" s="85"/>
    </row>
    <row r="681" spans="2:13" ht="24.75" customHeight="1">
      <c r="B681" s="18">
        <v>676</v>
      </c>
      <c r="C681" s="43"/>
      <c r="D681" s="38" t="str">
        <f t="shared" si="40"/>
        <v/>
      </c>
      <c r="E681" s="39">
        <f>IF(D681="",0,+COUNTIF('賃上げ後（月給・日給）'!$E$7:$E$1006,D681))</f>
        <v>0</v>
      </c>
      <c r="F681" s="44"/>
      <c r="G681" s="41" t="str">
        <f t="shared" si="41"/>
        <v/>
      </c>
      <c r="H681" s="51"/>
      <c r="I681" s="72"/>
      <c r="J681" s="81" t="str">
        <f t="shared" si="42"/>
        <v/>
      </c>
      <c r="K681" s="42" t="str">
        <f t="shared" si="43"/>
        <v/>
      </c>
      <c r="L681" s="84"/>
      <c r="M681" s="85"/>
    </row>
    <row r="682" spans="2:13" ht="24.75" customHeight="1">
      <c r="B682" s="18">
        <v>677</v>
      </c>
      <c r="C682" s="43"/>
      <c r="D682" s="38" t="str">
        <f t="shared" si="40"/>
        <v/>
      </c>
      <c r="E682" s="39">
        <f>IF(D682="",0,+COUNTIF('賃上げ後（月給・日給）'!$E$7:$E$1006,D682))</f>
        <v>0</v>
      </c>
      <c r="F682" s="44"/>
      <c r="G682" s="41" t="str">
        <f t="shared" si="41"/>
        <v/>
      </c>
      <c r="H682" s="51"/>
      <c r="I682" s="72"/>
      <c r="J682" s="81" t="str">
        <f t="shared" si="42"/>
        <v/>
      </c>
      <c r="K682" s="42" t="str">
        <f t="shared" si="43"/>
        <v/>
      </c>
      <c r="L682" s="84"/>
      <c r="M682" s="85"/>
    </row>
    <row r="683" spans="2:13" ht="24.75" customHeight="1">
      <c r="B683" s="18">
        <v>678</v>
      </c>
      <c r="C683" s="43"/>
      <c r="D683" s="38" t="str">
        <f t="shared" si="40"/>
        <v/>
      </c>
      <c r="E683" s="39">
        <f>IF(D683="",0,+COUNTIF('賃上げ後（月給・日給）'!$E$7:$E$1006,D683))</f>
        <v>0</v>
      </c>
      <c r="F683" s="44"/>
      <c r="G683" s="41" t="str">
        <f t="shared" si="41"/>
        <v/>
      </c>
      <c r="H683" s="51"/>
      <c r="I683" s="72"/>
      <c r="J683" s="81" t="str">
        <f t="shared" si="42"/>
        <v/>
      </c>
      <c r="K683" s="42" t="str">
        <f t="shared" si="43"/>
        <v/>
      </c>
      <c r="L683" s="84"/>
      <c r="M683" s="85"/>
    </row>
    <row r="684" spans="2:13" ht="24.75" customHeight="1">
      <c r="B684" s="18">
        <v>679</v>
      </c>
      <c r="C684" s="43"/>
      <c r="D684" s="38" t="str">
        <f t="shared" si="40"/>
        <v/>
      </c>
      <c r="E684" s="39">
        <f>IF(D684="",0,+COUNTIF('賃上げ後（月給・日給）'!$E$7:$E$1006,D684))</f>
        <v>0</v>
      </c>
      <c r="F684" s="44"/>
      <c r="G684" s="41" t="str">
        <f t="shared" si="41"/>
        <v/>
      </c>
      <c r="H684" s="51"/>
      <c r="I684" s="72"/>
      <c r="J684" s="81" t="str">
        <f t="shared" si="42"/>
        <v/>
      </c>
      <c r="K684" s="42" t="str">
        <f t="shared" si="43"/>
        <v/>
      </c>
      <c r="L684" s="84"/>
      <c r="M684" s="85"/>
    </row>
    <row r="685" spans="2:13" ht="24.75" customHeight="1">
      <c r="B685" s="18">
        <v>680</v>
      </c>
      <c r="C685" s="43"/>
      <c r="D685" s="38" t="str">
        <f t="shared" si="40"/>
        <v/>
      </c>
      <c r="E685" s="39">
        <f>IF(D685="",0,+COUNTIF('賃上げ後（月給・日給）'!$E$7:$E$1006,D685))</f>
        <v>0</v>
      </c>
      <c r="F685" s="44"/>
      <c r="G685" s="41" t="str">
        <f t="shared" si="41"/>
        <v/>
      </c>
      <c r="H685" s="51"/>
      <c r="I685" s="72"/>
      <c r="J685" s="81" t="str">
        <f t="shared" si="42"/>
        <v/>
      </c>
      <c r="K685" s="42" t="str">
        <f t="shared" si="43"/>
        <v/>
      </c>
      <c r="L685" s="84"/>
      <c r="M685" s="85"/>
    </row>
    <row r="686" spans="2:13" ht="24.75" customHeight="1">
      <c r="B686" s="18">
        <v>681</v>
      </c>
      <c r="C686" s="43"/>
      <c r="D686" s="38" t="str">
        <f t="shared" si="40"/>
        <v/>
      </c>
      <c r="E686" s="39">
        <f>IF(D686="",0,+COUNTIF('賃上げ後（月給・日給）'!$E$7:$E$1006,D686))</f>
        <v>0</v>
      </c>
      <c r="F686" s="44"/>
      <c r="G686" s="41" t="str">
        <f t="shared" si="41"/>
        <v/>
      </c>
      <c r="H686" s="51"/>
      <c r="I686" s="72"/>
      <c r="J686" s="81" t="str">
        <f t="shared" si="42"/>
        <v/>
      </c>
      <c r="K686" s="42" t="str">
        <f t="shared" si="43"/>
        <v/>
      </c>
      <c r="L686" s="84"/>
      <c r="M686" s="85"/>
    </row>
    <row r="687" spans="2:13" ht="24.75" customHeight="1">
      <c r="B687" s="18">
        <v>682</v>
      </c>
      <c r="C687" s="43"/>
      <c r="D687" s="38" t="str">
        <f t="shared" si="40"/>
        <v/>
      </c>
      <c r="E687" s="39">
        <f>IF(D687="",0,+COUNTIF('賃上げ後（月給・日給）'!$E$7:$E$1006,D687))</f>
        <v>0</v>
      </c>
      <c r="F687" s="44"/>
      <c r="G687" s="41" t="str">
        <f t="shared" si="41"/>
        <v/>
      </c>
      <c r="H687" s="51"/>
      <c r="I687" s="72"/>
      <c r="J687" s="81" t="str">
        <f t="shared" si="42"/>
        <v/>
      </c>
      <c r="K687" s="42" t="str">
        <f t="shared" si="43"/>
        <v/>
      </c>
      <c r="L687" s="84"/>
      <c r="M687" s="85"/>
    </row>
    <row r="688" spans="2:13" ht="24.75" customHeight="1">
      <c r="B688" s="18">
        <v>683</v>
      </c>
      <c r="C688" s="43"/>
      <c r="D688" s="38" t="str">
        <f t="shared" si="40"/>
        <v/>
      </c>
      <c r="E688" s="39">
        <f>IF(D688="",0,+COUNTIF('賃上げ後（月給・日給）'!$E$7:$E$1006,D688))</f>
        <v>0</v>
      </c>
      <c r="F688" s="44"/>
      <c r="G688" s="41" t="str">
        <f t="shared" si="41"/>
        <v/>
      </c>
      <c r="H688" s="51"/>
      <c r="I688" s="72"/>
      <c r="J688" s="81" t="str">
        <f t="shared" si="42"/>
        <v/>
      </c>
      <c r="K688" s="42" t="str">
        <f t="shared" si="43"/>
        <v/>
      </c>
      <c r="L688" s="84"/>
      <c r="M688" s="85"/>
    </row>
    <row r="689" spans="2:13" ht="24.75" customHeight="1">
      <c r="B689" s="18">
        <v>684</v>
      </c>
      <c r="C689" s="43"/>
      <c r="D689" s="38" t="str">
        <f t="shared" si="40"/>
        <v/>
      </c>
      <c r="E689" s="39">
        <f>IF(D689="",0,+COUNTIF('賃上げ後（月給・日給）'!$E$7:$E$1006,D689))</f>
        <v>0</v>
      </c>
      <c r="F689" s="44"/>
      <c r="G689" s="41" t="str">
        <f t="shared" si="41"/>
        <v/>
      </c>
      <c r="H689" s="51"/>
      <c r="I689" s="72"/>
      <c r="J689" s="81" t="str">
        <f t="shared" si="42"/>
        <v/>
      </c>
      <c r="K689" s="42" t="str">
        <f t="shared" si="43"/>
        <v/>
      </c>
      <c r="L689" s="84"/>
      <c r="M689" s="85"/>
    </row>
    <row r="690" spans="2:13" ht="24.75" customHeight="1">
      <c r="B690" s="18">
        <v>685</v>
      </c>
      <c r="C690" s="43"/>
      <c r="D690" s="38" t="str">
        <f t="shared" si="40"/>
        <v/>
      </c>
      <c r="E690" s="39">
        <f>IF(D690="",0,+COUNTIF('賃上げ後（月給・日給）'!$E$7:$E$1006,D690))</f>
        <v>0</v>
      </c>
      <c r="F690" s="44"/>
      <c r="G690" s="41" t="str">
        <f t="shared" si="41"/>
        <v/>
      </c>
      <c r="H690" s="51"/>
      <c r="I690" s="72"/>
      <c r="J690" s="81" t="str">
        <f t="shared" si="42"/>
        <v/>
      </c>
      <c r="K690" s="42" t="str">
        <f t="shared" si="43"/>
        <v/>
      </c>
      <c r="L690" s="84"/>
      <c r="M690" s="85"/>
    </row>
    <row r="691" spans="2:13" ht="24.75" customHeight="1">
      <c r="B691" s="18">
        <v>686</v>
      </c>
      <c r="C691" s="43"/>
      <c r="D691" s="38" t="str">
        <f t="shared" si="40"/>
        <v/>
      </c>
      <c r="E691" s="39">
        <f>IF(D691="",0,+COUNTIF('賃上げ後（月給・日給）'!$E$7:$E$1006,D691))</f>
        <v>0</v>
      </c>
      <c r="F691" s="44"/>
      <c r="G691" s="41" t="str">
        <f t="shared" si="41"/>
        <v/>
      </c>
      <c r="H691" s="51"/>
      <c r="I691" s="72"/>
      <c r="J691" s="81" t="str">
        <f t="shared" si="42"/>
        <v/>
      </c>
      <c r="K691" s="42" t="str">
        <f t="shared" si="43"/>
        <v/>
      </c>
      <c r="L691" s="84"/>
      <c r="M691" s="85"/>
    </row>
    <row r="692" spans="2:13" ht="24.75" customHeight="1">
      <c r="B692" s="18">
        <v>687</v>
      </c>
      <c r="C692" s="43"/>
      <c r="D692" s="38" t="str">
        <f t="shared" si="40"/>
        <v/>
      </c>
      <c r="E692" s="39">
        <f>IF(D692="",0,+COUNTIF('賃上げ後（月給・日給）'!$E$7:$E$1006,D692))</f>
        <v>0</v>
      </c>
      <c r="F692" s="44"/>
      <c r="G692" s="41" t="str">
        <f t="shared" si="41"/>
        <v/>
      </c>
      <c r="H692" s="51"/>
      <c r="I692" s="72"/>
      <c r="J692" s="81" t="str">
        <f t="shared" si="42"/>
        <v/>
      </c>
      <c r="K692" s="42" t="str">
        <f t="shared" si="43"/>
        <v/>
      </c>
      <c r="L692" s="84"/>
      <c r="M692" s="85"/>
    </row>
    <row r="693" spans="2:13" ht="24.75" customHeight="1">
      <c r="B693" s="18">
        <v>688</v>
      </c>
      <c r="C693" s="43"/>
      <c r="D693" s="38" t="str">
        <f t="shared" si="40"/>
        <v/>
      </c>
      <c r="E693" s="39">
        <f>IF(D693="",0,+COUNTIF('賃上げ後（月給・日給）'!$E$7:$E$1006,D693))</f>
        <v>0</v>
      </c>
      <c r="F693" s="44"/>
      <c r="G693" s="41" t="str">
        <f t="shared" si="41"/>
        <v/>
      </c>
      <c r="H693" s="51"/>
      <c r="I693" s="72"/>
      <c r="J693" s="81" t="str">
        <f t="shared" si="42"/>
        <v/>
      </c>
      <c r="K693" s="42" t="str">
        <f t="shared" si="43"/>
        <v/>
      </c>
      <c r="L693" s="84"/>
      <c r="M693" s="85"/>
    </row>
    <row r="694" spans="2:13" ht="24.75" customHeight="1">
      <c r="B694" s="18">
        <v>689</v>
      </c>
      <c r="C694" s="43"/>
      <c r="D694" s="38" t="str">
        <f t="shared" si="40"/>
        <v/>
      </c>
      <c r="E694" s="39">
        <f>IF(D694="",0,+COUNTIF('賃上げ後（月給・日給）'!$E$7:$E$1006,D694))</f>
        <v>0</v>
      </c>
      <c r="F694" s="44"/>
      <c r="G694" s="41" t="str">
        <f t="shared" si="41"/>
        <v/>
      </c>
      <c r="H694" s="51"/>
      <c r="I694" s="72"/>
      <c r="J694" s="81" t="str">
        <f t="shared" si="42"/>
        <v/>
      </c>
      <c r="K694" s="42" t="str">
        <f t="shared" si="43"/>
        <v/>
      </c>
      <c r="L694" s="84"/>
      <c r="M694" s="85"/>
    </row>
    <row r="695" spans="2:13" ht="24.75" customHeight="1">
      <c r="B695" s="18">
        <v>690</v>
      </c>
      <c r="C695" s="43"/>
      <c r="D695" s="38" t="str">
        <f t="shared" si="40"/>
        <v/>
      </c>
      <c r="E695" s="39">
        <f>IF(D695="",0,+COUNTIF('賃上げ後（月給・日給）'!$E$7:$E$1006,D695))</f>
        <v>0</v>
      </c>
      <c r="F695" s="44"/>
      <c r="G695" s="41" t="str">
        <f t="shared" si="41"/>
        <v/>
      </c>
      <c r="H695" s="51"/>
      <c r="I695" s="72"/>
      <c r="J695" s="81" t="str">
        <f t="shared" si="42"/>
        <v/>
      </c>
      <c r="K695" s="42" t="str">
        <f t="shared" si="43"/>
        <v/>
      </c>
      <c r="L695" s="84"/>
      <c r="M695" s="85"/>
    </row>
    <row r="696" spans="2:13" ht="24.75" customHeight="1">
      <c r="B696" s="18">
        <v>691</v>
      </c>
      <c r="C696" s="43"/>
      <c r="D696" s="38" t="str">
        <f t="shared" si="40"/>
        <v/>
      </c>
      <c r="E696" s="39">
        <f>IF(D696="",0,+COUNTIF('賃上げ後（月給・日給）'!$E$7:$E$1006,D696))</f>
        <v>0</v>
      </c>
      <c r="F696" s="44"/>
      <c r="G696" s="41" t="str">
        <f t="shared" si="41"/>
        <v/>
      </c>
      <c r="H696" s="51"/>
      <c r="I696" s="72"/>
      <c r="J696" s="81" t="str">
        <f t="shared" si="42"/>
        <v/>
      </c>
      <c r="K696" s="42" t="str">
        <f t="shared" si="43"/>
        <v/>
      </c>
      <c r="L696" s="84"/>
      <c r="M696" s="85"/>
    </row>
    <row r="697" spans="2:13" ht="24.75" customHeight="1">
      <c r="B697" s="18">
        <v>692</v>
      </c>
      <c r="C697" s="43"/>
      <c r="D697" s="38" t="str">
        <f t="shared" si="40"/>
        <v/>
      </c>
      <c r="E697" s="39">
        <f>IF(D697="",0,+COUNTIF('賃上げ後（月給・日給）'!$E$7:$E$1006,D697))</f>
        <v>0</v>
      </c>
      <c r="F697" s="44"/>
      <c r="G697" s="41" t="str">
        <f t="shared" si="41"/>
        <v/>
      </c>
      <c r="H697" s="51"/>
      <c r="I697" s="72"/>
      <c r="J697" s="81" t="str">
        <f t="shared" si="42"/>
        <v/>
      </c>
      <c r="K697" s="42" t="str">
        <f t="shared" si="43"/>
        <v/>
      </c>
      <c r="L697" s="84"/>
      <c r="M697" s="85"/>
    </row>
    <row r="698" spans="2:13" ht="24.75" customHeight="1">
      <c r="B698" s="18">
        <v>693</v>
      </c>
      <c r="C698" s="43"/>
      <c r="D698" s="38" t="str">
        <f t="shared" si="40"/>
        <v/>
      </c>
      <c r="E698" s="39">
        <f>IF(D698="",0,+COUNTIF('賃上げ後（月給・日給）'!$E$7:$E$1006,D698))</f>
        <v>0</v>
      </c>
      <c r="F698" s="44"/>
      <c r="G698" s="41" t="str">
        <f t="shared" si="41"/>
        <v/>
      </c>
      <c r="H698" s="51"/>
      <c r="I698" s="72"/>
      <c r="J698" s="81" t="str">
        <f t="shared" si="42"/>
        <v/>
      </c>
      <c r="K698" s="42" t="str">
        <f t="shared" si="43"/>
        <v/>
      </c>
      <c r="L698" s="84"/>
      <c r="M698" s="85"/>
    </row>
    <row r="699" spans="2:13" ht="24.75" customHeight="1">
      <c r="B699" s="18">
        <v>694</v>
      </c>
      <c r="C699" s="43"/>
      <c r="D699" s="38" t="str">
        <f t="shared" si="40"/>
        <v/>
      </c>
      <c r="E699" s="39">
        <f>IF(D699="",0,+COUNTIF('賃上げ後（月給・日給）'!$E$7:$E$1006,D699))</f>
        <v>0</v>
      </c>
      <c r="F699" s="44"/>
      <c r="G699" s="41" t="str">
        <f t="shared" si="41"/>
        <v/>
      </c>
      <c r="H699" s="51"/>
      <c r="I699" s="72"/>
      <c r="J699" s="81" t="str">
        <f t="shared" si="42"/>
        <v/>
      </c>
      <c r="K699" s="42" t="str">
        <f t="shared" si="43"/>
        <v/>
      </c>
      <c r="L699" s="84"/>
      <c r="M699" s="85"/>
    </row>
    <row r="700" spans="2:13" ht="24.75" customHeight="1">
      <c r="B700" s="18">
        <v>695</v>
      </c>
      <c r="C700" s="43"/>
      <c r="D700" s="38" t="str">
        <f t="shared" si="40"/>
        <v/>
      </c>
      <c r="E700" s="39">
        <f>IF(D700="",0,+COUNTIF('賃上げ後（月給・日給）'!$E$7:$E$1006,D700))</f>
        <v>0</v>
      </c>
      <c r="F700" s="44"/>
      <c r="G700" s="41" t="str">
        <f t="shared" si="41"/>
        <v/>
      </c>
      <c r="H700" s="51"/>
      <c r="I700" s="72"/>
      <c r="J700" s="81" t="str">
        <f t="shared" si="42"/>
        <v/>
      </c>
      <c r="K700" s="42" t="str">
        <f t="shared" si="43"/>
        <v/>
      </c>
      <c r="L700" s="84"/>
      <c r="M700" s="85"/>
    </row>
    <row r="701" spans="2:13" ht="24.75" customHeight="1">
      <c r="B701" s="18">
        <v>696</v>
      </c>
      <c r="C701" s="43"/>
      <c r="D701" s="38" t="str">
        <f t="shared" si="40"/>
        <v/>
      </c>
      <c r="E701" s="39">
        <f>IF(D701="",0,+COUNTIF('賃上げ後（月給・日給）'!$E$7:$E$1006,D701))</f>
        <v>0</v>
      </c>
      <c r="F701" s="44"/>
      <c r="G701" s="41" t="str">
        <f t="shared" si="41"/>
        <v/>
      </c>
      <c r="H701" s="51"/>
      <c r="I701" s="72"/>
      <c r="J701" s="81" t="str">
        <f t="shared" si="42"/>
        <v/>
      </c>
      <c r="K701" s="42" t="str">
        <f t="shared" si="43"/>
        <v/>
      </c>
      <c r="L701" s="84"/>
      <c r="M701" s="85"/>
    </row>
    <row r="702" spans="2:13" ht="24.75" customHeight="1">
      <c r="B702" s="18">
        <v>697</v>
      </c>
      <c r="C702" s="43"/>
      <c r="D702" s="38" t="str">
        <f t="shared" si="40"/>
        <v/>
      </c>
      <c r="E702" s="39">
        <f>IF(D702="",0,+COUNTIF('賃上げ後（月給・日給）'!$E$7:$E$1006,D702))</f>
        <v>0</v>
      </c>
      <c r="F702" s="44"/>
      <c r="G702" s="41" t="str">
        <f t="shared" si="41"/>
        <v/>
      </c>
      <c r="H702" s="51"/>
      <c r="I702" s="72"/>
      <c r="J702" s="81" t="str">
        <f t="shared" si="42"/>
        <v/>
      </c>
      <c r="K702" s="42" t="str">
        <f t="shared" si="43"/>
        <v/>
      </c>
      <c r="L702" s="84"/>
      <c r="M702" s="85"/>
    </row>
    <row r="703" spans="2:13" ht="24.75" customHeight="1">
      <c r="B703" s="18">
        <v>698</v>
      </c>
      <c r="C703" s="43"/>
      <c r="D703" s="38" t="str">
        <f t="shared" si="40"/>
        <v/>
      </c>
      <c r="E703" s="39">
        <f>IF(D703="",0,+COUNTIF('賃上げ後（月給・日給）'!$E$7:$E$1006,D703))</f>
        <v>0</v>
      </c>
      <c r="F703" s="44"/>
      <c r="G703" s="41" t="str">
        <f t="shared" si="41"/>
        <v/>
      </c>
      <c r="H703" s="51"/>
      <c r="I703" s="72"/>
      <c r="J703" s="81" t="str">
        <f t="shared" si="42"/>
        <v/>
      </c>
      <c r="K703" s="42" t="str">
        <f t="shared" si="43"/>
        <v/>
      </c>
      <c r="L703" s="84"/>
      <c r="M703" s="85"/>
    </row>
    <row r="704" spans="2:13" ht="24.75" customHeight="1">
      <c r="B704" s="18">
        <v>699</v>
      </c>
      <c r="C704" s="43"/>
      <c r="D704" s="38" t="str">
        <f t="shared" si="40"/>
        <v/>
      </c>
      <c r="E704" s="39">
        <f>IF(D704="",0,+COUNTIF('賃上げ後（月給・日給）'!$E$7:$E$1006,D704))</f>
        <v>0</v>
      </c>
      <c r="F704" s="44"/>
      <c r="G704" s="41" t="str">
        <f t="shared" si="41"/>
        <v/>
      </c>
      <c r="H704" s="51"/>
      <c r="I704" s="72"/>
      <c r="J704" s="81" t="str">
        <f t="shared" si="42"/>
        <v/>
      </c>
      <c r="K704" s="42" t="str">
        <f t="shared" si="43"/>
        <v/>
      </c>
      <c r="L704" s="84"/>
      <c r="M704" s="85"/>
    </row>
    <row r="705" spans="2:13" ht="24.75" customHeight="1">
      <c r="B705" s="18">
        <v>700</v>
      </c>
      <c r="C705" s="43"/>
      <c r="D705" s="38" t="str">
        <f t="shared" si="40"/>
        <v/>
      </c>
      <c r="E705" s="39">
        <f>IF(D705="",0,+COUNTIF('賃上げ後（月給・日給）'!$E$7:$E$1006,D705))</f>
        <v>0</v>
      </c>
      <c r="F705" s="44"/>
      <c r="G705" s="41" t="str">
        <f t="shared" si="41"/>
        <v/>
      </c>
      <c r="H705" s="51"/>
      <c r="I705" s="72"/>
      <c r="J705" s="81" t="str">
        <f t="shared" si="42"/>
        <v/>
      </c>
      <c r="K705" s="42" t="str">
        <f t="shared" si="43"/>
        <v/>
      </c>
      <c r="L705" s="84"/>
      <c r="M705" s="85"/>
    </row>
    <row r="706" spans="2:13" ht="24.75" customHeight="1">
      <c r="B706" s="18">
        <v>701</v>
      </c>
      <c r="C706" s="43"/>
      <c r="D706" s="38" t="str">
        <f t="shared" si="40"/>
        <v/>
      </c>
      <c r="E706" s="39">
        <f>IF(D706="",0,+COUNTIF('賃上げ後（月給・日給）'!$E$7:$E$1006,D706))</f>
        <v>0</v>
      </c>
      <c r="F706" s="44"/>
      <c r="G706" s="41" t="str">
        <f t="shared" si="41"/>
        <v/>
      </c>
      <c r="H706" s="51"/>
      <c r="I706" s="72"/>
      <c r="J706" s="81" t="str">
        <f t="shared" si="42"/>
        <v/>
      </c>
      <c r="K706" s="42" t="str">
        <f t="shared" si="43"/>
        <v/>
      </c>
      <c r="L706" s="84"/>
      <c r="M706" s="85"/>
    </row>
    <row r="707" spans="2:13" ht="24.75" customHeight="1">
      <c r="B707" s="18">
        <v>702</v>
      </c>
      <c r="C707" s="43"/>
      <c r="D707" s="38" t="str">
        <f t="shared" si="40"/>
        <v/>
      </c>
      <c r="E707" s="39">
        <f>IF(D707="",0,+COUNTIF('賃上げ後（月給・日給）'!$E$7:$E$1006,D707))</f>
        <v>0</v>
      </c>
      <c r="F707" s="44"/>
      <c r="G707" s="41" t="str">
        <f t="shared" si="41"/>
        <v/>
      </c>
      <c r="H707" s="51"/>
      <c r="I707" s="72"/>
      <c r="J707" s="81" t="str">
        <f t="shared" si="42"/>
        <v/>
      </c>
      <c r="K707" s="42" t="str">
        <f t="shared" si="43"/>
        <v/>
      </c>
      <c r="L707" s="84"/>
      <c r="M707" s="85"/>
    </row>
    <row r="708" spans="2:13" ht="24.75" customHeight="1">
      <c r="B708" s="18">
        <v>703</v>
      </c>
      <c r="C708" s="43"/>
      <c r="D708" s="38" t="str">
        <f t="shared" si="40"/>
        <v/>
      </c>
      <c r="E708" s="39">
        <f>IF(D708="",0,+COUNTIF('賃上げ後（月給・日給）'!$E$7:$E$1006,D708))</f>
        <v>0</v>
      </c>
      <c r="F708" s="44"/>
      <c r="G708" s="41" t="str">
        <f t="shared" si="41"/>
        <v/>
      </c>
      <c r="H708" s="51"/>
      <c r="I708" s="72"/>
      <c r="J708" s="81" t="str">
        <f t="shared" si="42"/>
        <v/>
      </c>
      <c r="K708" s="42" t="str">
        <f t="shared" si="43"/>
        <v/>
      </c>
      <c r="L708" s="84"/>
      <c r="M708" s="85"/>
    </row>
    <row r="709" spans="2:13" ht="24.75" customHeight="1">
      <c r="B709" s="18">
        <v>704</v>
      </c>
      <c r="C709" s="43"/>
      <c r="D709" s="38" t="str">
        <f t="shared" si="40"/>
        <v/>
      </c>
      <c r="E709" s="39">
        <f>IF(D709="",0,+COUNTIF('賃上げ後（月給・日給）'!$E$7:$E$1006,D709))</f>
        <v>0</v>
      </c>
      <c r="F709" s="44"/>
      <c r="G709" s="41" t="str">
        <f t="shared" si="41"/>
        <v/>
      </c>
      <c r="H709" s="51"/>
      <c r="I709" s="72"/>
      <c r="J709" s="81" t="str">
        <f t="shared" si="42"/>
        <v/>
      </c>
      <c r="K709" s="42" t="str">
        <f t="shared" si="43"/>
        <v/>
      </c>
      <c r="L709" s="84"/>
      <c r="M709" s="85"/>
    </row>
    <row r="710" spans="2:13" ht="24.75" customHeight="1">
      <c r="B710" s="18">
        <v>705</v>
      </c>
      <c r="C710" s="43"/>
      <c r="D710" s="38" t="str">
        <f t="shared" ref="D710:D773" si="44">SUBSTITUTE(SUBSTITUTE(C710,"　","")," ","")</f>
        <v/>
      </c>
      <c r="E710" s="39">
        <f>IF(D710="",0,+COUNTIF('賃上げ後（月給・日給）'!$E$7:$E$1006,D710))</f>
        <v>0</v>
      </c>
      <c r="F710" s="44"/>
      <c r="G710" s="41" t="str">
        <f t="shared" ref="G710:G773" si="45">IF(C710="","",+IF(OR(E710&lt;1,F710="",L710="◎"),"除外","対象"))</f>
        <v/>
      </c>
      <c r="H710" s="51"/>
      <c r="I710" s="72"/>
      <c r="J710" s="81" t="str">
        <f t="shared" ref="J710:J773" si="46">IF(C710="","",(H710/I710))</f>
        <v/>
      </c>
      <c r="K710" s="42" t="str">
        <f t="shared" ref="K710:K773" si="47">IF(C710="","",+IF(G710="対象",J710,0))</f>
        <v/>
      </c>
      <c r="L710" s="84"/>
      <c r="M710" s="85"/>
    </row>
    <row r="711" spans="2:13" ht="24.75" customHeight="1">
      <c r="B711" s="18">
        <v>706</v>
      </c>
      <c r="C711" s="43"/>
      <c r="D711" s="38" t="str">
        <f t="shared" si="44"/>
        <v/>
      </c>
      <c r="E711" s="39">
        <f>IF(D711="",0,+COUNTIF('賃上げ後（月給・日給）'!$E$7:$E$1006,D711))</f>
        <v>0</v>
      </c>
      <c r="F711" s="44"/>
      <c r="G711" s="41" t="str">
        <f t="shared" si="45"/>
        <v/>
      </c>
      <c r="H711" s="51"/>
      <c r="I711" s="72"/>
      <c r="J711" s="81" t="str">
        <f t="shared" si="46"/>
        <v/>
      </c>
      <c r="K711" s="42" t="str">
        <f t="shared" si="47"/>
        <v/>
      </c>
      <c r="L711" s="84"/>
      <c r="M711" s="85"/>
    </row>
    <row r="712" spans="2:13" ht="24.75" customHeight="1">
      <c r="B712" s="18">
        <v>707</v>
      </c>
      <c r="C712" s="43"/>
      <c r="D712" s="38" t="str">
        <f t="shared" si="44"/>
        <v/>
      </c>
      <c r="E712" s="39">
        <f>IF(D712="",0,+COUNTIF('賃上げ後（月給・日給）'!$E$7:$E$1006,D712))</f>
        <v>0</v>
      </c>
      <c r="F712" s="44"/>
      <c r="G712" s="41" t="str">
        <f t="shared" si="45"/>
        <v/>
      </c>
      <c r="H712" s="51"/>
      <c r="I712" s="72"/>
      <c r="J712" s="81" t="str">
        <f t="shared" si="46"/>
        <v/>
      </c>
      <c r="K712" s="42" t="str">
        <f t="shared" si="47"/>
        <v/>
      </c>
      <c r="L712" s="84"/>
      <c r="M712" s="85"/>
    </row>
    <row r="713" spans="2:13" ht="24.75" customHeight="1">
      <c r="B713" s="18">
        <v>708</v>
      </c>
      <c r="C713" s="43"/>
      <c r="D713" s="38" t="str">
        <f t="shared" si="44"/>
        <v/>
      </c>
      <c r="E713" s="39">
        <f>IF(D713="",0,+COUNTIF('賃上げ後（月給・日給）'!$E$7:$E$1006,D713))</f>
        <v>0</v>
      </c>
      <c r="F713" s="44"/>
      <c r="G713" s="41" t="str">
        <f t="shared" si="45"/>
        <v/>
      </c>
      <c r="H713" s="51"/>
      <c r="I713" s="72"/>
      <c r="J713" s="81" t="str">
        <f t="shared" si="46"/>
        <v/>
      </c>
      <c r="K713" s="42" t="str">
        <f t="shared" si="47"/>
        <v/>
      </c>
      <c r="L713" s="84"/>
      <c r="M713" s="85"/>
    </row>
    <row r="714" spans="2:13" ht="24.75" customHeight="1">
      <c r="B714" s="18">
        <v>709</v>
      </c>
      <c r="C714" s="43"/>
      <c r="D714" s="38" t="str">
        <f t="shared" si="44"/>
        <v/>
      </c>
      <c r="E714" s="39">
        <f>IF(D714="",0,+COUNTIF('賃上げ後（月給・日給）'!$E$7:$E$1006,D714))</f>
        <v>0</v>
      </c>
      <c r="F714" s="44"/>
      <c r="G714" s="41" t="str">
        <f t="shared" si="45"/>
        <v/>
      </c>
      <c r="H714" s="51"/>
      <c r="I714" s="72"/>
      <c r="J714" s="81" t="str">
        <f t="shared" si="46"/>
        <v/>
      </c>
      <c r="K714" s="42" t="str">
        <f t="shared" si="47"/>
        <v/>
      </c>
      <c r="L714" s="84"/>
      <c r="M714" s="85"/>
    </row>
    <row r="715" spans="2:13" ht="24.75" customHeight="1">
      <c r="B715" s="18">
        <v>710</v>
      </c>
      <c r="C715" s="43"/>
      <c r="D715" s="38" t="str">
        <f t="shared" si="44"/>
        <v/>
      </c>
      <c r="E715" s="39">
        <f>IF(D715="",0,+COUNTIF('賃上げ後（月給・日給）'!$E$7:$E$1006,D715))</f>
        <v>0</v>
      </c>
      <c r="F715" s="44"/>
      <c r="G715" s="41" t="str">
        <f t="shared" si="45"/>
        <v/>
      </c>
      <c r="H715" s="51"/>
      <c r="I715" s="72"/>
      <c r="J715" s="81" t="str">
        <f t="shared" si="46"/>
        <v/>
      </c>
      <c r="K715" s="42" t="str">
        <f t="shared" si="47"/>
        <v/>
      </c>
      <c r="L715" s="84"/>
      <c r="M715" s="85"/>
    </row>
    <row r="716" spans="2:13" ht="24.75" customHeight="1">
      <c r="B716" s="18">
        <v>711</v>
      </c>
      <c r="C716" s="43"/>
      <c r="D716" s="38" t="str">
        <f t="shared" si="44"/>
        <v/>
      </c>
      <c r="E716" s="39">
        <f>IF(D716="",0,+COUNTIF('賃上げ後（月給・日給）'!$E$7:$E$1006,D716))</f>
        <v>0</v>
      </c>
      <c r="F716" s="44"/>
      <c r="G716" s="41" t="str">
        <f t="shared" si="45"/>
        <v/>
      </c>
      <c r="H716" s="51"/>
      <c r="I716" s="72"/>
      <c r="J716" s="81" t="str">
        <f t="shared" si="46"/>
        <v/>
      </c>
      <c r="K716" s="42" t="str">
        <f t="shared" si="47"/>
        <v/>
      </c>
      <c r="L716" s="84"/>
      <c r="M716" s="85"/>
    </row>
    <row r="717" spans="2:13" ht="24.75" customHeight="1">
      <c r="B717" s="18">
        <v>712</v>
      </c>
      <c r="C717" s="43"/>
      <c r="D717" s="38" t="str">
        <f t="shared" si="44"/>
        <v/>
      </c>
      <c r="E717" s="39">
        <f>IF(D717="",0,+COUNTIF('賃上げ後（月給・日給）'!$E$7:$E$1006,D717))</f>
        <v>0</v>
      </c>
      <c r="F717" s="44"/>
      <c r="G717" s="41" t="str">
        <f t="shared" si="45"/>
        <v/>
      </c>
      <c r="H717" s="51"/>
      <c r="I717" s="72"/>
      <c r="J717" s="81" t="str">
        <f t="shared" si="46"/>
        <v/>
      </c>
      <c r="K717" s="42" t="str">
        <f t="shared" si="47"/>
        <v/>
      </c>
      <c r="L717" s="84"/>
      <c r="M717" s="85"/>
    </row>
    <row r="718" spans="2:13" ht="24.75" customHeight="1">
      <c r="B718" s="18">
        <v>713</v>
      </c>
      <c r="C718" s="43"/>
      <c r="D718" s="38" t="str">
        <f t="shared" si="44"/>
        <v/>
      </c>
      <c r="E718" s="39">
        <f>IF(D718="",0,+COUNTIF('賃上げ後（月給・日給）'!$E$7:$E$1006,D718))</f>
        <v>0</v>
      </c>
      <c r="F718" s="44"/>
      <c r="G718" s="41" t="str">
        <f t="shared" si="45"/>
        <v/>
      </c>
      <c r="H718" s="51"/>
      <c r="I718" s="72"/>
      <c r="J718" s="81" t="str">
        <f t="shared" si="46"/>
        <v/>
      </c>
      <c r="K718" s="42" t="str">
        <f t="shared" si="47"/>
        <v/>
      </c>
      <c r="L718" s="84"/>
      <c r="M718" s="85"/>
    </row>
    <row r="719" spans="2:13" ht="24.75" customHeight="1">
      <c r="B719" s="18">
        <v>714</v>
      </c>
      <c r="C719" s="43"/>
      <c r="D719" s="38" t="str">
        <f t="shared" si="44"/>
        <v/>
      </c>
      <c r="E719" s="39">
        <f>IF(D719="",0,+COUNTIF('賃上げ後（月給・日給）'!$E$7:$E$1006,D719))</f>
        <v>0</v>
      </c>
      <c r="F719" s="44"/>
      <c r="G719" s="41" t="str">
        <f t="shared" si="45"/>
        <v/>
      </c>
      <c r="H719" s="51"/>
      <c r="I719" s="72"/>
      <c r="J719" s="81" t="str">
        <f t="shared" si="46"/>
        <v/>
      </c>
      <c r="K719" s="42" t="str">
        <f t="shared" si="47"/>
        <v/>
      </c>
      <c r="L719" s="84"/>
      <c r="M719" s="85"/>
    </row>
    <row r="720" spans="2:13" ht="24.75" customHeight="1">
      <c r="B720" s="18">
        <v>715</v>
      </c>
      <c r="C720" s="43"/>
      <c r="D720" s="38" t="str">
        <f t="shared" si="44"/>
        <v/>
      </c>
      <c r="E720" s="39">
        <f>IF(D720="",0,+COUNTIF('賃上げ後（月給・日給）'!$E$7:$E$1006,D720))</f>
        <v>0</v>
      </c>
      <c r="F720" s="44"/>
      <c r="G720" s="41" t="str">
        <f t="shared" si="45"/>
        <v/>
      </c>
      <c r="H720" s="51"/>
      <c r="I720" s="72"/>
      <c r="J720" s="81" t="str">
        <f t="shared" si="46"/>
        <v/>
      </c>
      <c r="K720" s="42" t="str">
        <f t="shared" si="47"/>
        <v/>
      </c>
      <c r="L720" s="84"/>
      <c r="M720" s="85"/>
    </row>
    <row r="721" spans="2:13" ht="24.75" customHeight="1">
      <c r="B721" s="18">
        <v>716</v>
      </c>
      <c r="C721" s="43"/>
      <c r="D721" s="38" t="str">
        <f t="shared" si="44"/>
        <v/>
      </c>
      <c r="E721" s="39">
        <f>IF(D721="",0,+COUNTIF('賃上げ後（月給・日給）'!$E$7:$E$1006,D721))</f>
        <v>0</v>
      </c>
      <c r="F721" s="44"/>
      <c r="G721" s="41" t="str">
        <f t="shared" si="45"/>
        <v/>
      </c>
      <c r="H721" s="51"/>
      <c r="I721" s="72"/>
      <c r="J721" s="81" t="str">
        <f t="shared" si="46"/>
        <v/>
      </c>
      <c r="K721" s="42" t="str">
        <f t="shared" si="47"/>
        <v/>
      </c>
      <c r="L721" s="84"/>
      <c r="M721" s="85"/>
    </row>
    <row r="722" spans="2:13" ht="24.75" customHeight="1">
      <c r="B722" s="18">
        <v>717</v>
      </c>
      <c r="C722" s="43"/>
      <c r="D722" s="38" t="str">
        <f t="shared" si="44"/>
        <v/>
      </c>
      <c r="E722" s="39">
        <f>IF(D722="",0,+COUNTIF('賃上げ後（月給・日給）'!$E$7:$E$1006,D722))</f>
        <v>0</v>
      </c>
      <c r="F722" s="44"/>
      <c r="G722" s="41" t="str">
        <f t="shared" si="45"/>
        <v/>
      </c>
      <c r="H722" s="51"/>
      <c r="I722" s="72"/>
      <c r="J722" s="81" t="str">
        <f t="shared" si="46"/>
        <v/>
      </c>
      <c r="K722" s="42" t="str">
        <f t="shared" si="47"/>
        <v/>
      </c>
      <c r="L722" s="84"/>
      <c r="M722" s="85"/>
    </row>
    <row r="723" spans="2:13" ht="24.75" customHeight="1">
      <c r="B723" s="18">
        <v>718</v>
      </c>
      <c r="C723" s="43"/>
      <c r="D723" s="38" t="str">
        <f t="shared" si="44"/>
        <v/>
      </c>
      <c r="E723" s="39">
        <f>IF(D723="",0,+COUNTIF('賃上げ後（月給・日給）'!$E$7:$E$1006,D723))</f>
        <v>0</v>
      </c>
      <c r="F723" s="44"/>
      <c r="G723" s="41" t="str">
        <f t="shared" si="45"/>
        <v/>
      </c>
      <c r="H723" s="51"/>
      <c r="I723" s="72"/>
      <c r="J723" s="81" t="str">
        <f t="shared" si="46"/>
        <v/>
      </c>
      <c r="K723" s="42" t="str">
        <f t="shared" si="47"/>
        <v/>
      </c>
      <c r="L723" s="84"/>
      <c r="M723" s="85"/>
    </row>
    <row r="724" spans="2:13" ht="24.75" customHeight="1">
      <c r="B724" s="18">
        <v>719</v>
      </c>
      <c r="C724" s="43"/>
      <c r="D724" s="38" t="str">
        <f t="shared" si="44"/>
        <v/>
      </c>
      <c r="E724" s="39">
        <f>IF(D724="",0,+COUNTIF('賃上げ後（月給・日給）'!$E$7:$E$1006,D724))</f>
        <v>0</v>
      </c>
      <c r="F724" s="44"/>
      <c r="G724" s="41" t="str">
        <f t="shared" si="45"/>
        <v/>
      </c>
      <c r="H724" s="51"/>
      <c r="I724" s="72"/>
      <c r="J724" s="81" t="str">
        <f t="shared" si="46"/>
        <v/>
      </c>
      <c r="K724" s="42" t="str">
        <f t="shared" si="47"/>
        <v/>
      </c>
      <c r="L724" s="84"/>
      <c r="M724" s="85"/>
    </row>
    <row r="725" spans="2:13" ht="24.75" customHeight="1">
      <c r="B725" s="18">
        <v>720</v>
      </c>
      <c r="C725" s="43"/>
      <c r="D725" s="38" t="str">
        <f t="shared" si="44"/>
        <v/>
      </c>
      <c r="E725" s="39">
        <f>IF(D725="",0,+COUNTIF('賃上げ後（月給・日給）'!$E$7:$E$1006,D725))</f>
        <v>0</v>
      </c>
      <c r="F725" s="44"/>
      <c r="G725" s="41" t="str">
        <f t="shared" si="45"/>
        <v/>
      </c>
      <c r="H725" s="51"/>
      <c r="I725" s="72"/>
      <c r="J725" s="81" t="str">
        <f t="shared" si="46"/>
        <v/>
      </c>
      <c r="K725" s="42" t="str">
        <f t="shared" si="47"/>
        <v/>
      </c>
      <c r="L725" s="84"/>
      <c r="M725" s="85"/>
    </row>
    <row r="726" spans="2:13" ht="24.75" customHeight="1">
      <c r="B726" s="18">
        <v>721</v>
      </c>
      <c r="C726" s="43"/>
      <c r="D726" s="38" t="str">
        <f t="shared" si="44"/>
        <v/>
      </c>
      <c r="E726" s="39">
        <f>IF(D726="",0,+COUNTIF('賃上げ後（月給・日給）'!$E$7:$E$1006,D726))</f>
        <v>0</v>
      </c>
      <c r="F726" s="44"/>
      <c r="G726" s="41" t="str">
        <f t="shared" si="45"/>
        <v/>
      </c>
      <c r="H726" s="51"/>
      <c r="I726" s="72"/>
      <c r="J726" s="81" t="str">
        <f t="shared" si="46"/>
        <v/>
      </c>
      <c r="K726" s="42" t="str">
        <f t="shared" si="47"/>
        <v/>
      </c>
      <c r="L726" s="84"/>
      <c r="M726" s="85"/>
    </row>
    <row r="727" spans="2:13" ht="24.75" customHeight="1">
      <c r="B727" s="18">
        <v>722</v>
      </c>
      <c r="C727" s="43"/>
      <c r="D727" s="38" t="str">
        <f t="shared" si="44"/>
        <v/>
      </c>
      <c r="E727" s="39">
        <f>IF(D727="",0,+COUNTIF('賃上げ後（月給・日給）'!$E$7:$E$1006,D727))</f>
        <v>0</v>
      </c>
      <c r="F727" s="44"/>
      <c r="G727" s="41" t="str">
        <f t="shared" si="45"/>
        <v/>
      </c>
      <c r="H727" s="51"/>
      <c r="I727" s="72"/>
      <c r="J727" s="81" t="str">
        <f t="shared" si="46"/>
        <v/>
      </c>
      <c r="K727" s="42" t="str">
        <f t="shared" si="47"/>
        <v/>
      </c>
      <c r="L727" s="84"/>
      <c r="M727" s="85"/>
    </row>
    <row r="728" spans="2:13" ht="24.75" customHeight="1">
      <c r="B728" s="18">
        <v>723</v>
      </c>
      <c r="C728" s="43"/>
      <c r="D728" s="38" t="str">
        <f t="shared" si="44"/>
        <v/>
      </c>
      <c r="E728" s="39">
        <f>IF(D728="",0,+COUNTIF('賃上げ後（月給・日給）'!$E$7:$E$1006,D728))</f>
        <v>0</v>
      </c>
      <c r="F728" s="44"/>
      <c r="G728" s="41" t="str">
        <f t="shared" si="45"/>
        <v/>
      </c>
      <c r="H728" s="51"/>
      <c r="I728" s="72"/>
      <c r="J728" s="81" t="str">
        <f t="shared" si="46"/>
        <v/>
      </c>
      <c r="K728" s="42" t="str">
        <f t="shared" si="47"/>
        <v/>
      </c>
      <c r="L728" s="84"/>
      <c r="M728" s="85"/>
    </row>
    <row r="729" spans="2:13" ht="24.75" customHeight="1">
      <c r="B729" s="18">
        <v>724</v>
      </c>
      <c r="C729" s="43"/>
      <c r="D729" s="38" t="str">
        <f t="shared" si="44"/>
        <v/>
      </c>
      <c r="E729" s="39">
        <f>IF(D729="",0,+COUNTIF('賃上げ後（月給・日給）'!$E$7:$E$1006,D729))</f>
        <v>0</v>
      </c>
      <c r="F729" s="44"/>
      <c r="G729" s="41" t="str">
        <f t="shared" si="45"/>
        <v/>
      </c>
      <c r="H729" s="51"/>
      <c r="I729" s="72"/>
      <c r="J729" s="81" t="str">
        <f t="shared" si="46"/>
        <v/>
      </c>
      <c r="K729" s="42" t="str">
        <f t="shared" si="47"/>
        <v/>
      </c>
      <c r="L729" s="84"/>
      <c r="M729" s="85"/>
    </row>
    <row r="730" spans="2:13" ht="24.75" customHeight="1">
      <c r="B730" s="18">
        <v>725</v>
      </c>
      <c r="C730" s="43"/>
      <c r="D730" s="38" t="str">
        <f t="shared" si="44"/>
        <v/>
      </c>
      <c r="E730" s="39">
        <f>IF(D730="",0,+COUNTIF('賃上げ後（月給・日給）'!$E$7:$E$1006,D730))</f>
        <v>0</v>
      </c>
      <c r="F730" s="44"/>
      <c r="G730" s="41" t="str">
        <f t="shared" si="45"/>
        <v/>
      </c>
      <c r="H730" s="51"/>
      <c r="I730" s="72"/>
      <c r="J730" s="81" t="str">
        <f t="shared" si="46"/>
        <v/>
      </c>
      <c r="K730" s="42" t="str">
        <f t="shared" si="47"/>
        <v/>
      </c>
      <c r="L730" s="84"/>
      <c r="M730" s="85"/>
    </row>
    <row r="731" spans="2:13" ht="24.75" customHeight="1">
      <c r="B731" s="18">
        <v>726</v>
      </c>
      <c r="C731" s="43"/>
      <c r="D731" s="38" t="str">
        <f t="shared" si="44"/>
        <v/>
      </c>
      <c r="E731" s="39">
        <f>IF(D731="",0,+COUNTIF('賃上げ後（月給・日給）'!$E$7:$E$1006,D731))</f>
        <v>0</v>
      </c>
      <c r="F731" s="44"/>
      <c r="G731" s="41" t="str">
        <f t="shared" si="45"/>
        <v/>
      </c>
      <c r="H731" s="51"/>
      <c r="I731" s="72"/>
      <c r="J731" s="81" t="str">
        <f t="shared" si="46"/>
        <v/>
      </c>
      <c r="K731" s="42" t="str">
        <f t="shared" si="47"/>
        <v/>
      </c>
      <c r="L731" s="84"/>
      <c r="M731" s="85"/>
    </row>
    <row r="732" spans="2:13" ht="24.75" customHeight="1">
      <c r="B732" s="18">
        <v>727</v>
      </c>
      <c r="C732" s="43"/>
      <c r="D732" s="38" t="str">
        <f t="shared" si="44"/>
        <v/>
      </c>
      <c r="E732" s="39">
        <f>IF(D732="",0,+COUNTIF('賃上げ後（月給・日給）'!$E$7:$E$1006,D732))</f>
        <v>0</v>
      </c>
      <c r="F732" s="44"/>
      <c r="G732" s="41" t="str">
        <f t="shared" si="45"/>
        <v/>
      </c>
      <c r="H732" s="51"/>
      <c r="I732" s="72"/>
      <c r="J732" s="81" t="str">
        <f t="shared" si="46"/>
        <v/>
      </c>
      <c r="K732" s="42" t="str">
        <f t="shared" si="47"/>
        <v/>
      </c>
      <c r="L732" s="84"/>
      <c r="M732" s="85"/>
    </row>
    <row r="733" spans="2:13" ht="24.75" customHeight="1">
      <c r="B733" s="18">
        <v>728</v>
      </c>
      <c r="C733" s="43"/>
      <c r="D733" s="38" t="str">
        <f t="shared" si="44"/>
        <v/>
      </c>
      <c r="E733" s="39">
        <f>IF(D733="",0,+COUNTIF('賃上げ後（月給・日給）'!$E$7:$E$1006,D733))</f>
        <v>0</v>
      </c>
      <c r="F733" s="44"/>
      <c r="G733" s="41" t="str">
        <f t="shared" si="45"/>
        <v/>
      </c>
      <c r="H733" s="51"/>
      <c r="I733" s="72"/>
      <c r="J733" s="81" t="str">
        <f t="shared" si="46"/>
        <v/>
      </c>
      <c r="K733" s="42" t="str">
        <f t="shared" si="47"/>
        <v/>
      </c>
      <c r="L733" s="84"/>
      <c r="M733" s="85"/>
    </row>
    <row r="734" spans="2:13" ht="24.75" customHeight="1">
      <c r="B734" s="18">
        <v>729</v>
      </c>
      <c r="C734" s="43"/>
      <c r="D734" s="38" t="str">
        <f t="shared" si="44"/>
        <v/>
      </c>
      <c r="E734" s="39">
        <f>IF(D734="",0,+COUNTIF('賃上げ後（月給・日給）'!$E$7:$E$1006,D734))</f>
        <v>0</v>
      </c>
      <c r="F734" s="44"/>
      <c r="G734" s="41" t="str">
        <f t="shared" si="45"/>
        <v/>
      </c>
      <c r="H734" s="51"/>
      <c r="I734" s="72"/>
      <c r="J734" s="81" t="str">
        <f t="shared" si="46"/>
        <v/>
      </c>
      <c r="K734" s="42" t="str">
        <f t="shared" si="47"/>
        <v/>
      </c>
      <c r="L734" s="84"/>
      <c r="M734" s="85"/>
    </row>
    <row r="735" spans="2:13" ht="24.75" customHeight="1">
      <c r="B735" s="18">
        <v>730</v>
      </c>
      <c r="C735" s="43"/>
      <c r="D735" s="38" t="str">
        <f t="shared" si="44"/>
        <v/>
      </c>
      <c r="E735" s="39">
        <f>IF(D735="",0,+COUNTIF('賃上げ後（月給・日給）'!$E$7:$E$1006,D735))</f>
        <v>0</v>
      </c>
      <c r="F735" s="44"/>
      <c r="G735" s="41" t="str">
        <f t="shared" si="45"/>
        <v/>
      </c>
      <c r="H735" s="51"/>
      <c r="I735" s="72"/>
      <c r="J735" s="81" t="str">
        <f t="shared" si="46"/>
        <v/>
      </c>
      <c r="K735" s="42" t="str">
        <f t="shared" si="47"/>
        <v/>
      </c>
      <c r="L735" s="84"/>
      <c r="M735" s="85"/>
    </row>
    <row r="736" spans="2:13" ht="24.75" customHeight="1">
      <c r="B736" s="18">
        <v>731</v>
      </c>
      <c r="C736" s="43"/>
      <c r="D736" s="38" t="str">
        <f t="shared" si="44"/>
        <v/>
      </c>
      <c r="E736" s="39">
        <f>IF(D736="",0,+COUNTIF('賃上げ後（月給・日給）'!$E$7:$E$1006,D736))</f>
        <v>0</v>
      </c>
      <c r="F736" s="44"/>
      <c r="G736" s="41" t="str">
        <f t="shared" si="45"/>
        <v/>
      </c>
      <c r="H736" s="51"/>
      <c r="I736" s="72"/>
      <c r="J736" s="81" t="str">
        <f t="shared" si="46"/>
        <v/>
      </c>
      <c r="K736" s="42" t="str">
        <f t="shared" si="47"/>
        <v/>
      </c>
      <c r="L736" s="84"/>
      <c r="M736" s="85"/>
    </row>
    <row r="737" spans="2:13" ht="24.75" customHeight="1">
      <c r="B737" s="18">
        <v>732</v>
      </c>
      <c r="C737" s="43"/>
      <c r="D737" s="38" t="str">
        <f t="shared" si="44"/>
        <v/>
      </c>
      <c r="E737" s="39">
        <f>IF(D737="",0,+COUNTIF('賃上げ後（月給・日給）'!$E$7:$E$1006,D737))</f>
        <v>0</v>
      </c>
      <c r="F737" s="44"/>
      <c r="G737" s="41" t="str">
        <f t="shared" si="45"/>
        <v/>
      </c>
      <c r="H737" s="51"/>
      <c r="I737" s="72"/>
      <c r="J737" s="81" t="str">
        <f t="shared" si="46"/>
        <v/>
      </c>
      <c r="K737" s="42" t="str">
        <f t="shared" si="47"/>
        <v/>
      </c>
      <c r="L737" s="84"/>
      <c r="M737" s="85"/>
    </row>
    <row r="738" spans="2:13" ht="24.75" customHeight="1">
      <c r="B738" s="18">
        <v>733</v>
      </c>
      <c r="C738" s="43"/>
      <c r="D738" s="38" t="str">
        <f t="shared" si="44"/>
        <v/>
      </c>
      <c r="E738" s="39">
        <f>IF(D738="",0,+COUNTIF('賃上げ後（月給・日給）'!$E$7:$E$1006,D738))</f>
        <v>0</v>
      </c>
      <c r="F738" s="44"/>
      <c r="G738" s="41" t="str">
        <f t="shared" si="45"/>
        <v/>
      </c>
      <c r="H738" s="51"/>
      <c r="I738" s="72"/>
      <c r="J738" s="81" t="str">
        <f t="shared" si="46"/>
        <v/>
      </c>
      <c r="K738" s="42" t="str">
        <f t="shared" si="47"/>
        <v/>
      </c>
      <c r="L738" s="84"/>
      <c r="M738" s="85"/>
    </row>
    <row r="739" spans="2:13" ht="24.75" customHeight="1">
      <c r="B739" s="18">
        <v>734</v>
      </c>
      <c r="C739" s="43"/>
      <c r="D739" s="38" t="str">
        <f t="shared" si="44"/>
        <v/>
      </c>
      <c r="E739" s="39">
        <f>IF(D739="",0,+COUNTIF('賃上げ後（月給・日給）'!$E$7:$E$1006,D739))</f>
        <v>0</v>
      </c>
      <c r="F739" s="44"/>
      <c r="G739" s="41" t="str">
        <f t="shared" si="45"/>
        <v/>
      </c>
      <c r="H739" s="51"/>
      <c r="I739" s="72"/>
      <c r="J739" s="81" t="str">
        <f t="shared" si="46"/>
        <v/>
      </c>
      <c r="K739" s="42" t="str">
        <f t="shared" si="47"/>
        <v/>
      </c>
      <c r="L739" s="84"/>
      <c r="M739" s="85"/>
    </row>
    <row r="740" spans="2:13" ht="24.75" customHeight="1">
      <c r="B740" s="18">
        <v>735</v>
      </c>
      <c r="C740" s="43"/>
      <c r="D740" s="38" t="str">
        <f t="shared" si="44"/>
        <v/>
      </c>
      <c r="E740" s="39">
        <f>IF(D740="",0,+COUNTIF('賃上げ後（月給・日給）'!$E$7:$E$1006,D740))</f>
        <v>0</v>
      </c>
      <c r="F740" s="44"/>
      <c r="G740" s="41" t="str">
        <f t="shared" si="45"/>
        <v/>
      </c>
      <c r="H740" s="51"/>
      <c r="I740" s="72"/>
      <c r="J740" s="81" t="str">
        <f t="shared" si="46"/>
        <v/>
      </c>
      <c r="K740" s="42" t="str">
        <f t="shared" si="47"/>
        <v/>
      </c>
      <c r="L740" s="84"/>
      <c r="M740" s="85"/>
    </row>
    <row r="741" spans="2:13" ht="24.75" customHeight="1">
      <c r="B741" s="18">
        <v>736</v>
      </c>
      <c r="C741" s="43"/>
      <c r="D741" s="38" t="str">
        <f t="shared" si="44"/>
        <v/>
      </c>
      <c r="E741" s="39">
        <f>IF(D741="",0,+COUNTIF('賃上げ後（月給・日給）'!$E$7:$E$1006,D741))</f>
        <v>0</v>
      </c>
      <c r="F741" s="44"/>
      <c r="G741" s="41" t="str">
        <f t="shared" si="45"/>
        <v/>
      </c>
      <c r="H741" s="51"/>
      <c r="I741" s="72"/>
      <c r="J741" s="81" t="str">
        <f t="shared" si="46"/>
        <v/>
      </c>
      <c r="K741" s="42" t="str">
        <f t="shared" si="47"/>
        <v/>
      </c>
      <c r="L741" s="84"/>
      <c r="M741" s="85"/>
    </row>
    <row r="742" spans="2:13" ht="24.75" customHeight="1">
      <c r="B742" s="18">
        <v>737</v>
      </c>
      <c r="C742" s="43"/>
      <c r="D742" s="38" t="str">
        <f t="shared" si="44"/>
        <v/>
      </c>
      <c r="E742" s="39">
        <f>IF(D742="",0,+COUNTIF('賃上げ後（月給・日給）'!$E$7:$E$1006,D742))</f>
        <v>0</v>
      </c>
      <c r="F742" s="44"/>
      <c r="G742" s="41" t="str">
        <f t="shared" si="45"/>
        <v/>
      </c>
      <c r="H742" s="51"/>
      <c r="I742" s="72"/>
      <c r="J742" s="81" t="str">
        <f t="shared" si="46"/>
        <v/>
      </c>
      <c r="K742" s="42" t="str">
        <f t="shared" si="47"/>
        <v/>
      </c>
      <c r="L742" s="84"/>
      <c r="M742" s="85"/>
    </row>
    <row r="743" spans="2:13" ht="24.75" customHeight="1">
      <c r="B743" s="18">
        <v>738</v>
      </c>
      <c r="C743" s="43"/>
      <c r="D743" s="38" t="str">
        <f t="shared" si="44"/>
        <v/>
      </c>
      <c r="E743" s="39">
        <f>IF(D743="",0,+COUNTIF('賃上げ後（月給・日給）'!$E$7:$E$1006,D743))</f>
        <v>0</v>
      </c>
      <c r="F743" s="44"/>
      <c r="G743" s="41" t="str">
        <f t="shared" si="45"/>
        <v/>
      </c>
      <c r="H743" s="51"/>
      <c r="I743" s="72"/>
      <c r="J743" s="81" t="str">
        <f t="shared" si="46"/>
        <v/>
      </c>
      <c r="K743" s="42" t="str">
        <f t="shared" si="47"/>
        <v/>
      </c>
      <c r="L743" s="84"/>
      <c r="M743" s="85"/>
    </row>
    <row r="744" spans="2:13" ht="24.75" customHeight="1">
      <c r="B744" s="18">
        <v>739</v>
      </c>
      <c r="C744" s="43"/>
      <c r="D744" s="38" t="str">
        <f t="shared" si="44"/>
        <v/>
      </c>
      <c r="E744" s="39">
        <f>IF(D744="",0,+COUNTIF('賃上げ後（月給・日給）'!$E$7:$E$1006,D744))</f>
        <v>0</v>
      </c>
      <c r="F744" s="44"/>
      <c r="G744" s="41" t="str">
        <f t="shared" si="45"/>
        <v/>
      </c>
      <c r="H744" s="51"/>
      <c r="I744" s="72"/>
      <c r="J744" s="81" t="str">
        <f t="shared" si="46"/>
        <v/>
      </c>
      <c r="K744" s="42" t="str">
        <f t="shared" si="47"/>
        <v/>
      </c>
      <c r="L744" s="84"/>
      <c r="M744" s="85"/>
    </row>
    <row r="745" spans="2:13" ht="24.75" customHeight="1">
      <c r="B745" s="18">
        <v>740</v>
      </c>
      <c r="C745" s="43"/>
      <c r="D745" s="38" t="str">
        <f t="shared" si="44"/>
        <v/>
      </c>
      <c r="E745" s="39">
        <f>IF(D745="",0,+COUNTIF('賃上げ後（月給・日給）'!$E$7:$E$1006,D745))</f>
        <v>0</v>
      </c>
      <c r="F745" s="44"/>
      <c r="G745" s="41" t="str">
        <f t="shared" si="45"/>
        <v/>
      </c>
      <c r="H745" s="51"/>
      <c r="I745" s="72"/>
      <c r="J745" s="81" t="str">
        <f t="shared" si="46"/>
        <v/>
      </c>
      <c r="K745" s="42" t="str">
        <f t="shared" si="47"/>
        <v/>
      </c>
      <c r="L745" s="84"/>
      <c r="M745" s="85"/>
    </row>
    <row r="746" spans="2:13" ht="24.75" customHeight="1">
      <c r="B746" s="18">
        <v>741</v>
      </c>
      <c r="C746" s="43"/>
      <c r="D746" s="38" t="str">
        <f t="shared" si="44"/>
        <v/>
      </c>
      <c r="E746" s="39">
        <f>IF(D746="",0,+COUNTIF('賃上げ後（月給・日給）'!$E$7:$E$1006,D746))</f>
        <v>0</v>
      </c>
      <c r="F746" s="44"/>
      <c r="G746" s="41" t="str">
        <f t="shared" si="45"/>
        <v/>
      </c>
      <c r="H746" s="51"/>
      <c r="I746" s="72"/>
      <c r="J746" s="81" t="str">
        <f t="shared" si="46"/>
        <v/>
      </c>
      <c r="K746" s="42" t="str">
        <f t="shared" si="47"/>
        <v/>
      </c>
      <c r="L746" s="84"/>
      <c r="M746" s="85"/>
    </row>
    <row r="747" spans="2:13" ht="24.75" customHeight="1">
      <c r="B747" s="18">
        <v>742</v>
      </c>
      <c r="C747" s="43"/>
      <c r="D747" s="38" t="str">
        <f t="shared" si="44"/>
        <v/>
      </c>
      <c r="E747" s="39">
        <f>IF(D747="",0,+COUNTIF('賃上げ後（月給・日給）'!$E$7:$E$1006,D747))</f>
        <v>0</v>
      </c>
      <c r="F747" s="44"/>
      <c r="G747" s="41" t="str">
        <f t="shared" si="45"/>
        <v/>
      </c>
      <c r="H747" s="51"/>
      <c r="I747" s="72"/>
      <c r="J747" s="81" t="str">
        <f t="shared" si="46"/>
        <v/>
      </c>
      <c r="K747" s="42" t="str">
        <f t="shared" si="47"/>
        <v/>
      </c>
      <c r="L747" s="84"/>
      <c r="M747" s="85"/>
    </row>
    <row r="748" spans="2:13" ht="24.75" customHeight="1">
      <c r="B748" s="18">
        <v>743</v>
      </c>
      <c r="C748" s="43"/>
      <c r="D748" s="38" t="str">
        <f t="shared" si="44"/>
        <v/>
      </c>
      <c r="E748" s="39">
        <f>IF(D748="",0,+COUNTIF('賃上げ後（月給・日給）'!$E$7:$E$1006,D748))</f>
        <v>0</v>
      </c>
      <c r="F748" s="44"/>
      <c r="G748" s="41" t="str">
        <f t="shared" si="45"/>
        <v/>
      </c>
      <c r="H748" s="51"/>
      <c r="I748" s="72"/>
      <c r="J748" s="81" t="str">
        <f t="shared" si="46"/>
        <v/>
      </c>
      <c r="K748" s="42" t="str">
        <f t="shared" si="47"/>
        <v/>
      </c>
      <c r="L748" s="84"/>
      <c r="M748" s="85"/>
    </row>
    <row r="749" spans="2:13" ht="24.75" customHeight="1">
      <c r="B749" s="18">
        <v>744</v>
      </c>
      <c r="C749" s="43"/>
      <c r="D749" s="38" t="str">
        <f t="shared" si="44"/>
        <v/>
      </c>
      <c r="E749" s="39">
        <f>IF(D749="",0,+COUNTIF('賃上げ後（月給・日給）'!$E$7:$E$1006,D749))</f>
        <v>0</v>
      </c>
      <c r="F749" s="44"/>
      <c r="G749" s="41" t="str">
        <f t="shared" si="45"/>
        <v/>
      </c>
      <c r="H749" s="51"/>
      <c r="I749" s="72"/>
      <c r="J749" s="81" t="str">
        <f t="shared" si="46"/>
        <v/>
      </c>
      <c r="K749" s="42" t="str">
        <f t="shared" si="47"/>
        <v/>
      </c>
      <c r="L749" s="84"/>
      <c r="M749" s="85"/>
    </row>
    <row r="750" spans="2:13" ht="24.75" customHeight="1">
      <c r="B750" s="18">
        <v>745</v>
      </c>
      <c r="C750" s="43"/>
      <c r="D750" s="38" t="str">
        <f t="shared" si="44"/>
        <v/>
      </c>
      <c r="E750" s="39">
        <f>IF(D750="",0,+COUNTIF('賃上げ後（月給・日給）'!$E$7:$E$1006,D750))</f>
        <v>0</v>
      </c>
      <c r="F750" s="44"/>
      <c r="G750" s="41" t="str">
        <f t="shared" si="45"/>
        <v/>
      </c>
      <c r="H750" s="51"/>
      <c r="I750" s="72"/>
      <c r="J750" s="81" t="str">
        <f t="shared" si="46"/>
        <v/>
      </c>
      <c r="K750" s="42" t="str">
        <f t="shared" si="47"/>
        <v/>
      </c>
      <c r="L750" s="84"/>
      <c r="M750" s="85"/>
    </row>
    <row r="751" spans="2:13" ht="24.75" customHeight="1">
      <c r="B751" s="18">
        <v>746</v>
      </c>
      <c r="C751" s="43"/>
      <c r="D751" s="38" t="str">
        <f t="shared" si="44"/>
        <v/>
      </c>
      <c r="E751" s="39">
        <f>IF(D751="",0,+COUNTIF('賃上げ後（月給・日給）'!$E$7:$E$1006,D751))</f>
        <v>0</v>
      </c>
      <c r="F751" s="44"/>
      <c r="G751" s="41" t="str">
        <f t="shared" si="45"/>
        <v/>
      </c>
      <c r="H751" s="51"/>
      <c r="I751" s="72"/>
      <c r="J751" s="81" t="str">
        <f t="shared" si="46"/>
        <v/>
      </c>
      <c r="K751" s="42" t="str">
        <f t="shared" si="47"/>
        <v/>
      </c>
      <c r="L751" s="84"/>
      <c r="M751" s="85"/>
    </row>
    <row r="752" spans="2:13" ht="24.75" customHeight="1">
      <c r="B752" s="18">
        <v>747</v>
      </c>
      <c r="C752" s="43"/>
      <c r="D752" s="38" t="str">
        <f t="shared" si="44"/>
        <v/>
      </c>
      <c r="E752" s="39">
        <f>IF(D752="",0,+COUNTIF('賃上げ後（月給・日給）'!$E$7:$E$1006,D752))</f>
        <v>0</v>
      </c>
      <c r="F752" s="44"/>
      <c r="G752" s="41" t="str">
        <f t="shared" si="45"/>
        <v/>
      </c>
      <c r="H752" s="51"/>
      <c r="I752" s="72"/>
      <c r="J752" s="81" t="str">
        <f t="shared" si="46"/>
        <v/>
      </c>
      <c r="K752" s="42" t="str">
        <f t="shared" si="47"/>
        <v/>
      </c>
      <c r="L752" s="84"/>
      <c r="M752" s="85"/>
    </row>
    <row r="753" spans="2:13" ht="24.75" customHeight="1">
      <c r="B753" s="18">
        <v>748</v>
      </c>
      <c r="C753" s="43"/>
      <c r="D753" s="38" t="str">
        <f t="shared" si="44"/>
        <v/>
      </c>
      <c r="E753" s="39">
        <f>IF(D753="",0,+COUNTIF('賃上げ後（月給・日給）'!$E$7:$E$1006,D753))</f>
        <v>0</v>
      </c>
      <c r="F753" s="44"/>
      <c r="G753" s="41" t="str">
        <f t="shared" si="45"/>
        <v/>
      </c>
      <c r="H753" s="51"/>
      <c r="I753" s="72"/>
      <c r="J753" s="81" t="str">
        <f t="shared" si="46"/>
        <v/>
      </c>
      <c r="K753" s="42" t="str">
        <f t="shared" si="47"/>
        <v/>
      </c>
      <c r="L753" s="84"/>
      <c r="M753" s="85"/>
    </row>
    <row r="754" spans="2:13" ht="24.75" customHeight="1">
      <c r="B754" s="18">
        <v>749</v>
      </c>
      <c r="C754" s="43"/>
      <c r="D754" s="38" t="str">
        <f t="shared" si="44"/>
        <v/>
      </c>
      <c r="E754" s="39">
        <f>IF(D754="",0,+COUNTIF('賃上げ後（月給・日給）'!$E$7:$E$1006,D754))</f>
        <v>0</v>
      </c>
      <c r="F754" s="44"/>
      <c r="G754" s="41" t="str">
        <f t="shared" si="45"/>
        <v/>
      </c>
      <c r="H754" s="51"/>
      <c r="I754" s="72"/>
      <c r="J754" s="81" t="str">
        <f t="shared" si="46"/>
        <v/>
      </c>
      <c r="K754" s="42" t="str">
        <f t="shared" si="47"/>
        <v/>
      </c>
      <c r="L754" s="84"/>
      <c r="M754" s="85"/>
    </row>
    <row r="755" spans="2:13" ht="24.75" customHeight="1">
      <c r="B755" s="18">
        <v>750</v>
      </c>
      <c r="C755" s="43"/>
      <c r="D755" s="38" t="str">
        <f t="shared" si="44"/>
        <v/>
      </c>
      <c r="E755" s="39">
        <f>IF(D755="",0,+COUNTIF('賃上げ後（月給・日給）'!$E$7:$E$1006,D755))</f>
        <v>0</v>
      </c>
      <c r="F755" s="44"/>
      <c r="G755" s="41" t="str">
        <f t="shared" si="45"/>
        <v/>
      </c>
      <c r="H755" s="51"/>
      <c r="I755" s="72"/>
      <c r="J755" s="81" t="str">
        <f t="shared" si="46"/>
        <v/>
      </c>
      <c r="K755" s="42" t="str">
        <f t="shared" si="47"/>
        <v/>
      </c>
      <c r="L755" s="84"/>
      <c r="M755" s="85"/>
    </row>
    <row r="756" spans="2:13" ht="24.75" customHeight="1">
      <c r="B756" s="18">
        <v>751</v>
      </c>
      <c r="C756" s="43"/>
      <c r="D756" s="38" t="str">
        <f t="shared" si="44"/>
        <v/>
      </c>
      <c r="E756" s="39">
        <f>IF(D756="",0,+COUNTIF('賃上げ後（月給・日給）'!$E$7:$E$1006,D756))</f>
        <v>0</v>
      </c>
      <c r="F756" s="44"/>
      <c r="G756" s="41" t="str">
        <f t="shared" si="45"/>
        <v/>
      </c>
      <c r="H756" s="51"/>
      <c r="I756" s="72"/>
      <c r="J756" s="81" t="str">
        <f t="shared" si="46"/>
        <v/>
      </c>
      <c r="K756" s="42" t="str">
        <f t="shared" si="47"/>
        <v/>
      </c>
      <c r="L756" s="84"/>
      <c r="M756" s="85"/>
    </row>
    <row r="757" spans="2:13" ht="24.75" customHeight="1">
      <c r="B757" s="18">
        <v>752</v>
      </c>
      <c r="C757" s="43"/>
      <c r="D757" s="38" t="str">
        <f t="shared" si="44"/>
        <v/>
      </c>
      <c r="E757" s="39">
        <f>IF(D757="",0,+COUNTIF('賃上げ後（月給・日給）'!$E$7:$E$1006,D757))</f>
        <v>0</v>
      </c>
      <c r="F757" s="44"/>
      <c r="G757" s="41" t="str">
        <f t="shared" si="45"/>
        <v/>
      </c>
      <c r="H757" s="51"/>
      <c r="I757" s="72"/>
      <c r="J757" s="81" t="str">
        <f t="shared" si="46"/>
        <v/>
      </c>
      <c r="K757" s="42" t="str">
        <f t="shared" si="47"/>
        <v/>
      </c>
      <c r="L757" s="84"/>
      <c r="M757" s="85"/>
    </row>
    <row r="758" spans="2:13" ht="24.75" customHeight="1">
      <c r="B758" s="18">
        <v>753</v>
      </c>
      <c r="C758" s="43"/>
      <c r="D758" s="38" t="str">
        <f t="shared" si="44"/>
        <v/>
      </c>
      <c r="E758" s="39">
        <f>IF(D758="",0,+COUNTIF('賃上げ後（月給・日給）'!$E$7:$E$1006,D758))</f>
        <v>0</v>
      </c>
      <c r="F758" s="44"/>
      <c r="G758" s="41" t="str">
        <f t="shared" si="45"/>
        <v/>
      </c>
      <c r="H758" s="51"/>
      <c r="I758" s="72"/>
      <c r="J758" s="81" t="str">
        <f t="shared" si="46"/>
        <v/>
      </c>
      <c r="K758" s="42" t="str">
        <f t="shared" si="47"/>
        <v/>
      </c>
      <c r="L758" s="84"/>
      <c r="M758" s="85"/>
    </row>
    <row r="759" spans="2:13" ht="24.75" customHeight="1">
      <c r="B759" s="18">
        <v>754</v>
      </c>
      <c r="C759" s="43"/>
      <c r="D759" s="38" t="str">
        <f t="shared" si="44"/>
        <v/>
      </c>
      <c r="E759" s="39">
        <f>IF(D759="",0,+COUNTIF('賃上げ後（月給・日給）'!$E$7:$E$1006,D759))</f>
        <v>0</v>
      </c>
      <c r="F759" s="44"/>
      <c r="G759" s="41" t="str">
        <f t="shared" si="45"/>
        <v/>
      </c>
      <c r="H759" s="51"/>
      <c r="I759" s="72"/>
      <c r="J759" s="81" t="str">
        <f t="shared" si="46"/>
        <v/>
      </c>
      <c r="K759" s="42" t="str">
        <f t="shared" si="47"/>
        <v/>
      </c>
      <c r="L759" s="84"/>
      <c r="M759" s="85"/>
    </row>
    <row r="760" spans="2:13" ht="24.75" customHeight="1">
      <c r="B760" s="18">
        <v>755</v>
      </c>
      <c r="C760" s="43"/>
      <c r="D760" s="38" t="str">
        <f t="shared" si="44"/>
        <v/>
      </c>
      <c r="E760" s="39">
        <f>IF(D760="",0,+COUNTIF('賃上げ後（月給・日給）'!$E$7:$E$1006,D760))</f>
        <v>0</v>
      </c>
      <c r="F760" s="44"/>
      <c r="G760" s="41" t="str">
        <f t="shared" si="45"/>
        <v/>
      </c>
      <c r="H760" s="51"/>
      <c r="I760" s="72"/>
      <c r="J760" s="81" t="str">
        <f t="shared" si="46"/>
        <v/>
      </c>
      <c r="K760" s="42" t="str">
        <f t="shared" si="47"/>
        <v/>
      </c>
      <c r="L760" s="84"/>
      <c r="M760" s="85"/>
    </row>
    <row r="761" spans="2:13" ht="24.75" customHeight="1">
      <c r="B761" s="18">
        <v>756</v>
      </c>
      <c r="C761" s="43"/>
      <c r="D761" s="38" t="str">
        <f t="shared" si="44"/>
        <v/>
      </c>
      <c r="E761" s="39">
        <f>IF(D761="",0,+COUNTIF('賃上げ後（月給・日給）'!$E$7:$E$1006,D761))</f>
        <v>0</v>
      </c>
      <c r="F761" s="44"/>
      <c r="G761" s="41" t="str">
        <f t="shared" si="45"/>
        <v/>
      </c>
      <c r="H761" s="51"/>
      <c r="I761" s="72"/>
      <c r="J761" s="81" t="str">
        <f t="shared" si="46"/>
        <v/>
      </c>
      <c r="K761" s="42" t="str">
        <f t="shared" si="47"/>
        <v/>
      </c>
      <c r="L761" s="84"/>
      <c r="M761" s="85"/>
    </row>
    <row r="762" spans="2:13" ht="24.75" customHeight="1">
      <c r="B762" s="18">
        <v>757</v>
      </c>
      <c r="C762" s="43"/>
      <c r="D762" s="38" t="str">
        <f t="shared" si="44"/>
        <v/>
      </c>
      <c r="E762" s="39">
        <f>IF(D762="",0,+COUNTIF('賃上げ後（月給・日給）'!$E$7:$E$1006,D762))</f>
        <v>0</v>
      </c>
      <c r="F762" s="44"/>
      <c r="G762" s="41" t="str">
        <f t="shared" si="45"/>
        <v/>
      </c>
      <c r="H762" s="51"/>
      <c r="I762" s="72"/>
      <c r="J762" s="81" t="str">
        <f t="shared" si="46"/>
        <v/>
      </c>
      <c r="K762" s="42" t="str">
        <f t="shared" si="47"/>
        <v/>
      </c>
      <c r="L762" s="84"/>
      <c r="M762" s="85"/>
    </row>
    <row r="763" spans="2:13" ht="24.75" customHeight="1">
      <c r="B763" s="18">
        <v>758</v>
      </c>
      <c r="C763" s="43"/>
      <c r="D763" s="38" t="str">
        <f t="shared" si="44"/>
        <v/>
      </c>
      <c r="E763" s="39">
        <f>IF(D763="",0,+COUNTIF('賃上げ後（月給・日給）'!$E$7:$E$1006,D763))</f>
        <v>0</v>
      </c>
      <c r="F763" s="44"/>
      <c r="G763" s="41" t="str">
        <f t="shared" si="45"/>
        <v/>
      </c>
      <c r="H763" s="51"/>
      <c r="I763" s="72"/>
      <c r="J763" s="81" t="str">
        <f t="shared" si="46"/>
        <v/>
      </c>
      <c r="K763" s="42" t="str">
        <f t="shared" si="47"/>
        <v/>
      </c>
      <c r="L763" s="84"/>
      <c r="M763" s="85"/>
    </row>
    <row r="764" spans="2:13" ht="24.75" customHeight="1">
      <c r="B764" s="18">
        <v>759</v>
      </c>
      <c r="C764" s="43"/>
      <c r="D764" s="38" t="str">
        <f t="shared" si="44"/>
        <v/>
      </c>
      <c r="E764" s="39">
        <f>IF(D764="",0,+COUNTIF('賃上げ後（月給・日給）'!$E$7:$E$1006,D764))</f>
        <v>0</v>
      </c>
      <c r="F764" s="44"/>
      <c r="G764" s="41" t="str">
        <f t="shared" si="45"/>
        <v/>
      </c>
      <c r="H764" s="51"/>
      <c r="I764" s="72"/>
      <c r="J764" s="81" t="str">
        <f t="shared" si="46"/>
        <v/>
      </c>
      <c r="K764" s="42" t="str">
        <f t="shared" si="47"/>
        <v/>
      </c>
      <c r="L764" s="84"/>
      <c r="M764" s="85"/>
    </row>
    <row r="765" spans="2:13" ht="24.75" customHeight="1">
      <c r="B765" s="18">
        <v>760</v>
      </c>
      <c r="C765" s="43"/>
      <c r="D765" s="38" t="str">
        <f t="shared" si="44"/>
        <v/>
      </c>
      <c r="E765" s="39">
        <f>IF(D765="",0,+COUNTIF('賃上げ後（月給・日給）'!$E$7:$E$1006,D765))</f>
        <v>0</v>
      </c>
      <c r="F765" s="44"/>
      <c r="G765" s="41" t="str">
        <f t="shared" si="45"/>
        <v/>
      </c>
      <c r="H765" s="51"/>
      <c r="I765" s="72"/>
      <c r="J765" s="81" t="str">
        <f t="shared" si="46"/>
        <v/>
      </c>
      <c r="K765" s="42" t="str">
        <f t="shared" si="47"/>
        <v/>
      </c>
      <c r="L765" s="84"/>
      <c r="M765" s="85"/>
    </row>
    <row r="766" spans="2:13" ht="24.75" customHeight="1">
      <c r="B766" s="18">
        <v>761</v>
      </c>
      <c r="C766" s="43"/>
      <c r="D766" s="38" t="str">
        <f t="shared" si="44"/>
        <v/>
      </c>
      <c r="E766" s="39">
        <f>IF(D766="",0,+COUNTIF('賃上げ後（月給・日給）'!$E$7:$E$1006,D766))</f>
        <v>0</v>
      </c>
      <c r="F766" s="44"/>
      <c r="G766" s="41" t="str">
        <f t="shared" si="45"/>
        <v/>
      </c>
      <c r="H766" s="51"/>
      <c r="I766" s="72"/>
      <c r="J766" s="81" t="str">
        <f t="shared" si="46"/>
        <v/>
      </c>
      <c r="K766" s="42" t="str">
        <f t="shared" si="47"/>
        <v/>
      </c>
      <c r="L766" s="84"/>
      <c r="M766" s="85"/>
    </row>
    <row r="767" spans="2:13" ht="24.75" customHeight="1">
      <c r="B767" s="18">
        <v>762</v>
      </c>
      <c r="C767" s="43"/>
      <c r="D767" s="38" t="str">
        <f t="shared" si="44"/>
        <v/>
      </c>
      <c r="E767" s="39">
        <f>IF(D767="",0,+COUNTIF('賃上げ後（月給・日給）'!$E$7:$E$1006,D767))</f>
        <v>0</v>
      </c>
      <c r="F767" s="44"/>
      <c r="G767" s="41" t="str">
        <f t="shared" si="45"/>
        <v/>
      </c>
      <c r="H767" s="51"/>
      <c r="I767" s="72"/>
      <c r="J767" s="81" t="str">
        <f t="shared" si="46"/>
        <v/>
      </c>
      <c r="K767" s="42" t="str">
        <f t="shared" si="47"/>
        <v/>
      </c>
      <c r="L767" s="84"/>
      <c r="M767" s="85"/>
    </row>
    <row r="768" spans="2:13" ht="24.75" customHeight="1">
      <c r="B768" s="18">
        <v>763</v>
      </c>
      <c r="C768" s="43"/>
      <c r="D768" s="38" t="str">
        <f t="shared" si="44"/>
        <v/>
      </c>
      <c r="E768" s="39">
        <f>IF(D768="",0,+COUNTIF('賃上げ後（月給・日給）'!$E$7:$E$1006,D768))</f>
        <v>0</v>
      </c>
      <c r="F768" s="44"/>
      <c r="G768" s="41" t="str">
        <f t="shared" si="45"/>
        <v/>
      </c>
      <c r="H768" s="51"/>
      <c r="I768" s="72"/>
      <c r="J768" s="81" t="str">
        <f t="shared" si="46"/>
        <v/>
      </c>
      <c r="K768" s="42" t="str">
        <f t="shared" si="47"/>
        <v/>
      </c>
      <c r="L768" s="84"/>
      <c r="M768" s="85"/>
    </row>
    <row r="769" spans="2:13" ht="24.75" customHeight="1">
      <c r="B769" s="18">
        <v>764</v>
      </c>
      <c r="C769" s="43"/>
      <c r="D769" s="38" t="str">
        <f t="shared" si="44"/>
        <v/>
      </c>
      <c r="E769" s="39">
        <f>IF(D769="",0,+COUNTIF('賃上げ後（月給・日給）'!$E$7:$E$1006,D769))</f>
        <v>0</v>
      </c>
      <c r="F769" s="44"/>
      <c r="G769" s="41" t="str">
        <f t="shared" si="45"/>
        <v/>
      </c>
      <c r="H769" s="51"/>
      <c r="I769" s="72"/>
      <c r="J769" s="81" t="str">
        <f t="shared" si="46"/>
        <v/>
      </c>
      <c r="K769" s="42" t="str">
        <f t="shared" si="47"/>
        <v/>
      </c>
      <c r="L769" s="84"/>
      <c r="M769" s="85"/>
    </row>
    <row r="770" spans="2:13" ht="24.75" customHeight="1">
      <c r="B770" s="18">
        <v>765</v>
      </c>
      <c r="C770" s="43"/>
      <c r="D770" s="38" t="str">
        <f t="shared" si="44"/>
        <v/>
      </c>
      <c r="E770" s="39">
        <f>IF(D770="",0,+COUNTIF('賃上げ後（月給・日給）'!$E$7:$E$1006,D770))</f>
        <v>0</v>
      </c>
      <c r="F770" s="44"/>
      <c r="G770" s="41" t="str">
        <f t="shared" si="45"/>
        <v/>
      </c>
      <c r="H770" s="51"/>
      <c r="I770" s="72"/>
      <c r="J770" s="81" t="str">
        <f t="shared" si="46"/>
        <v/>
      </c>
      <c r="K770" s="42" t="str">
        <f t="shared" si="47"/>
        <v/>
      </c>
      <c r="L770" s="84"/>
      <c r="M770" s="85"/>
    </row>
    <row r="771" spans="2:13" ht="24.75" customHeight="1">
      <c r="B771" s="18">
        <v>766</v>
      </c>
      <c r="C771" s="43"/>
      <c r="D771" s="38" t="str">
        <f t="shared" si="44"/>
        <v/>
      </c>
      <c r="E771" s="39">
        <f>IF(D771="",0,+COUNTIF('賃上げ後（月給・日給）'!$E$7:$E$1006,D771))</f>
        <v>0</v>
      </c>
      <c r="F771" s="44"/>
      <c r="G771" s="41" t="str">
        <f t="shared" si="45"/>
        <v/>
      </c>
      <c r="H771" s="51"/>
      <c r="I771" s="72"/>
      <c r="J771" s="81" t="str">
        <f t="shared" si="46"/>
        <v/>
      </c>
      <c r="K771" s="42" t="str">
        <f t="shared" si="47"/>
        <v/>
      </c>
      <c r="L771" s="84"/>
      <c r="M771" s="85"/>
    </row>
    <row r="772" spans="2:13" ht="24.75" customHeight="1">
      <c r="B772" s="18">
        <v>767</v>
      </c>
      <c r="C772" s="43"/>
      <c r="D772" s="38" t="str">
        <f t="shared" si="44"/>
        <v/>
      </c>
      <c r="E772" s="39">
        <f>IF(D772="",0,+COUNTIF('賃上げ後（月給・日給）'!$E$7:$E$1006,D772))</f>
        <v>0</v>
      </c>
      <c r="F772" s="44"/>
      <c r="G772" s="41" t="str">
        <f t="shared" si="45"/>
        <v/>
      </c>
      <c r="H772" s="51"/>
      <c r="I772" s="72"/>
      <c r="J772" s="81" t="str">
        <f t="shared" si="46"/>
        <v/>
      </c>
      <c r="K772" s="42" t="str">
        <f t="shared" si="47"/>
        <v/>
      </c>
      <c r="L772" s="84"/>
      <c r="M772" s="85"/>
    </row>
    <row r="773" spans="2:13" ht="24.75" customHeight="1">
      <c r="B773" s="18">
        <v>768</v>
      </c>
      <c r="C773" s="43"/>
      <c r="D773" s="38" t="str">
        <f t="shared" si="44"/>
        <v/>
      </c>
      <c r="E773" s="39">
        <f>IF(D773="",0,+COUNTIF('賃上げ後（月給・日給）'!$E$7:$E$1006,D773))</f>
        <v>0</v>
      </c>
      <c r="F773" s="44"/>
      <c r="G773" s="41" t="str">
        <f t="shared" si="45"/>
        <v/>
      </c>
      <c r="H773" s="51"/>
      <c r="I773" s="72"/>
      <c r="J773" s="81" t="str">
        <f t="shared" si="46"/>
        <v/>
      </c>
      <c r="K773" s="42" t="str">
        <f t="shared" si="47"/>
        <v/>
      </c>
      <c r="L773" s="84"/>
      <c r="M773" s="85"/>
    </row>
    <row r="774" spans="2:13" ht="24.75" customHeight="1">
      <c r="B774" s="18">
        <v>769</v>
      </c>
      <c r="C774" s="43"/>
      <c r="D774" s="38" t="str">
        <f t="shared" ref="D774:D837" si="48">SUBSTITUTE(SUBSTITUTE(C774,"　","")," ","")</f>
        <v/>
      </c>
      <c r="E774" s="39">
        <f>IF(D774="",0,+COUNTIF('賃上げ後（月給・日給）'!$E$7:$E$1006,D774))</f>
        <v>0</v>
      </c>
      <c r="F774" s="44"/>
      <c r="G774" s="41" t="str">
        <f t="shared" ref="G774:G837" si="49">IF(C774="","",+IF(OR(E774&lt;1,F774="",L774="◎"),"除外","対象"))</f>
        <v/>
      </c>
      <c r="H774" s="51"/>
      <c r="I774" s="72"/>
      <c r="J774" s="81" t="str">
        <f t="shared" ref="J774:J837" si="50">IF(C774="","",(H774/I774))</f>
        <v/>
      </c>
      <c r="K774" s="42" t="str">
        <f t="shared" ref="K774:K837" si="51">IF(C774="","",+IF(G774="対象",J774,0))</f>
        <v/>
      </c>
      <c r="L774" s="84"/>
      <c r="M774" s="85"/>
    </row>
    <row r="775" spans="2:13" ht="24.75" customHeight="1">
      <c r="B775" s="18">
        <v>770</v>
      </c>
      <c r="C775" s="43"/>
      <c r="D775" s="38" t="str">
        <f t="shared" si="48"/>
        <v/>
      </c>
      <c r="E775" s="39">
        <f>IF(D775="",0,+COUNTIF('賃上げ後（月給・日給）'!$E$7:$E$1006,D775))</f>
        <v>0</v>
      </c>
      <c r="F775" s="44"/>
      <c r="G775" s="41" t="str">
        <f t="shared" si="49"/>
        <v/>
      </c>
      <c r="H775" s="51"/>
      <c r="I775" s="72"/>
      <c r="J775" s="81" t="str">
        <f t="shared" si="50"/>
        <v/>
      </c>
      <c r="K775" s="42" t="str">
        <f t="shared" si="51"/>
        <v/>
      </c>
      <c r="L775" s="84"/>
      <c r="M775" s="85"/>
    </row>
    <row r="776" spans="2:13" ht="24.75" customHeight="1">
      <c r="B776" s="18">
        <v>771</v>
      </c>
      <c r="C776" s="43"/>
      <c r="D776" s="38" t="str">
        <f t="shared" si="48"/>
        <v/>
      </c>
      <c r="E776" s="39">
        <f>IF(D776="",0,+COUNTIF('賃上げ後（月給・日給）'!$E$7:$E$1006,D776))</f>
        <v>0</v>
      </c>
      <c r="F776" s="44"/>
      <c r="G776" s="41" t="str">
        <f t="shared" si="49"/>
        <v/>
      </c>
      <c r="H776" s="51"/>
      <c r="I776" s="72"/>
      <c r="J776" s="81" t="str">
        <f t="shared" si="50"/>
        <v/>
      </c>
      <c r="K776" s="42" t="str">
        <f t="shared" si="51"/>
        <v/>
      </c>
      <c r="L776" s="84"/>
      <c r="M776" s="85"/>
    </row>
    <row r="777" spans="2:13" ht="24.75" customHeight="1">
      <c r="B777" s="18">
        <v>772</v>
      </c>
      <c r="C777" s="43"/>
      <c r="D777" s="38" t="str">
        <f t="shared" si="48"/>
        <v/>
      </c>
      <c r="E777" s="39">
        <f>IF(D777="",0,+COUNTIF('賃上げ後（月給・日給）'!$E$7:$E$1006,D777))</f>
        <v>0</v>
      </c>
      <c r="F777" s="44"/>
      <c r="G777" s="41" t="str">
        <f t="shared" si="49"/>
        <v/>
      </c>
      <c r="H777" s="51"/>
      <c r="I777" s="72"/>
      <c r="J777" s="81" t="str">
        <f t="shared" si="50"/>
        <v/>
      </c>
      <c r="K777" s="42" t="str">
        <f t="shared" si="51"/>
        <v/>
      </c>
      <c r="L777" s="84"/>
      <c r="M777" s="85"/>
    </row>
    <row r="778" spans="2:13" ht="24.75" customHeight="1">
      <c r="B778" s="18">
        <v>773</v>
      </c>
      <c r="C778" s="43"/>
      <c r="D778" s="38" t="str">
        <f t="shared" si="48"/>
        <v/>
      </c>
      <c r="E778" s="39">
        <f>IF(D778="",0,+COUNTIF('賃上げ後（月給・日給）'!$E$7:$E$1006,D778))</f>
        <v>0</v>
      </c>
      <c r="F778" s="44"/>
      <c r="G778" s="41" t="str">
        <f t="shared" si="49"/>
        <v/>
      </c>
      <c r="H778" s="51"/>
      <c r="I778" s="72"/>
      <c r="J778" s="81" t="str">
        <f t="shared" si="50"/>
        <v/>
      </c>
      <c r="K778" s="42" t="str">
        <f t="shared" si="51"/>
        <v/>
      </c>
      <c r="L778" s="84"/>
      <c r="M778" s="85"/>
    </row>
    <row r="779" spans="2:13" ht="24.75" customHeight="1">
      <c r="B779" s="18">
        <v>774</v>
      </c>
      <c r="C779" s="43"/>
      <c r="D779" s="38" t="str">
        <f t="shared" si="48"/>
        <v/>
      </c>
      <c r="E779" s="39">
        <f>IF(D779="",0,+COUNTIF('賃上げ後（月給・日給）'!$E$7:$E$1006,D779))</f>
        <v>0</v>
      </c>
      <c r="F779" s="44"/>
      <c r="G779" s="41" t="str">
        <f t="shared" si="49"/>
        <v/>
      </c>
      <c r="H779" s="51"/>
      <c r="I779" s="72"/>
      <c r="J779" s="81" t="str">
        <f t="shared" si="50"/>
        <v/>
      </c>
      <c r="K779" s="42" t="str">
        <f t="shared" si="51"/>
        <v/>
      </c>
      <c r="L779" s="84"/>
      <c r="M779" s="85"/>
    </row>
    <row r="780" spans="2:13" ht="24.75" customHeight="1">
      <c r="B780" s="18">
        <v>775</v>
      </c>
      <c r="C780" s="43"/>
      <c r="D780" s="38" t="str">
        <f t="shared" si="48"/>
        <v/>
      </c>
      <c r="E780" s="39">
        <f>IF(D780="",0,+COUNTIF('賃上げ後（月給・日給）'!$E$7:$E$1006,D780))</f>
        <v>0</v>
      </c>
      <c r="F780" s="44"/>
      <c r="G780" s="41" t="str">
        <f t="shared" si="49"/>
        <v/>
      </c>
      <c r="H780" s="51"/>
      <c r="I780" s="72"/>
      <c r="J780" s="81" t="str">
        <f t="shared" si="50"/>
        <v/>
      </c>
      <c r="K780" s="42" t="str">
        <f t="shared" si="51"/>
        <v/>
      </c>
      <c r="L780" s="84"/>
      <c r="M780" s="85"/>
    </row>
    <row r="781" spans="2:13" ht="24.75" customHeight="1">
      <c r="B781" s="18">
        <v>776</v>
      </c>
      <c r="C781" s="43"/>
      <c r="D781" s="38" t="str">
        <f t="shared" si="48"/>
        <v/>
      </c>
      <c r="E781" s="39">
        <f>IF(D781="",0,+COUNTIF('賃上げ後（月給・日給）'!$E$7:$E$1006,D781))</f>
        <v>0</v>
      </c>
      <c r="F781" s="44"/>
      <c r="G781" s="41" t="str">
        <f t="shared" si="49"/>
        <v/>
      </c>
      <c r="H781" s="51"/>
      <c r="I781" s="72"/>
      <c r="J781" s="81" t="str">
        <f t="shared" si="50"/>
        <v/>
      </c>
      <c r="K781" s="42" t="str">
        <f t="shared" si="51"/>
        <v/>
      </c>
      <c r="L781" s="84"/>
      <c r="M781" s="85"/>
    </row>
    <row r="782" spans="2:13" ht="24.75" customHeight="1">
      <c r="B782" s="18">
        <v>777</v>
      </c>
      <c r="C782" s="43"/>
      <c r="D782" s="38" t="str">
        <f t="shared" si="48"/>
        <v/>
      </c>
      <c r="E782" s="39">
        <f>IF(D782="",0,+COUNTIF('賃上げ後（月給・日給）'!$E$7:$E$1006,D782))</f>
        <v>0</v>
      </c>
      <c r="F782" s="44"/>
      <c r="G782" s="41" t="str">
        <f t="shared" si="49"/>
        <v/>
      </c>
      <c r="H782" s="51"/>
      <c r="I782" s="72"/>
      <c r="J782" s="81" t="str">
        <f t="shared" si="50"/>
        <v/>
      </c>
      <c r="K782" s="42" t="str">
        <f t="shared" si="51"/>
        <v/>
      </c>
      <c r="L782" s="84"/>
      <c r="M782" s="85"/>
    </row>
    <row r="783" spans="2:13" ht="24.75" customHeight="1">
      <c r="B783" s="18">
        <v>778</v>
      </c>
      <c r="C783" s="43"/>
      <c r="D783" s="38" t="str">
        <f t="shared" si="48"/>
        <v/>
      </c>
      <c r="E783" s="39">
        <f>IF(D783="",0,+COUNTIF('賃上げ後（月給・日給）'!$E$7:$E$1006,D783))</f>
        <v>0</v>
      </c>
      <c r="F783" s="44"/>
      <c r="G783" s="41" t="str">
        <f t="shared" si="49"/>
        <v/>
      </c>
      <c r="H783" s="51"/>
      <c r="I783" s="72"/>
      <c r="J783" s="81" t="str">
        <f t="shared" si="50"/>
        <v/>
      </c>
      <c r="K783" s="42" t="str">
        <f t="shared" si="51"/>
        <v/>
      </c>
      <c r="L783" s="84"/>
      <c r="M783" s="85"/>
    </row>
    <row r="784" spans="2:13" ht="24.75" customHeight="1">
      <c r="B784" s="18">
        <v>779</v>
      </c>
      <c r="C784" s="43"/>
      <c r="D784" s="38" t="str">
        <f t="shared" si="48"/>
        <v/>
      </c>
      <c r="E784" s="39">
        <f>IF(D784="",0,+COUNTIF('賃上げ後（月給・日給）'!$E$7:$E$1006,D784))</f>
        <v>0</v>
      </c>
      <c r="F784" s="44"/>
      <c r="G784" s="41" t="str">
        <f t="shared" si="49"/>
        <v/>
      </c>
      <c r="H784" s="51"/>
      <c r="I784" s="72"/>
      <c r="J784" s="81" t="str">
        <f t="shared" si="50"/>
        <v/>
      </c>
      <c r="K784" s="42" t="str">
        <f t="shared" si="51"/>
        <v/>
      </c>
      <c r="L784" s="84"/>
      <c r="M784" s="85"/>
    </row>
    <row r="785" spans="2:13" ht="24.75" customHeight="1">
      <c r="B785" s="18">
        <v>780</v>
      </c>
      <c r="C785" s="43"/>
      <c r="D785" s="38" t="str">
        <f t="shared" si="48"/>
        <v/>
      </c>
      <c r="E785" s="39">
        <f>IF(D785="",0,+COUNTIF('賃上げ後（月給・日給）'!$E$7:$E$1006,D785))</f>
        <v>0</v>
      </c>
      <c r="F785" s="44"/>
      <c r="G785" s="41" t="str">
        <f t="shared" si="49"/>
        <v/>
      </c>
      <c r="H785" s="51"/>
      <c r="I785" s="72"/>
      <c r="J785" s="81" t="str">
        <f t="shared" si="50"/>
        <v/>
      </c>
      <c r="K785" s="42" t="str">
        <f t="shared" si="51"/>
        <v/>
      </c>
      <c r="L785" s="84"/>
      <c r="M785" s="85"/>
    </row>
    <row r="786" spans="2:13" ht="24.75" customHeight="1">
      <c r="B786" s="18">
        <v>781</v>
      </c>
      <c r="C786" s="43"/>
      <c r="D786" s="38" t="str">
        <f t="shared" si="48"/>
        <v/>
      </c>
      <c r="E786" s="39">
        <f>IF(D786="",0,+COUNTIF('賃上げ後（月給・日給）'!$E$7:$E$1006,D786))</f>
        <v>0</v>
      </c>
      <c r="F786" s="44"/>
      <c r="G786" s="41" t="str">
        <f t="shared" si="49"/>
        <v/>
      </c>
      <c r="H786" s="51"/>
      <c r="I786" s="72"/>
      <c r="J786" s="81" t="str">
        <f t="shared" si="50"/>
        <v/>
      </c>
      <c r="K786" s="42" t="str">
        <f t="shared" si="51"/>
        <v/>
      </c>
      <c r="L786" s="84"/>
      <c r="M786" s="85"/>
    </row>
    <row r="787" spans="2:13" ht="24.75" customHeight="1">
      <c r="B787" s="18">
        <v>782</v>
      </c>
      <c r="C787" s="43"/>
      <c r="D787" s="38" t="str">
        <f t="shared" si="48"/>
        <v/>
      </c>
      <c r="E787" s="39">
        <f>IF(D787="",0,+COUNTIF('賃上げ後（月給・日給）'!$E$7:$E$1006,D787))</f>
        <v>0</v>
      </c>
      <c r="F787" s="44"/>
      <c r="G787" s="41" t="str">
        <f t="shared" si="49"/>
        <v/>
      </c>
      <c r="H787" s="51"/>
      <c r="I787" s="72"/>
      <c r="J787" s="81" t="str">
        <f t="shared" si="50"/>
        <v/>
      </c>
      <c r="K787" s="42" t="str">
        <f t="shared" si="51"/>
        <v/>
      </c>
      <c r="L787" s="84"/>
      <c r="M787" s="85"/>
    </row>
    <row r="788" spans="2:13" ht="24.75" customHeight="1">
      <c r="B788" s="18">
        <v>783</v>
      </c>
      <c r="C788" s="43"/>
      <c r="D788" s="38" t="str">
        <f t="shared" si="48"/>
        <v/>
      </c>
      <c r="E788" s="39">
        <f>IF(D788="",0,+COUNTIF('賃上げ後（月給・日給）'!$E$7:$E$1006,D788))</f>
        <v>0</v>
      </c>
      <c r="F788" s="44"/>
      <c r="G788" s="41" t="str">
        <f t="shared" si="49"/>
        <v/>
      </c>
      <c r="H788" s="51"/>
      <c r="I788" s="72"/>
      <c r="J788" s="81" t="str">
        <f t="shared" si="50"/>
        <v/>
      </c>
      <c r="K788" s="42" t="str">
        <f t="shared" si="51"/>
        <v/>
      </c>
      <c r="L788" s="84"/>
      <c r="M788" s="85"/>
    </row>
    <row r="789" spans="2:13" ht="24.75" customHeight="1">
      <c r="B789" s="18">
        <v>784</v>
      </c>
      <c r="C789" s="43"/>
      <c r="D789" s="38" t="str">
        <f t="shared" si="48"/>
        <v/>
      </c>
      <c r="E789" s="39">
        <f>IF(D789="",0,+COUNTIF('賃上げ後（月給・日給）'!$E$7:$E$1006,D789))</f>
        <v>0</v>
      </c>
      <c r="F789" s="44"/>
      <c r="G789" s="41" t="str">
        <f t="shared" si="49"/>
        <v/>
      </c>
      <c r="H789" s="51"/>
      <c r="I789" s="72"/>
      <c r="J789" s="81" t="str">
        <f t="shared" si="50"/>
        <v/>
      </c>
      <c r="K789" s="42" t="str">
        <f t="shared" si="51"/>
        <v/>
      </c>
      <c r="L789" s="84"/>
      <c r="M789" s="85"/>
    </row>
    <row r="790" spans="2:13" ht="24.75" customHeight="1">
      <c r="B790" s="18">
        <v>785</v>
      </c>
      <c r="C790" s="43"/>
      <c r="D790" s="38" t="str">
        <f t="shared" si="48"/>
        <v/>
      </c>
      <c r="E790" s="39">
        <f>IF(D790="",0,+COUNTIF('賃上げ後（月給・日給）'!$E$7:$E$1006,D790))</f>
        <v>0</v>
      </c>
      <c r="F790" s="44"/>
      <c r="G790" s="41" t="str">
        <f t="shared" si="49"/>
        <v/>
      </c>
      <c r="H790" s="51"/>
      <c r="I790" s="72"/>
      <c r="J790" s="81" t="str">
        <f t="shared" si="50"/>
        <v/>
      </c>
      <c r="K790" s="42" t="str">
        <f t="shared" si="51"/>
        <v/>
      </c>
      <c r="L790" s="84"/>
      <c r="M790" s="85"/>
    </row>
    <row r="791" spans="2:13" ht="24.75" customHeight="1">
      <c r="B791" s="18">
        <v>786</v>
      </c>
      <c r="C791" s="43"/>
      <c r="D791" s="38" t="str">
        <f t="shared" si="48"/>
        <v/>
      </c>
      <c r="E791" s="39">
        <f>IF(D791="",0,+COUNTIF('賃上げ後（月給・日給）'!$E$7:$E$1006,D791))</f>
        <v>0</v>
      </c>
      <c r="F791" s="44"/>
      <c r="G791" s="41" t="str">
        <f t="shared" si="49"/>
        <v/>
      </c>
      <c r="H791" s="51"/>
      <c r="I791" s="72"/>
      <c r="J791" s="81" t="str">
        <f t="shared" si="50"/>
        <v/>
      </c>
      <c r="K791" s="42" t="str">
        <f t="shared" si="51"/>
        <v/>
      </c>
      <c r="L791" s="84"/>
      <c r="M791" s="85"/>
    </row>
    <row r="792" spans="2:13" ht="24.75" customHeight="1">
      <c r="B792" s="18">
        <v>787</v>
      </c>
      <c r="C792" s="43"/>
      <c r="D792" s="38" t="str">
        <f t="shared" si="48"/>
        <v/>
      </c>
      <c r="E792" s="39">
        <f>IF(D792="",0,+COUNTIF('賃上げ後（月給・日給）'!$E$7:$E$1006,D792))</f>
        <v>0</v>
      </c>
      <c r="F792" s="44"/>
      <c r="G792" s="41" t="str">
        <f t="shared" si="49"/>
        <v/>
      </c>
      <c r="H792" s="51"/>
      <c r="I792" s="72"/>
      <c r="J792" s="81" t="str">
        <f t="shared" si="50"/>
        <v/>
      </c>
      <c r="K792" s="42" t="str">
        <f t="shared" si="51"/>
        <v/>
      </c>
      <c r="L792" s="84"/>
      <c r="M792" s="85"/>
    </row>
    <row r="793" spans="2:13" ht="24.75" customHeight="1">
      <c r="B793" s="18">
        <v>788</v>
      </c>
      <c r="C793" s="43"/>
      <c r="D793" s="38" t="str">
        <f t="shared" si="48"/>
        <v/>
      </c>
      <c r="E793" s="39">
        <f>IF(D793="",0,+COUNTIF('賃上げ後（月給・日給）'!$E$7:$E$1006,D793))</f>
        <v>0</v>
      </c>
      <c r="F793" s="44"/>
      <c r="G793" s="41" t="str">
        <f t="shared" si="49"/>
        <v/>
      </c>
      <c r="H793" s="51"/>
      <c r="I793" s="72"/>
      <c r="J793" s="81" t="str">
        <f t="shared" si="50"/>
        <v/>
      </c>
      <c r="K793" s="42" t="str">
        <f t="shared" si="51"/>
        <v/>
      </c>
      <c r="L793" s="84"/>
      <c r="M793" s="85"/>
    </row>
    <row r="794" spans="2:13" ht="24.75" customHeight="1">
      <c r="B794" s="18">
        <v>789</v>
      </c>
      <c r="C794" s="43"/>
      <c r="D794" s="38" t="str">
        <f t="shared" si="48"/>
        <v/>
      </c>
      <c r="E794" s="39">
        <f>IF(D794="",0,+COUNTIF('賃上げ後（月給・日給）'!$E$7:$E$1006,D794))</f>
        <v>0</v>
      </c>
      <c r="F794" s="44"/>
      <c r="G794" s="41" t="str">
        <f t="shared" si="49"/>
        <v/>
      </c>
      <c r="H794" s="51"/>
      <c r="I794" s="72"/>
      <c r="J794" s="81" t="str">
        <f t="shared" si="50"/>
        <v/>
      </c>
      <c r="K794" s="42" t="str">
        <f t="shared" si="51"/>
        <v/>
      </c>
      <c r="L794" s="84"/>
      <c r="M794" s="85"/>
    </row>
    <row r="795" spans="2:13" ht="24.75" customHeight="1">
      <c r="B795" s="18">
        <v>790</v>
      </c>
      <c r="C795" s="43"/>
      <c r="D795" s="38" t="str">
        <f t="shared" si="48"/>
        <v/>
      </c>
      <c r="E795" s="39">
        <f>IF(D795="",0,+COUNTIF('賃上げ後（月給・日給）'!$E$7:$E$1006,D795))</f>
        <v>0</v>
      </c>
      <c r="F795" s="44"/>
      <c r="G795" s="41" t="str">
        <f t="shared" si="49"/>
        <v/>
      </c>
      <c r="H795" s="51"/>
      <c r="I795" s="72"/>
      <c r="J795" s="81" t="str">
        <f t="shared" si="50"/>
        <v/>
      </c>
      <c r="K795" s="42" t="str">
        <f t="shared" si="51"/>
        <v/>
      </c>
      <c r="L795" s="84"/>
      <c r="M795" s="85"/>
    </row>
    <row r="796" spans="2:13" ht="24.75" customHeight="1">
      <c r="B796" s="18">
        <v>791</v>
      </c>
      <c r="C796" s="43"/>
      <c r="D796" s="38" t="str">
        <f t="shared" si="48"/>
        <v/>
      </c>
      <c r="E796" s="39">
        <f>IF(D796="",0,+COUNTIF('賃上げ後（月給・日給）'!$E$7:$E$1006,D796))</f>
        <v>0</v>
      </c>
      <c r="F796" s="44"/>
      <c r="G796" s="41" t="str">
        <f t="shared" si="49"/>
        <v/>
      </c>
      <c r="H796" s="51"/>
      <c r="I796" s="72"/>
      <c r="J796" s="81" t="str">
        <f t="shared" si="50"/>
        <v/>
      </c>
      <c r="K796" s="42" t="str">
        <f t="shared" si="51"/>
        <v/>
      </c>
      <c r="L796" s="84"/>
      <c r="M796" s="85"/>
    </row>
    <row r="797" spans="2:13" ht="24.75" customHeight="1">
      <c r="B797" s="18">
        <v>792</v>
      </c>
      <c r="C797" s="43"/>
      <c r="D797" s="38" t="str">
        <f t="shared" si="48"/>
        <v/>
      </c>
      <c r="E797" s="39">
        <f>IF(D797="",0,+COUNTIF('賃上げ後（月給・日給）'!$E$7:$E$1006,D797))</f>
        <v>0</v>
      </c>
      <c r="F797" s="44"/>
      <c r="G797" s="41" t="str">
        <f t="shared" si="49"/>
        <v/>
      </c>
      <c r="H797" s="51"/>
      <c r="I797" s="72"/>
      <c r="J797" s="81" t="str">
        <f t="shared" si="50"/>
        <v/>
      </c>
      <c r="K797" s="42" t="str">
        <f t="shared" si="51"/>
        <v/>
      </c>
      <c r="L797" s="84"/>
      <c r="M797" s="85"/>
    </row>
    <row r="798" spans="2:13" ht="24.75" customHeight="1">
      <c r="B798" s="18">
        <v>793</v>
      </c>
      <c r="C798" s="43"/>
      <c r="D798" s="38" t="str">
        <f t="shared" si="48"/>
        <v/>
      </c>
      <c r="E798" s="39">
        <f>IF(D798="",0,+COUNTIF('賃上げ後（月給・日給）'!$E$7:$E$1006,D798))</f>
        <v>0</v>
      </c>
      <c r="F798" s="44"/>
      <c r="G798" s="41" t="str">
        <f t="shared" si="49"/>
        <v/>
      </c>
      <c r="H798" s="51"/>
      <c r="I798" s="72"/>
      <c r="J798" s="81" t="str">
        <f t="shared" si="50"/>
        <v/>
      </c>
      <c r="K798" s="42" t="str">
        <f t="shared" si="51"/>
        <v/>
      </c>
      <c r="L798" s="84"/>
      <c r="M798" s="85"/>
    </row>
    <row r="799" spans="2:13" ht="24.75" customHeight="1">
      <c r="B799" s="18">
        <v>794</v>
      </c>
      <c r="C799" s="43"/>
      <c r="D799" s="38" t="str">
        <f t="shared" si="48"/>
        <v/>
      </c>
      <c r="E799" s="39">
        <f>IF(D799="",0,+COUNTIF('賃上げ後（月給・日給）'!$E$7:$E$1006,D799))</f>
        <v>0</v>
      </c>
      <c r="F799" s="44"/>
      <c r="G799" s="41" t="str">
        <f t="shared" si="49"/>
        <v/>
      </c>
      <c r="H799" s="51"/>
      <c r="I799" s="72"/>
      <c r="J799" s="81" t="str">
        <f t="shared" si="50"/>
        <v/>
      </c>
      <c r="K799" s="42" t="str">
        <f t="shared" si="51"/>
        <v/>
      </c>
      <c r="L799" s="84"/>
      <c r="M799" s="85"/>
    </row>
    <row r="800" spans="2:13" ht="24.75" customHeight="1">
      <c r="B800" s="18">
        <v>795</v>
      </c>
      <c r="C800" s="43"/>
      <c r="D800" s="38" t="str">
        <f t="shared" si="48"/>
        <v/>
      </c>
      <c r="E800" s="39">
        <f>IF(D800="",0,+COUNTIF('賃上げ後（月給・日給）'!$E$7:$E$1006,D800))</f>
        <v>0</v>
      </c>
      <c r="F800" s="44"/>
      <c r="G800" s="41" t="str">
        <f t="shared" si="49"/>
        <v/>
      </c>
      <c r="H800" s="51"/>
      <c r="I800" s="72"/>
      <c r="J800" s="81" t="str">
        <f t="shared" si="50"/>
        <v/>
      </c>
      <c r="K800" s="42" t="str">
        <f t="shared" si="51"/>
        <v/>
      </c>
      <c r="L800" s="84"/>
      <c r="M800" s="85"/>
    </row>
    <row r="801" spans="2:13" ht="24.75" customHeight="1">
      <c r="B801" s="18">
        <v>796</v>
      </c>
      <c r="C801" s="43"/>
      <c r="D801" s="38" t="str">
        <f t="shared" si="48"/>
        <v/>
      </c>
      <c r="E801" s="39">
        <f>IF(D801="",0,+COUNTIF('賃上げ後（月給・日給）'!$E$7:$E$1006,D801))</f>
        <v>0</v>
      </c>
      <c r="F801" s="44"/>
      <c r="G801" s="41" t="str">
        <f t="shared" si="49"/>
        <v/>
      </c>
      <c r="H801" s="51"/>
      <c r="I801" s="72"/>
      <c r="J801" s="81" t="str">
        <f t="shared" si="50"/>
        <v/>
      </c>
      <c r="K801" s="42" t="str">
        <f t="shared" si="51"/>
        <v/>
      </c>
      <c r="L801" s="84"/>
      <c r="M801" s="85"/>
    </row>
    <row r="802" spans="2:13" ht="24.75" customHeight="1">
      <c r="B802" s="18">
        <v>797</v>
      </c>
      <c r="C802" s="43"/>
      <c r="D802" s="38" t="str">
        <f t="shared" si="48"/>
        <v/>
      </c>
      <c r="E802" s="39">
        <f>IF(D802="",0,+COUNTIF('賃上げ後（月給・日給）'!$E$7:$E$1006,D802))</f>
        <v>0</v>
      </c>
      <c r="F802" s="44"/>
      <c r="G802" s="41" t="str">
        <f t="shared" si="49"/>
        <v/>
      </c>
      <c r="H802" s="51"/>
      <c r="I802" s="72"/>
      <c r="J802" s="81" t="str">
        <f t="shared" si="50"/>
        <v/>
      </c>
      <c r="K802" s="42" t="str">
        <f t="shared" si="51"/>
        <v/>
      </c>
      <c r="L802" s="84"/>
      <c r="M802" s="85"/>
    </row>
    <row r="803" spans="2:13" ht="24.75" customHeight="1">
      <c r="B803" s="18">
        <v>798</v>
      </c>
      <c r="C803" s="43"/>
      <c r="D803" s="38" t="str">
        <f t="shared" si="48"/>
        <v/>
      </c>
      <c r="E803" s="39">
        <f>IF(D803="",0,+COUNTIF('賃上げ後（月給・日給）'!$E$7:$E$1006,D803))</f>
        <v>0</v>
      </c>
      <c r="F803" s="44"/>
      <c r="G803" s="41" t="str">
        <f t="shared" si="49"/>
        <v/>
      </c>
      <c r="H803" s="51"/>
      <c r="I803" s="72"/>
      <c r="J803" s="81" t="str">
        <f t="shared" si="50"/>
        <v/>
      </c>
      <c r="K803" s="42" t="str">
        <f t="shared" si="51"/>
        <v/>
      </c>
      <c r="L803" s="84"/>
      <c r="M803" s="85"/>
    </row>
    <row r="804" spans="2:13" ht="24.75" customHeight="1">
      <c r="B804" s="18">
        <v>799</v>
      </c>
      <c r="C804" s="43"/>
      <c r="D804" s="38" t="str">
        <f t="shared" si="48"/>
        <v/>
      </c>
      <c r="E804" s="39">
        <f>IF(D804="",0,+COUNTIF('賃上げ後（月給・日給）'!$E$7:$E$1006,D804))</f>
        <v>0</v>
      </c>
      <c r="F804" s="44"/>
      <c r="G804" s="41" t="str">
        <f t="shared" si="49"/>
        <v/>
      </c>
      <c r="H804" s="51"/>
      <c r="I804" s="72"/>
      <c r="J804" s="81" t="str">
        <f t="shared" si="50"/>
        <v/>
      </c>
      <c r="K804" s="42" t="str">
        <f t="shared" si="51"/>
        <v/>
      </c>
      <c r="L804" s="84"/>
      <c r="M804" s="85"/>
    </row>
    <row r="805" spans="2:13" ht="24.75" customHeight="1">
      <c r="B805" s="18">
        <v>800</v>
      </c>
      <c r="C805" s="43"/>
      <c r="D805" s="38" t="str">
        <f t="shared" si="48"/>
        <v/>
      </c>
      <c r="E805" s="39">
        <f>IF(D805="",0,+COUNTIF('賃上げ後（月給・日給）'!$E$7:$E$1006,D805))</f>
        <v>0</v>
      </c>
      <c r="F805" s="44"/>
      <c r="G805" s="41" t="str">
        <f t="shared" si="49"/>
        <v/>
      </c>
      <c r="H805" s="51"/>
      <c r="I805" s="72"/>
      <c r="J805" s="81" t="str">
        <f t="shared" si="50"/>
        <v/>
      </c>
      <c r="K805" s="42" t="str">
        <f t="shared" si="51"/>
        <v/>
      </c>
      <c r="L805" s="84"/>
      <c r="M805" s="85"/>
    </row>
    <row r="806" spans="2:13" ht="24.75" customHeight="1">
      <c r="B806" s="18">
        <v>801</v>
      </c>
      <c r="C806" s="43"/>
      <c r="D806" s="38" t="str">
        <f t="shared" si="48"/>
        <v/>
      </c>
      <c r="E806" s="39">
        <f>IF(D806="",0,+COUNTIF('賃上げ後（月給・日給）'!$E$7:$E$1006,D806))</f>
        <v>0</v>
      </c>
      <c r="F806" s="44"/>
      <c r="G806" s="41" t="str">
        <f t="shared" si="49"/>
        <v/>
      </c>
      <c r="H806" s="51"/>
      <c r="I806" s="72"/>
      <c r="J806" s="81" t="str">
        <f t="shared" si="50"/>
        <v/>
      </c>
      <c r="K806" s="42" t="str">
        <f t="shared" si="51"/>
        <v/>
      </c>
      <c r="L806" s="84"/>
      <c r="M806" s="85"/>
    </row>
    <row r="807" spans="2:13" ht="24.75" customHeight="1">
      <c r="B807" s="18">
        <v>802</v>
      </c>
      <c r="C807" s="43"/>
      <c r="D807" s="38" t="str">
        <f t="shared" si="48"/>
        <v/>
      </c>
      <c r="E807" s="39">
        <f>IF(D807="",0,+COUNTIF('賃上げ後（月給・日給）'!$E$7:$E$1006,D807))</f>
        <v>0</v>
      </c>
      <c r="F807" s="44"/>
      <c r="G807" s="41" t="str">
        <f t="shared" si="49"/>
        <v/>
      </c>
      <c r="H807" s="51"/>
      <c r="I807" s="72"/>
      <c r="J807" s="81" t="str">
        <f t="shared" si="50"/>
        <v/>
      </c>
      <c r="K807" s="42" t="str">
        <f t="shared" si="51"/>
        <v/>
      </c>
      <c r="L807" s="84"/>
      <c r="M807" s="85"/>
    </row>
    <row r="808" spans="2:13" ht="24.75" customHeight="1">
      <c r="B808" s="18">
        <v>803</v>
      </c>
      <c r="C808" s="43"/>
      <c r="D808" s="38" t="str">
        <f t="shared" si="48"/>
        <v/>
      </c>
      <c r="E808" s="39">
        <f>IF(D808="",0,+COUNTIF('賃上げ後（月給・日給）'!$E$7:$E$1006,D808))</f>
        <v>0</v>
      </c>
      <c r="F808" s="44"/>
      <c r="G808" s="41" t="str">
        <f t="shared" si="49"/>
        <v/>
      </c>
      <c r="H808" s="51"/>
      <c r="I808" s="72"/>
      <c r="J808" s="81" t="str">
        <f t="shared" si="50"/>
        <v/>
      </c>
      <c r="K808" s="42" t="str">
        <f t="shared" si="51"/>
        <v/>
      </c>
      <c r="L808" s="84"/>
      <c r="M808" s="85"/>
    </row>
    <row r="809" spans="2:13" ht="24.75" customHeight="1">
      <c r="B809" s="18">
        <v>804</v>
      </c>
      <c r="C809" s="43"/>
      <c r="D809" s="38" t="str">
        <f t="shared" si="48"/>
        <v/>
      </c>
      <c r="E809" s="39">
        <f>IF(D809="",0,+COUNTIF('賃上げ後（月給・日給）'!$E$7:$E$1006,D809))</f>
        <v>0</v>
      </c>
      <c r="F809" s="44"/>
      <c r="G809" s="41" t="str">
        <f t="shared" si="49"/>
        <v/>
      </c>
      <c r="H809" s="51"/>
      <c r="I809" s="72"/>
      <c r="J809" s="81" t="str">
        <f t="shared" si="50"/>
        <v/>
      </c>
      <c r="K809" s="42" t="str">
        <f t="shared" si="51"/>
        <v/>
      </c>
      <c r="L809" s="84"/>
      <c r="M809" s="85"/>
    </row>
    <row r="810" spans="2:13" ht="24.75" customHeight="1">
      <c r="B810" s="18">
        <v>805</v>
      </c>
      <c r="C810" s="43"/>
      <c r="D810" s="38" t="str">
        <f t="shared" si="48"/>
        <v/>
      </c>
      <c r="E810" s="39">
        <f>IF(D810="",0,+COUNTIF('賃上げ後（月給・日給）'!$E$7:$E$1006,D810))</f>
        <v>0</v>
      </c>
      <c r="F810" s="44"/>
      <c r="G810" s="41" t="str">
        <f t="shared" si="49"/>
        <v/>
      </c>
      <c r="H810" s="51"/>
      <c r="I810" s="72"/>
      <c r="J810" s="81" t="str">
        <f t="shared" si="50"/>
        <v/>
      </c>
      <c r="K810" s="42" t="str">
        <f t="shared" si="51"/>
        <v/>
      </c>
      <c r="L810" s="84"/>
      <c r="M810" s="85"/>
    </row>
    <row r="811" spans="2:13" ht="24.75" customHeight="1">
      <c r="B811" s="18">
        <v>806</v>
      </c>
      <c r="C811" s="43"/>
      <c r="D811" s="38" t="str">
        <f t="shared" si="48"/>
        <v/>
      </c>
      <c r="E811" s="39">
        <f>IF(D811="",0,+COUNTIF('賃上げ後（月給・日給）'!$E$7:$E$1006,D811))</f>
        <v>0</v>
      </c>
      <c r="F811" s="44"/>
      <c r="G811" s="41" t="str">
        <f t="shared" si="49"/>
        <v/>
      </c>
      <c r="H811" s="51"/>
      <c r="I811" s="72"/>
      <c r="J811" s="81" t="str">
        <f t="shared" si="50"/>
        <v/>
      </c>
      <c r="K811" s="42" t="str">
        <f t="shared" si="51"/>
        <v/>
      </c>
      <c r="L811" s="84"/>
      <c r="M811" s="85"/>
    </row>
    <row r="812" spans="2:13" ht="24.75" customHeight="1">
      <c r="B812" s="18">
        <v>807</v>
      </c>
      <c r="C812" s="43"/>
      <c r="D812" s="38" t="str">
        <f t="shared" si="48"/>
        <v/>
      </c>
      <c r="E812" s="39">
        <f>IF(D812="",0,+COUNTIF('賃上げ後（月給・日給）'!$E$7:$E$1006,D812))</f>
        <v>0</v>
      </c>
      <c r="F812" s="44"/>
      <c r="G812" s="41" t="str">
        <f t="shared" si="49"/>
        <v/>
      </c>
      <c r="H812" s="51"/>
      <c r="I812" s="72"/>
      <c r="J812" s="81" t="str">
        <f t="shared" si="50"/>
        <v/>
      </c>
      <c r="K812" s="42" t="str">
        <f t="shared" si="51"/>
        <v/>
      </c>
      <c r="L812" s="84"/>
      <c r="M812" s="85"/>
    </row>
    <row r="813" spans="2:13" ht="24.75" customHeight="1">
      <c r="B813" s="18">
        <v>808</v>
      </c>
      <c r="C813" s="43"/>
      <c r="D813" s="38" t="str">
        <f t="shared" si="48"/>
        <v/>
      </c>
      <c r="E813" s="39">
        <f>IF(D813="",0,+COUNTIF('賃上げ後（月給・日給）'!$E$7:$E$1006,D813))</f>
        <v>0</v>
      </c>
      <c r="F813" s="44"/>
      <c r="G813" s="41" t="str">
        <f t="shared" si="49"/>
        <v/>
      </c>
      <c r="H813" s="51"/>
      <c r="I813" s="72"/>
      <c r="J813" s="81" t="str">
        <f t="shared" si="50"/>
        <v/>
      </c>
      <c r="K813" s="42" t="str">
        <f t="shared" si="51"/>
        <v/>
      </c>
      <c r="L813" s="84"/>
      <c r="M813" s="85"/>
    </row>
    <row r="814" spans="2:13" ht="24.75" customHeight="1">
      <c r="B814" s="18">
        <v>809</v>
      </c>
      <c r="C814" s="43"/>
      <c r="D814" s="38" t="str">
        <f t="shared" si="48"/>
        <v/>
      </c>
      <c r="E814" s="39">
        <f>IF(D814="",0,+COUNTIF('賃上げ後（月給・日給）'!$E$7:$E$1006,D814))</f>
        <v>0</v>
      </c>
      <c r="F814" s="44"/>
      <c r="G814" s="41" t="str">
        <f t="shared" si="49"/>
        <v/>
      </c>
      <c r="H814" s="51"/>
      <c r="I814" s="72"/>
      <c r="J814" s="81" t="str">
        <f t="shared" si="50"/>
        <v/>
      </c>
      <c r="K814" s="42" t="str">
        <f t="shared" si="51"/>
        <v/>
      </c>
      <c r="L814" s="84"/>
      <c r="M814" s="85"/>
    </row>
    <row r="815" spans="2:13" ht="24.75" customHeight="1">
      <c r="B815" s="18">
        <v>810</v>
      </c>
      <c r="C815" s="43"/>
      <c r="D815" s="38" t="str">
        <f t="shared" si="48"/>
        <v/>
      </c>
      <c r="E815" s="39">
        <f>IF(D815="",0,+COUNTIF('賃上げ後（月給・日給）'!$E$7:$E$1006,D815))</f>
        <v>0</v>
      </c>
      <c r="F815" s="44"/>
      <c r="G815" s="41" t="str">
        <f t="shared" si="49"/>
        <v/>
      </c>
      <c r="H815" s="51"/>
      <c r="I815" s="72"/>
      <c r="J815" s="81" t="str">
        <f t="shared" si="50"/>
        <v/>
      </c>
      <c r="K815" s="42" t="str">
        <f t="shared" si="51"/>
        <v/>
      </c>
      <c r="L815" s="84"/>
      <c r="M815" s="85"/>
    </row>
    <row r="816" spans="2:13" ht="24.75" customHeight="1">
      <c r="B816" s="18">
        <v>811</v>
      </c>
      <c r="C816" s="43"/>
      <c r="D816" s="38" t="str">
        <f t="shared" si="48"/>
        <v/>
      </c>
      <c r="E816" s="39">
        <f>IF(D816="",0,+COUNTIF('賃上げ後（月給・日給）'!$E$7:$E$1006,D816))</f>
        <v>0</v>
      </c>
      <c r="F816" s="44"/>
      <c r="G816" s="41" t="str">
        <f t="shared" si="49"/>
        <v/>
      </c>
      <c r="H816" s="51"/>
      <c r="I816" s="72"/>
      <c r="J816" s="81" t="str">
        <f t="shared" si="50"/>
        <v/>
      </c>
      <c r="K816" s="42" t="str">
        <f t="shared" si="51"/>
        <v/>
      </c>
      <c r="L816" s="84"/>
      <c r="M816" s="85"/>
    </row>
    <row r="817" spans="2:13" ht="24.75" customHeight="1">
      <c r="B817" s="18">
        <v>812</v>
      </c>
      <c r="C817" s="43"/>
      <c r="D817" s="38" t="str">
        <f t="shared" si="48"/>
        <v/>
      </c>
      <c r="E817" s="39">
        <f>IF(D817="",0,+COUNTIF('賃上げ後（月給・日給）'!$E$7:$E$1006,D817))</f>
        <v>0</v>
      </c>
      <c r="F817" s="44"/>
      <c r="G817" s="41" t="str">
        <f t="shared" si="49"/>
        <v/>
      </c>
      <c r="H817" s="51"/>
      <c r="I817" s="72"/>
      <c r="J817" s="81" t="str">
        <f t="shared" si="50"/>
        <v/>
      </c>
      <c r="K817" s="42" t="str">
        <f t="shared" si="51"/>
        <v/>
      </c>
      <c r="L817" s="84"/>
      <c r="M817" s="85"/>
    </row>
    <row r="818" spans="2:13" ht="24.75" customHeight="1">
      <c r="B818" s="18">
        <v>813</v>
      </c>
      <c r="C818" s="43"/>
      <c r="D818" s="38" t="str">
        <f t="shared" si="48"/>
        <v/>
      </c>
      <c r="E818" s="39">
        <f>IF(D818="",0,+COUNTIF('賃上げ後（月給・日給）'!$E$7:$E$1006,D818))</f>
        <v>0</v>
      </c>
      <c r="F818" s="44"/>
      <c r="G818" s="41" t="str">
        <f t="shared" si="49"/>
        <v/>
      </c>
      <c r="H818" s="51"/>
      <c r="I818" s="72"/>
      <c r="J818" s="81" t="str">
        <f t="shared" si="50"/>
        <v/>
      </c>
      <c r="K818" s="42" t="str">
        <f t="shared" si="51"/>
        <v/>
      </c>
      <c r="L818" s="84"/>
      <c r="M818" s="85"/>
    </row>
    <row r="819" spans="2:13" ht="24.75" customHeight="1">
      <c r="B819" s="18">
        <v>814</v>
      </c>
      <c r="C819" s="43"/>
      <c r="D819" s="38" t="str">
        <f t="shared" si="48"/>
        <v/>
      </c>
      <c r="E819" s="39">
        <f>IF(D819="",0,+COUNTIF('賃上げ後（月給・日給）'!$E$7:$E$1006,D819))</f>
        <v>0</v>
      </c>
      <c r="F819" s="44"/>
      <c r="G819" s="41" t="str">
        <f t="shared" si="49"/>
        <v/>
      </c>
      <c r="H819" s="51"/>
      <c r="I819" s="72"/>
      <c r="J819" s="81" t="str">
        <f t="shared" si="50"/>
        <v/>
      </c>
      <c r="K819" s="42" t="str">
        <f t="shared" si="51"/>
        <v/>
      </c>
      <c r="L819" s="84"/>
      <c r="M819" s="85"/>
    </row>
    <row r="820" spans="2:13" ht="24.75" customHeight="1">
      <c r="B820" s="18">
        <v>815</v>
      </c>
      <c r="C820" s="43"/>
      <c r="D820" s="38" t="str">
        <f t="shared" si="48"/>
        <v/>
      </c>
      <c r="E820" s="39">
        <f>IF(D820="",0,+COUNTIF('賃上げ後（月給・日給）'!$E$7:$E$1006,D820))</f>
        <v>0</v>
      </c>
      <c r="F820" s="44"/>
      <c r="G820" s="41" t="str">
        <f t="shared" si="49"/>
        <v/>
      </c>
      <c r="H820" s="51"/>
      <c r="I820" s="72"/>
      <c r="J820" s="81" t="str">
        <f t="shared" si="50"/>
        <v/>
      </c>
      <c r="K820" s="42" t="str">
        <f t="shared" si="51"/>
        <v/>
      </c>
      <c r="L820" s="84"/>
      <c r="M820" s="85"/>
    </row>
    <row r="821" spans="2:13" ht="24.75" customHeight="1">
      <c r="B821" s="18">
        <v>816</v>
      </c>
      <c r="C821" s="43"/>
      <c r="D821" s="38" t="str">
        <f t="shared" si="48"/>
        <v/>
      </c>
      <c r="E821" s="39">
        <f>IF(D821="",0,+COUNTIF('賃上げ後（月給・日給）'!$E$7:$E$1006,D821))</f>
        <v>0</v>
      </c>
      <c r="F821" s="44"/>
      <c r="G821" s="41" t="str">
        <f t="shared" si="49"/>
        <v/>
      </c>
      <c r="H821" s="51"/>
      <c r="I821" s="72"/>
      <c r="J821" s="81" t="str">
        <f t="shared" si="50"/>
        <v/>
      </c>
      <c r="K821" s="42" t="str">
        <f t="shared" si="51"/>
        <v/>
      </c>
      <c r="L821" s="84"/>
      <c r="M821" s="85"/>
    </row>
    <row r="822" spans="2:13" ht="24.75" customHeight="1">
      <c r="B822" s="18">
        <v>817</v>
      </c>
      <c r="C822" s="43"/>
      <c r="D822" s="38" t="str">
        <f t="shared" si="48"/>
        <v/>
      </c>
      <c r="E822" s="39">
        <f>IF(D822="",0,+COUNTIF('賃上げ後（月給・日給）'!$E$7:$E$1006,D822))</f>
        <v>0</v>
      </c>
      <c r="F822" s="44"/>
      <c r="G822" s="41" t="str">
        <f t="shared" si="49"/>
        <v/>
      </c>
      <c r="H822" s="51"/>
      <c r="I822" s="72"/>
      <c r="J822" s="81" t="str">
        <f t="shared" si="50"/>
        <v/>
      </c>
      <c r="K822" s="42" t="str">
        <f t="shared" si="51"/>
        <v/>
      </c>
      <c r="L822" s="84"/>
      <c r="M822" s="85"/>
    </row>
    <row r="823" spans="2:13" ht="24.75" customHeight="1">
      <c r="B823" s="18">
        <v>818</v>
      </c>
      <c r="C823" s="43"/>
      <c r="D823" s="38" t="str">
        <f t="shared" si="48"/>
        <v/>
      </c>
      <c r="E823" s="39">
        <f>IF(D823="",0,+COUNTIF('賃上げ後（月給・日給）'!$E$7:$E$1006,D823))</f>
        <v>0</v>
      </c>
      <c r="F823" s="44"/>
      <c r="G823" s="41" t="str">
        <f t="shared" si="49"/>
        <v/>
      </c>
      <c r="H823" s="51"/>
      <c r="I823" s="72"/>
      <c r="J823" s="81" t="str">
        <f t="shared" si="50"/>
        <v/>
      </c>
      <c r="K823" s="42" t="str">
        <f t="shared" si="51"/>
        <v/>
      </c>
      <c r="L823" s="84"/>
      <c r="M823" s="85"/>
    </row>
    <row r="824" spans="2:13" ht="24.75" customHeight="1">
      <c r="B824" s="18">
        <v>819</v>
      </c>
      <c r="C824" s="43"/>
      <c r="D824" s="38" t="str">
        <f t="shared" si="48"/>
        <v/>
      </c>
      <c r="E824" s="39">
        <f>IF(D824="",0,+COUNTIF('賃上げ後（月給・日給）'!$E$7:$E$1006,D824))</f>
        <v>0</v>
      </c>
      <c r="F824" s="44"/>
      <c r="G824" s="41" t="str">
        <f t="shared" si="49"/>
        <v/>
      </c>
      <c r="H824" s="51"/>
      <c r="I824" s="72"/>
      <c r="J824" s="81" t="str">
        <f t="shared" si="50"/>
        <v/>
      </c>
      <c r="K824" s="42" t="str">
        <f t="shared" si="51"/>
        <v/>
      </c>
      <c r="L824" s="84"/>
      <c r="M824" s="85"/>
    </row>
    <row r="825" spans="2:13" ht="24.75" customHeight="1">
      <c r="B825" s="18">
        <v>820</v>
      </c>
      <c r="C825" s="43"/>
      <c r="D825" s="38" t="str">
        <f t="shared" si="48"/>
        <v/>
      </c>
      <c r="E825" s="39">
        <f>IF(D825="",0,+COUNTIF('賃上げ後（月給・日給）'!$E$7:$E$1006,D825))</f>
        <v>0</v>
      </c>
      <c r="F825" s="44"/>
      <c r="G825" s="41" t="str">
        <f t="shared" si="49"/>
        <v/>
      </c>
      <c r="H825" s="51"/>
      <c r="I825" s="72"/>
      <c r="J825" s="81" t="str">
        <f t="shared" si="50"/>
        <v/>
      </c>
      <c r="K825" s="42" t="str">
        <f t="shared" si="51"/>
        <v/>
      </c>
      <c r="L825" s="84"/>
      <c r="M825" s="85"/>
    </row>
    <row r="826" spans="2:13" ht="24.75" customHeight="1">
      <c r="B826" s="18">
        <v>821</v>
      </c>
      <c r="C826" s="43"/>
      <c r="D826" s="38" t="str">
        <f t="shared" si="48"/>
        <v/>
      </c>
      <c r="E826" s="39">
        <f>IF(D826="",0,+COUNTIF('賃上げ後（月給・日給）'!$E$7:$E$1006,D826))</f>
        <v>0</v>
      </c>
      <c r="F826" s="44"/>
      <c r="G826" s="41" t="str">
        <f t="shared" si="49"/>
        <v/>
      </c>
      <c r="H826" s="51"/>
      <c r="I826" s="72"/>
      <c r="J826" s="81" t="str">
        <f t="shared" si="50"/>
        <v/>
      </c>
      <c r="K826" s="42" t="str">
        <f t="shared" si="51"/>
        <v/>
      </c>
      <c r="L826" s="84"/>
      <c r="M826" s="85"/>
    </row>
    <row r="827" spans="2:13" ht="24.75" customHeight="1">
      <c r="B827" s="18">
        <v>822</v>
      </c>
      <c r="C827" s="43"/>
      <c r="D827" s="38" t="str">
        <f t="shared" si="48"/>
        <v/>
      </c>
      <c r="E827" s="39">
        <f>IF(D827="",0,+COUNTIF('賃上げ後（月給・日給）'!$E$7:$E$1006,D827))</f>
        <v>0</v>
      </c>
      <c r="F827" s="44"/>
      <c r="G827" s="41" t="str">
        <f t="shared" si="49"/>
        <v/>
      </c>
      <c r="H827" s="51"/>
      <c r="I827" s="72"/>
      <c r="J827" s="81" t="str">
        <f t="shared" si="50"/>
        <v/>
      </c>
      <c r="K827" s="42" t="str">
        <f t="shared" si="51"/>
        <v/>
      </c>
      <c r="L827" s="84"/>
      <c r="M827" s="85"/>
    </row>
    <row r="828" spans="2:13" ht="24.75" customHeight="1">
      <c r="B828" s="18">
        <v>823</v>
      </c>
      <c r="C828" s="43"/>
      <c r="D828" s="38" t="str">
        <f t="shared" si="48"/>
        <v/>
      </c>
      <c r="E828" s="39">
        <f>IF(D828="",0,+COUNTIF('賃上げ後（月給・日給）'!$E$7:$E$1006,D828))</f>
        <v>0</v>
      </c>
      <c r="F828" s="44"/>
      <c r="G828" s="41" t="str">
        <f t="shared" si="49"/>
        <v/>
      </c>
      <c r="H828" s="51"/>
      <c r="I828" s="72"/>
      <c r="J828" s="81" t="str">
        <f t="shared" si="50"/>
        <v/>
      </c>
      <c r="K828" s="42" t="str">
        <f t="shared" si="51"/>
        <v/>
      </c>
      <c r="L828" s="84"/>
      <c r="M828" s="85"/>
    </row>
    <row r="829" spans="2:13" ht="24.75" customHeight="1">
      <c r="B829" s="18">
        <v>824</v>
      </c>
      <c r="C829" s="43"/>
      <c r="D829" s="38" t="str">
        <f t="shared" si="48"/>
        <v/>
      </c>
      <c r="E829" s="39">
        <f>IF(D829="",0,+COUNTIF('賃上げ後（月給・日給）'!$E$7:$E$1006,D829))</f>
        <v>0</v>
      </c>
      <c r="F829" s="44"/>
      <c r="G829" s="41" t="str">
        <f t="shared" si="49"/>
        <v/>
      </c>
      <c r="H829" s="51"/>
      <c r="I829" s="72"/>
      <c r="J829" s="81" t="str">
        <f t="shared" si="50"/>
        <v/>
      </c>
      <c r="K829" s="42" t="str">
        <f t="shared" si="51"/>
        <v/>
      </c>
      <c r="L829" s="84"/>
      <c r="M829" s="85"/>
    </row>
    <row r="830" spans="2:13" ht="24.75" customHeight="1">
      <c r="B830" s="18">
        <v>825</v>
      </c>
      <c r="C830" s="43"/>
      <c r="D830" s="38" t="str">
        <f t="shared" si="48"/>
        <v/>
      </c>
      <c r="E830" s="39">
        <f>IF(D830="",0,+COUNTIF('賃上げ後（月給・日給）'!$E$7:$E$1006,D830))</f>
        <v>0</v>
      </c>
      <c r="F830" s="44"/>
      <c r="G830" s="41" t="str">
        <f t="shared" si="49"/>
        <v/>
      </c>
      <c r="H830" s="51"/>
      <c r="I830" s="72"/>
      <c r="J830" s="81" t="str">
        <f t="shared" si="50"/>
        <v/>
      </c>
      <c r="K830" s="42" t="str">
        <f t="shared" si="51"/>
        <v/>
      </c>
      <c r="L830" s="84"/>
      <c r="M830" s="85"/>
    </row>
    <row r="831" spans="2:13" ht="24.75" customHeight="1">
      <c r="B831" s="18">
        <v>826</v>
      </c>
      <c r="C831" s="43"/>
      <c r="D831" s="38" t="str">
        <f t="shared" si="48"/>
        <v/>
      </c>
      <c r="E831" s="39">
        <f>IF(D831="",0,+COUNTIF('賃上げ後（月給・日給）'!$E$7:$E$1006,D831))</f>
        <v>0</v>
      </c>
      <c r="F831" s="44"/>
      <c r="G831" s="41" t="str">
        <f t="shared" si="49"/>
        <v/>
      </c>
      <c r="H831" s="51"/>
      <c r="I831" s="72"/>
      <c r="J831" s="81" t="str">
        <f t="shared" si="50"/>
        <v/>
      </c>
      <c r="K831" s="42" t="str">
        <f t="shared" si="51"/>
        <v/>
      </c>
      <c r="L831" s="84"/>
      <c r="M831" s="85"/>
    </row>
    <row r="832" spans="2:13" ht="24.75" customHeight="1">
      <c r="B832" s="18">
        <v>827</v>
      </c>
      <c r="C832" s="43"/>
      <c r="D832" s="38" t="str">
        <f t="shared" si="48"/>
        <v/>
      </c>
      <c r="E832" s="39">
        <f>IF(D832="",0,+COUNTIF('賃上げ後（月給・日給）'!$E$7:$E$1006,D832))</f>
        <v>0</v>
      </c>
      <c r="F832" s="44"/>
      <c r="G832" s="41" t="str">
        <f t="shared" si="49"/>
        <v/>
      </c>
      <c r="H832" s="51"/>
      <c r="I832" s="72"/>
      <c r="J832" s="81" t="str">
        <f t="shared" si="50"/>
        <v/>
      </c>
      <c r="K832" s="42" t="str">
        <f t="shared" si="51"/>
        <v/>
      </c>
      <c r="L832" s="84"/>
      <c r="M832" s="85"/>
    </row>
    <row r="833" spans="2:13" ht="24.75" customHeight="1">
      <c r="B833" s="18">
        <v>828</v>
      </c>
      <c r="C833" s="43"/>
      <c r="D833" s="38" t="str">
        <f t="shared" si="48"/>
        <v/>
      </c>
      <c r="E833" s="39">
        <f>IF(D833="",0,+COUNTIF('賃上げ後（月給・日給）'!$E$7:$E$1006,D833))</f>
        <v>0</v>
      </c>
      <c r="F833" s="44"/>
      <c r="G833" s="41" t="str">
        <f t="shared" si="49"/>
        <v/>
      </c>
      <c r="H833" s="51"/>
      <c r="I833" s="72"/>
      <c r="J833" s="81" t="str">
        <f t="shared" si="50"/>
        <v/>
      </c>
      <c r="K833" s="42" t="str">
        <f t="shared" si="51"/>
        <v/>
      </c>
      <c r="L833" s="84"/>
      <c r="M833" s="85"/>
    </row>
    <row r="834" spans="2:13" ht="24.75" customHeight="1">
      <c r="B834" s="18">
        <v>829</v>
      </c>
      <c r="C834" s="43"/>
      <c r="D834" s="38" t="str">
        <f t="shared" si="48"/>
        <v/>
      </c>
      <c r="E834" s="39">
        <f>IF(D834="",0,+COUNTIF('賃上げ後（月給・日給）'!$E$7:$E$1006,D834))</f>
        <v>0</v>
      </c>
      <c r="F834" s="44"/>
      <c r="G834" s="41" t="str">
        <f t="shared" si="49"/>
        <v/>
      </c>
      <c r="H834" s="51"/>
      <c r="I834" s="72"/>
      <c r="J834" s="81" t="str">
        <f t="shared" si="50"/>
        <v/>
      </c>
      <c r="K834" s="42" t="str">
        <f t="shared" si="51"/>
        <v/>
      </c>
      <c r="L834" s="84"/>
      <c r="M834" s="85"/>
    </row>
    <row r="835" spans="2:13" ht="24.75" customHeight="1">
      <c r="B835" s="18">
        <v>830</v>
      </c>
      <c r="C835" s="43"/>
      <c r="D835" s="38" t="str">
        <f t="shared" si="48"/>
        <v/>
      </c>
      <c r="E835" s="39">
        <f>IF(D835="",0,+COUNTIF('賃上げ後（月給・日給）'!$E$7:$E$1006,D835))</f>
        <v>0</v>
      </c>
      <c r="F835" s="44"/>
      <c r="G835" s="41" t="str">
        <f t="shared" si="49"/>
        <v/>
      </c>
      <c r="H835" s="51"/>
      <c r="I835" s="72"/>
      <c r="J835" s="81" t="str">
        <f t="shared" si="50"/>
        <v/>
      </c>
      <c r="K835" s="42" t="str">
        <f t="shared" si="51"/>
        <v/>
      </c>
      <c r="L835" s="84"/>
      <c r="M835" s="85"/>
    </row>
    <row r="836" spans="2:13" ht="24.75" customHeight="1">
      <c r="B836" s="18">
        <v>831</v>
      </c>
      <c r="C836" s="43"/>
      <c r="D836" s="38" t="str">
        <f t="shared" si="48"/>
        <v/>
      </c>
      <c r="E836" s="39">
        <f>IF(D836="",0,+COUNTIF('賃上げ後（月給・日給）'!$E$7:$E$1006,D836))</f>
        <v>0</v>
      </c>
      <c r="F836" s="44"/>
      <c r="G836" s="41" t="str">
        <f t="shared" si="49"/>
        <v/>
      </c>
      <c r="H836" s="51"/>
      <c r="I836" s="72"/>
      <c r="J836" s="81" t="str">
        <f t="shared" si="50"/>
        <v/>
      </c>
      <c r="K836" s="42" t="str">
        <f t="shared" si="51"/>
        <v/>
      </c>
      <c r="L836" s="84"/>
      <c r="M836" s="85"/>
    </row>
    <row r="837" spans="2:13" ht="24.75" customHeight="1">
      <c r="B837" s="18">
        <v>832</v>
      </c>
      <c r="C837" s="43"/>
      <c r="D837" s="38" t="str">
        <f t="shared" si="48"/>
        <v/>
      </c>
      <c r="E837" s="39">
        <f>IF(D837="",0,+COUNTIF('賃上げ後（月給・日給）'!$E$7:$E$1006,D837))</f>
        <v>0</v>
      </c>
      <c r="F837" s="44"/>
      <c r="G837" s="41" t="str">
        <f t="shared" si="49"/>
        <v/>
      </c>
      <c r="H837" s="51"/>
      <c r="I837" s="72"/>
      <c r="J837" s="81" t="str">
        <f t="shared" si="50"/>
        <v/>
      </c>
      <c r="K837" s="42" t="str">
        <f t="shared" si="51"/>
        <v/>
      </c>
      <c r="L837" s="84"/>
      <c r="M837" s="85"/>
    </row>
    <row r="838" spans="2:13" ht="24.75" customHeight="1">
      <c r="B838" s="18">
        <v>833</v>
      </c>
      <c r="C838" s="43"/>
      <c r="D838" s="38" t="str">
        <f t="shared" ref="D838:D901" si="52">SUBSTITUTE(SUBSTITUTE(C838,"　","")," ","")</f>
        <v/>
      </c>
      <c r="E838" s="39">
        <f>IF(D838="",0,+COUNTIF('賃上げ後（月給・日給）'!$E$7:$E$1006,D838))</f>
        <v>0</v>
      </c>
      <c r="F838" s="44"/>
      <c r="G838" s="41" t="str">
        <f t="shared" ref="G838:G901" si="53">IF(C838="","",+IF(OR(E838&lt;1,F838="",L838="◎"),"除外","対象"))</f>
        <v/>
      </c>
      <c r="H838" s="51"/>
      <c r="I838" s="72"/>
      <c r="J838" s="81" t="str">
        <f t="shared" ref="J838:J901" si="54">IF(C838="","",(H838/I838))</f>
        <v/>
      </c>
      <c r="K838" s="42" t="str">
        <f t="shared" ref="K838:K901" si="55">IF(C838="","",+IF(G838="対象",J838,0))</f>
        <v/>
      </c>
      <c r="L838" s="84"/>
      <c r="M838" s="85"/>
    </row>
    <row r="839" spans="2:13" ht="24.75" customHeight="1">
      <c r="B839" s="18">
        <v>834</v>
      </c>
      <c r="C839" s="43"/>
      <c r="D839" s="38" t="str">
        <f t="shared" si="52"/>
        <v/>
      </c>
      <c r="E839" s="39">
        <f>IF(D839="",0,+COUNTIF('賃上げ後（月給・日給）'!$E$7:$E$1006,D839))</f>
        <v>0</v>
      </c>
      <c r="F839" s="44"/>
      <c r="G839" s="41" t="str">
        <f t="shared" si="53"/>
        <v/>
      </c>
      <c r="H839" s="51"/>
      <c r="I839" s="72"/>
      <c r="J839" s="81" t="str">
        <f t="shared" si="54"/>
        <v/>
      </c>
      <c r="K839" s="42" t="str">
        <f t="shared" si="55"/>
        <v/>
      </c>
      <c r="L839" s="84"/>
      <c r="M839" s="85"/>
    </row>
    <row r="840" spans="2:13" ht="24.75" customHeight="1">
      <c r="B840" s="18">
        <v>835</v>
      </c>
      <c r="C840" s="43"/>
      <c r="D840" s="38" t="str">
        <f t="shared" si="52"/>
        <v/>
      </c>
      <c r="E840" s="39">
        <f>IF(D840="",0,+COUNTIF('賃上げ後（月給・日給）'!$E$7:$E$1006,D840))</f>
        <v>0</v>
      </c>
      <c r="F840" s="44"/>
      <c r="G840" s="41" t="str">
        <f t="shared" si="53"/>
        <v/>
      </c>
      <c r="H840" s="51"/>
      <c r="I840" s="72"/>
      <c r="J840" s="81" t="str">
        <f t="shared" si="54"/>
        <v/>
      </c>
      <c r="K840" s="42" t="str">
        <f t="shared" si="55"/>
        <v/>
      </c>
      <c r="L840" s="84"/>
      <c r="M840" s="85"/>
    </row>
    <row r="841" spans="2:13" ht="24.75" customHeight="1">
      <c r="B841" s="18">
        <v>836</v>
      </c>
      <c r="C841" s="43"/>
      <c r="D841" s="38" t="str">
        <f t="shared" si="52"/>
        <v/>
      </c>
      <c r="E841" s="39">
        <f>IF(D841="",0,+COUNTIF('賃上げ後（月給・日給）'!$E$7:$E$1006,D841))</f>
        <v>0</v>
      </c>
      <c r="F841" s="44"/>
      <c r="G841" s="41" t="str">
        <f t="shared" si="53"/>
        <v/>
      </c>
      <c r="H841" s="51"/>
      <c r="I841" s="72"/>
      <c r="J841" s="81" t="str">
        <f t="shared" si="54"/>
        <v/>
      </c>
      <c r="K841" s="42" t="str">
        <f t="shared" si="55"/>
        <v/>
      </c>
      <c r="L841" s="84"/>
      <c r="M841" s="85"/>
    </row>
    <row r="842" spans="2:13" ht="24.75" customHeight="1">
      <c r="B842" s="18">
        <v>837</v>
      </c>
      <c r="C842" s="43"/>
      <c r="D842" s="38" t="str">
        <f t="shared" si="52"/>
        <v/>
      </c>
      <c r="E842" s="39">
        <f>IF(D842="",0,+COUNTIF('賃上げ後（月給・日給）'!$E$7:$E$1006,D842))</f>
        <v>0</v>
      </c>
      <c r="F842" s="44"/>
      <c r="G842" s="41" t="str">
        <f t="shared" si="53"/>
        <v/>
      </c>
      <c r="H842" s="51"/>
      <c r="I842" s="72"/>
      <c r="J842" s="81" t="str">
        <f t="shared" si="54"/>
        <v/>
      </c>
      <c r="K842" s="42" t="str">
        <f t="shared" si="55"/>
        <v/>
      </c>
      <c r="L842" s="84"/>
      <c r="M842" s="85"/>
    </row>
    <row r="843" spans="2:13" ht="24.75" customHeight="1">
      <c r="B843" s="18">
        <v>838</v>
      </c>
      <c r="C843" s="43"/>
      <c r="D843" s="38" t="str">
        <f t="shared" si="52"/>
        <v/>
      </c>
      <c r="E843" s="39">
        <f>IF(D843="",0,+COUNTIF('賃上げ後（月給・日給）'!$E$7:$E$1006,D843))</f>
        <v>0</v>
      </c>
      <c r="F843" s="44"/>
      <c r="G843" s="41" t="str">
        <f t="shared" si="53"/>
        <v/>
      </c>
      <c r="H843" s="51"/>
      <c r="I843" s="72"/>
      <c r="J843" s="81" t="str">
        <f t="shared" si="54"/>
        <v/>
      </c>
      <c r="K843" s="42" t="str">
        <f t="shared" si="55"/>
        <v/>
      </c>
      <c r="L843" s="84"/>
      <c r="M843" s="85"/>
    </row>
    <row r="844" spans="2:13" ht="24.75" customHeight="1">
      <c r="B844" s="18">
        <v>839</v>
      </c>
      <c r="C844" s="43"/>
      <c r="D844" s="38" t="str">
        <f t="shared" si="52"/>
        <v/>
      </c>
      <c r="E844" s="39">
        <f>IF(D844="",0,+COUNTIF('賃上げ後（月給・日給）'!$E$7:$E$1006,D844))</f>
        <v>0</v>
      </c>
      <c r="F844" s="44"/>
      <c r="G844" s="41" t="str">
        <f t="shared" si="53"/>
        <v/>
      </c>
      <c r="H844" s="51"/>
      <c r="I844" s="72"/>
      <c r="J844" s="81" t="str">
        <f t="shared" si="54"/>
        <v/>
      </c>
      <c r="K844" s="42" t="str">
        <f t="shared" si="55"/>
        <v/>
      </c>
      <c r="L844" s="84"/>
      <c r="M844" s="85"/>
    </row>
    <row r="845" spans="2:13" ht="24.75" customHeight="1">
      <c r="B845" s="18">
        <v>840</v>
      </c>
      <c r="C845" s="43"/>
      <c r="D845" s="38" t="str">
        <f t="shared" si="52"/>
        <v/>
      </c>
      <c r="E845" s="39">
        <f>IF(D845="",0,+COUNTIF('賃上げ後（月給・日給）'!$E$7:$E$1006,D845))</f>
        <v>0</v>
      </c>
      <c r="F845" s="44"/>
      <c r="G845" s="41" t="str">
        <f t="shared" si="53"/>
        <v/>
      </c>
      <c r="H845" s="51"/>
      <c r="I845" s="72"/>
      <c r="J845" s="81" t="str">
        <f t="shared" si="54"/>
        <v/>
      </c>
      <c r="K845" s="42" t="str">
        <f t="shared" si="55"/>
        <v/>
      </c>
      <c r="L845" s="84"/>
      <c r="M845" s="85"/>
    </row>
    <row r="846" spans="2:13" ht="24.75" customHeight="1">
      <c r="B846" s="18">
        <v>841</v>
      </c>
      <c r="C846" s="43"/>
      <c r="D846" s="38" t="str">
        <f t="shared" si="52"/>
        <v/>
      </c>
      <c r="E846" s="39">
        <f>IF(D846="",0,+COUNTIF('賃上げ後（月給・日給）'!$E$7:$E$1006,D846))</f>
        <v>0</v>
      </c>
      <c r="F846" s="44"/>
      <c r="G846" s="41" t="str">
        <f t="shared" si="53"/>
        <v/>
      </c>
      <c r="H846" s="51"/>
      <c r="I846" s="72"/>
      <c r="J846" s="81" t="str">
        <f t="shared" si="54"/>
        <v/>
      </c>
      <c r="K846" s="42" t="str">
        <f t="shared" si="55"/>
        <v/>
      </c>
      <c r="L846" s="84"/>
      <c r="M846" s="85"/>
    </row>
    <row r="847" spans="2:13" ht="24.75" customHeight="1">
      <c r="B847" s="18">
        <v>842</v>
      </c>
      <c r="C847" s="43"/>
      <c r="D847" s="38" t="str">
        <f t="shared" si="52"/>
        <v/>
      </c>
      <c r="E847" s="39">
        <f>IF(D847="",0,+COUNTIF('賃上げ後（月給・日給）'!$E$7:$E$1006,D847))</f>
        <v>0</v>
      </c>
      <c r="F847" s="44"/>
      <c r="G847" s="41" t="str">
        <f t="shared" si="53"/>
        <v/>
      </c>
      <c r="H847" s="51"/>
      <c r="I847" s="72"/>
      <c r="J847" s="81" t="str">
        <f t="shared" si="54"/>
        <v/>
      </c>
      <c r="K847" s="42" t="str">
        <f t="shared" si="55"/>
        <v/>
      </c>
      <c r="L847" s="84"/>
      <c r="M847" s="85"/>
    </row>
    <row r="848" spans="2:13" ht="24.75" customHeight="1">
      <c r="B848" s="18">
        <v>843</v>
      </c>
      <c r="C848" s="43"/>
      <c r="D848" s="38" t="str">
        <f t="shared" si="52"/>
        <v/>
      </c>
      <c r="E848" s="39">
        <f>IF(D848="",0,+COUNTIF('賃上げ後（月給・日給）'!$E$7:$E$1006,D848))</f>
        <v>0</v>
      </c>
      <c r="F848" s="44"/>
      <c r="G848" s="41" t="str">
        <f t="shared" si="53"/>
        <v/>
      </c>
      <c r="H848" s="51"/>
      <c r="I848" s="72"/>
      <c r="J848" s="81" t="str">
        <f t="shared" si="54"/>
        <v/>
      </c>
      <c r="K848" s="42" t="str">
        <f t="shared" si="55"/>
        <v/>
      </c>
      <c r="L848" s="84"/>
      <c r="M848" s="85"/>
    </row>
    <row r="849" spans="2:13" ht="24.75" customHeight="1">
      <c r="B849" s="18">
        <v>844</v>
      </c>
      <c r="C849" s="43"/>
      <c r="D849" s="38" t="str">
        <f t="shared" si="52"/>
        <v/>
      </c>
      <c r="E849" s="39">
        <f>IF(D849="",0,+COUNTIF('賃上げ後（月給・日給）'!$E$7:$E$1006,D849))</f>
        <v>0</v>
      </c>
      <c r="F849" s="44"/>
      <c r="G849" s="41" t="str">
        <f t="shared" si="53"/>
        <v/>
      </c>
      <c r="H849" s="51"/>
      <c r="I849" s="72"/>
      <c r="J849" s="81" t="str">
        <f t="shared" si="54"/>
        <v/>
      </c>
      <c r="K849" s="42" t="str">
        <f t="shared" si="55"/>
        <v/>
      </c>
      <c r="L849" s="84"/>
      <c r="M849" s="85"/>
    </row>
    <row r="850" spans="2:13" ht="24.75" customHeight="1">
      <c r="B850" s="18">
        <v>845</v>
      </c>
      <c r="C850" s="43"/>
      <c r="D850" s="38" t="str">
        <f t="shared" si="52"/>
        <v/>
      </c>
      <c r="E850" s="39">
        <f>IF(D850="",0,+COUNTIF('賃上げ後（月給・日給）'!$E$7:$E$1006,D850))</f>
        <v>0</v>
      </c>
      <c r="F850" s="44"/>
      <c r="G850" s="41" t="str">
        <f t="shared" si="53"/>
        <v/>
      </c>
      <c r="H850" s="51"/>
      <c r="I850" s="72"/>
      <c r="J850" s="81" t="str">
        <f t="shared" si="54"/>
        <v/>
      </c>
      <c r="K850" s="42" t="str">
        <f t="shared" si="55"/>
        <v/>
      </c>
      <c r="L850" s="84"/>
      <c r="M850" s="85"/>
    </row>
    <row r="851" spans="2:13" ht="24.75" customHeight="1">
      <c r="B851" s="18">
        <v>846</v>
      </c>
      <c r="C851" s="43"/>
      <c r="D851" s="38" t="str">
        <f t="shared" si="52"/>
        <v/>
      </c>
      <c r="E851" s="39">
        <f>IF(D851="",0,+COUNTIF('賃上げ後（月給・日給）'!$E$7:$E$1006,D851))</f>
        <v>0</v>
      </c>
      <c r="F851" s="44"/>
      <c r="G851" s="41" t="str">
        <f t="shared" si="53"/>
        <v/>
      </c>
      <c r="H851" s="51"/>
      <c r="I851" s="72"/>
      <c r="J851" s="81" t="str">
        <f t="shared" si="54"/>
        <v/>
      </c>
      <c r="K851" s="42" t="str">
        <f t="shared" si="55"/>
        <v/>
      </c>
      <c r="L851" s="84"/>
      <c r="M851" s="85"/>
    </row>
    <row r="852" spans="2:13" ht="24.75" customHeight="1">
      <c r="B852" s="18">
        <v>847</v>
      </c>
      <c r="C852" s="43"/>
      <c r="D852" s="38" t="str">
        <f t="shared" si="52"/>
        <v/>
      </c>
      <c r="E852" s="39">
        <f>IF(D852="",0,+COUNTIF('賃上げ後（月給・日給）'!$E$7:$E$1006,D852))</f>
        <v>0</v>
      </c>
      <c r="F852" s="44"/>
      <c r="G852" s="41" t="str">
        <f t="shared" si="53"/>
        <v/>
      </c>
      <c r="H852" s="51"/>
      <c r="I852" s="72"/>
      <c r="J852" s="81" t="str">
        <f t="shared" si="54"/>
        <v/>
      </c>
      <c r="K852" s="42" t="str">
        <f t="shared" si="55"/>
        <v/>
      </c>
      <c r="L852" s="84"/>
      <c r="M852" s="85"/>
    </row>
    <row r="853" spans="2:13" ht="24.75" customHeight="1">
      <c r="B853" s="18">
        <v>848</v>
      </c>
      <c r="C853" s="43"/>
      <c r="D853" s="38" t="str">
        <f t="shared" si="52"/>
        <v/>
      </c>
      <c r="E853" s="39">
        <f>IF(D853="",0,+COUNTIF('賃上げ後（月給・日給）'!$E$7:$E$1006,D853))</f>
        <v>0</v>
      </c>
      <c r="F853" s="44"/>
      <c r="G853" s="41" t="str">
        <f t="shared" si="53"/>
        <v/>
      </c>
      <c r="H853" s="51"/>
      <c r="I853" s="72"/>
      <c r="J853" s="81" t="str">
        <f t="shared" si="54"/>
        <v/>
      </c>
      <c r="K853" s="42" t="str">
        <f t="shared" si="55"/>
        <v/>
      </c>
      <c r="L853" s="84"/>
      <c r="M853" s="85"/>
    </row>
    <row r="854" spans="2:13" ht="24.75" customHeight="1">
      <c r="B854" s="18">
        <v>849</v>
      </c>
      <c r="C854" s="43"/>
      <c r="D854" s="38" t="str">
        <f t="shared" si="52"/>
        <v/>
      </c>
      <c r="E854" s="39">
        <f>IF(D854="",0,+COUNTIF('賃上げ後（月給・日給）'!$E$7:$E$1006,D854))</f>
        <v>0</v>
      </c>
      <c r="F854" s="44"/>
      <c r="G854" s="41" t="str">
        <f t="shared" si="53"/>
        <v/>
      </c>
      <c r="H854" s="51"/>
      <c r="I854" s="72"/>
      <c r="J854" s="81" t="str">
        <f t="shared" si="54"/>
        <v/>
      </c>
      <c r="K854" s="42" t="str">
        <f t="shared" si="55"/>
        <v/>
      </c>
      <c r="L854" s="84"/>
      <c r="M854" s="85"/>
    </row>
    <row r="855" spans="2:13" ht="24.75" customHeight="1">
      <c r="B855" s="18">
        <v>850</v>
      </c>
      <c r="C855" s="43"/>
      <c r="D855" s="38" t="str">
        <f t="shared" si="52"/>
        <v/>
      </c>
      <c r="E855" s="39">
        <f>IF(D855="",0,+COUNTIF('賃上げ後（月給・日給）'!$E$7:$E$1006,D855))</f>
        <v>0</v>
      </c>
      <c r="F855" s="44"/>
      <c r="G855" s="41" t="str">
        <f t="shared" si="53"/>
        <v/>
      </c>
      <c r="H855" s="51"/>
      <c r="I855" s="72"/>
      <c r="J855" s="81" t="str">
        <f t="shared" si="54"/>
        <v/>
      </c>
      <c r="K855" s="42" t="str">
        <f t="shared" si="55"/>
        <v/>
      </c>
      <c r="L855" s="84"/>
      <c r="M855" s="85"/>
    </row>
    <row r="856" spans="2:13" ht="24.75" customHeight="1">
      <c r="B856" s="18">
        <v>851</v>
      </c>
      <c r="C856" s="43"/>
      <c r="D856" s="38" t="str">
        <f t="shared" si="52"/>
        <v/>
      </c>
      <c r="E856" s="39">
        <f>IF(D856="",0,+COUNTIF('賃上げ後（月給・日給）'!$E$7:$E$1006,D856))</f>
        <v>0</v>
      </c>
      <c r="F856" s="44"/>
      <c r="G856" s="41" t="str">
        <f t="shared" si="53"/>
        <v/>
      </c>
      <c r="H856" s="51"/>
      <c r="I856" s="72"/>
      <c r="J856" s="81" t="str">
        <f t="shared" si="54"/>
        <v/>
      </c>
      <c r="K856" s="42" t="str">
        <f t="shared" si="55"/>
        <v/>
      </c>
      <c r="L856" s="84"/>
      <c r="M856" s="85"/>
    </row>
    <row r="857" spans="2:13" ht="24.75" customHeight="1">
      <c r="B857" s="18">
        <v>852</v>
      </c>
      <c r="C857" s="43"/>
      <c r="D857" s="38" t="str">
        <f t="shared" si="52"/>
        <v/>
      </c>
      <c r="E857" s="39">
        <f>IF(D857="",0,+COUNTIF('賃上げ後（月給・日給）'!$E$7:$E$1006,D857))</f>
        <v>0</v>
      </c>
      <c r="F857" s="44"/>
      <c r="G857" s="41" t="str">
        <f t="shared" si="53"/>
        <v/>
      </c>
      <c r="H857" s="51"/>
      <c r="I857" s="72"/>
      <c r="J857" s="81" t="str">
        <f t="shared" si="54"/>
        <v/>
      </c>
      <c r="K857" s="42" t="str">
        <f t="shared" si="55"/>
        <v/>
      </c>
      <c r="L857" s="84"/>
      <c r="M857" s="85"/>
    </row>
    <row r="858" spans="2:13" ht="24.75" customHeight="1">
      <c r="B858" s="18">
        <v>853</v>
      </c>
      <c r="C858" s="43"/>
      <c r="D858" s="38" t="str">
        <f t="shared" si="52"/>
        <v/>
      </c>
      <c r="E858" s="39">
        <f>IF(D858="",0,+COUNTIF('賃上げ後（月給・日給）'!$E$7:$E$1006,D858))</f>
        <v>0</v>
      </c>
      <c r="F858" s="44"/>
      <c r="G858" s="41" t="str">
        <f t="shared" si="53"/>
        <v/>
      </c>
      <c r="H858" s="51"/>
      <c r="I858" s="72"/>
      <c r="J858" s="81" t="str">
        <f t="shared" si="54"/>
        <v/>
      </c>
      <c r="K858" s="42" t="str">
        <f t="shared" si="55"/>
        <v/>
      </c>
      <c r="L858" s="84"/>
      <c r="M858" s="85"/>
    </row>
    <row r="859" spans="2:13" ht="24.75" customHeight="1">
      <c r="B859" s="18">
        <v>854</v>
      </c>
      <c r="C859" s="43"/>
      <c r="D859" s="38" t="str">
        <f t="shared" si="52"/>
        <v/>
      </c>
      <c r="E859" s="39">
        <f>IF(D859="",0,+COUNTIF('賃上げ後（月給・日給）'!$E$7:$E$1006,D859))</f>
        <v>0</v>
      </c>
      <c r="F859" s="44"/>
      <c r="G859" s="41" t="str">
        <f t="shared" si="53"/>
        <v/>
      </c>
      <c r="H859" s="51"/>
      <c r="I859" s="72"/>
      <c r="J859" s="81" t="str">
        <f t="shared" si="54"/>
        <v/>
      </c>
      <c r="K859" s="42" t="str">
        <f t="shared" si="55"/>
        <v/>
      </c>
      <c r="L859" s="84"/>
      <c r="M859" s="85"/>
    </row>
    <row r="860" spans="2:13" ht="24.75" customHeight="1">
      <c r="B860" s="18">
        <v>855</v>
      </c>
      <c r="C860" s="43"/>
      <c r="D860" s="38" t="str">
        <f t="shared" si="52"/>
        <v/>
      </c>
      <c r="E860" s="39">
        <f>IF(D860="",0,+COUNTIF('賃上げ後（月給・日給）'!$E$7:$E$1006,D860))</f>
        <v>0</v>
      </c>
      <c r="F860" s="44"/>
      <c r="G860" s="41" t="str">
        <f t="shared" si="53"/>
        <v/>
      </c>
      <c r="H860" s="51"/>
      <c r="I860" s="72"/>
      <c r="J860" s="81" t="str">
        <f t="shared" si="54"/>
        <v/>
      </c>
      <c r="K860" s="42" t="str">
        <f t="shared" si="55"/>
        <v/>
      </c>
      <c r="L860" s="84"/>
      <c r="M860" s="85"/>
    </row>
    <row r="861" spans="2:13" ht="24.75" customHeight="1">
      <c r="B861" s="18">
        <v>856</v>
      </c>
      <c r="C861" s="43"/>
      <c r="D861" s="38" t="str">
        <f t="shared" si="52"/>
        <v/>
      </c>
      <c r="E861" s="39">
        <f>IF(D861="",0,+COUNTIF('賃上げ後（月給・日給）'!$E$7:$E$1006,D861))</f>
        <v>0</v>
      </c>
      <c r="F861" s="44"/>
      <c r="G861" s="41" t="str">
        <f t="shared" si="53"/>
        <v/>
      </c>
      <c r="H861" s="51"/>
      <c r="I861" s="72"/>
      <c r="J861" s="81" t="str">
        <f t="shared" si="54"/>
        <v/>
      </c>
      <c r="K861" s="42" t="str">
        <f t="shared" si="55"/>
        <v/>
      </c>
      <c r="L861" s="84"/>
      <c r="M861" s="85"/>
    </row>
    <row r="862" spans="2:13" ht="24.75" customHeight="1">
      <c r="B862" s="18">
        <v>857</v>
      </c>
      <c r="C862" s="43"/>
      <c r="D862" s="38" t="str">
        <f t="shared" si="52"/>
        <v/>
      </c>
      <c r="E862" s="39">
        <f>IF(D862="",0,+COUNTIF('賃上げ後（月給・日給）'!$E$7:$E$1006,D862))</f>
        <v>0</v>
      </c>
      <c r="F862" s="44"/>
      <c r="G862" s="41" t="str">
        <f t="shared" si="53"/>
        <v/>
      </c>
      <c r="H862" s="51"/>
      <c r="I862" s="72"/>
      <c r="J862" s="81" t="str">
        <f t="shared" si="54"/>
        <v/>
      </c>
      <c r="K862" s="42" t="str">
        <f t="shared" si="55"/>
        <v/>
      </c>
      <c r="L862" s="84"/>
      <c r="M862" s="85"/>
    </row>
    <row r="863" spans="2:13" ht="24.75" customHeight="1">
      <c r="B863" s="18">
        <v>858</v>
      </c>
      <c r="C863" s="43"/>
      <c r="D863" s="38" t="str">
        <f t="shared" si="52"/>
        <v/>
      </c>
      <c r="E863" s="39">
        <f>IF(D863="",0,+COUNTIF('賃上げ後（月給・日給）'!$E$7:$E$1006,D863))</f>
        <v>0</v>
      </c>
      <c r="F863" s="44"/>
      <c r="G863" s="41" t="str">
        <f t="shared" si="53"/>
        <v/>
      </c>
      <c r="H863" s="51"/>
      <c r="I863" s="72"/>
      <c r="J863" s="81" t="str">
        <f t="shared" si="54"/>
        <v/>
      </c>
      <c r="K863" s="42" t="str">
        <f t="shared" si="55"/>
        <v/>
      </c>
      <c r="L863" s="84"/>
      <c r="M863" s="85"/>
    </row>
    <row r="864" spans="2:13" ht="24.75" customHeight="1">
      <c r="B864" s="18">
        <v>859</v>
      </c>
      <c r="C864" s="43"/>
      <c r="D864" s="38" t="str">
        <f t="shared" si="52"/>
        <v/>
      </c>
      <c r="E864" s="39">
        <f>IF(D864="",0,+COUNTIF('賃上げ後（月給・日給）'!$E$7:$E$1006,D864))</f>
        <v>0</v>
      </c>
      <c r="F864" s="44"/>
      <c r="G864" s="41" t="str">
        <f t="shared" si="53"/>
        <v/>
      </c>
      <c r="H864" s="51"/>
      <c r="I864" s="72"/>
      <c r="J864" s="81" t="str">
        <f t="shared" si="54"/>
        <v/>
      </c>
      <c r="K864" s="42" t="str">
        <f t="shared" si="55"/>
        <v/>
      </c>
      <c r="L864" s="84"/>
      <c r="M864" s="85"/>
    </row>
    <row r="865" spans="2:13" ht="24.75" customHeight="1">
      <c r="B865" s="18">
        <v>860</v>
      </c>
      <c r="C865" s="43"/>
      <c r="D865" s="38" t="str">
        <f t="shared" si="52"/>
        <v/>
      </c>
      <c r="E865" s="39">
        <f>IF(D865="",0,+COUNTIF('賃上げ後（月給・日給）'!$E$7:$E$1006,D865))</f>
        <v>0</v>
      </c>
      <c r="F865" s="44"/>
      <c r="G865" s="41" t="str">
        <f t="shared" si="53"/>
        <v/>
      </c>
      <c r="H865" s="51"/>
      <c r="I865" s="72"/>
      <c r="J865" s="81" t="str">
        <f t="shared" si="54"/>
        <v/>
      </c>
      <c r="K865" s="42" t="str">
        <f t="shared" si="55"/>
        <v/>
      </c>
      <c r="L865" s="84"/>
      <c r="M865" s="85"/>
    </row>
    <row r="866" spans="2:13" ht="24.75" customHeight="1">
      <c r="B866" s="18">
        <v>861</v>
      </c>
      <c r="C866" s="43"/>
      <c r="D866" s="38" t="str">
        <f t="shared" si="52"/>
        <v/>
      </c>
      <c r="E866" s="39">
        <f>IF(D866="",0,+COUNTIF('賃上げ後（月給・日給）'!$E$7:$E$1006,D866))</f>
        <v>0</v>
      </c>
      <c r="F866" s="44"/>
      <c r="G866" s="41" t="str">
        <f t="shared" si="53"/>
        <v/>
      </c>
      <c r="H866" s="51"/>
      <c r="I866" s="72"/>
      <c r="J866" s="81" t="str">
        <f t="shared" si="54"/>
        <v/>
      </c>
      <c r="K866" s="42" t="str">
        <f t="shared" si="55"/>
        <v/>
      </c>
      <c r="L866" s="84"/>
      <c r="M866" s="85"/>
    </row>
    <row r="867" spans="2:13" ht="24.75" customHeight="1">
      <c r="B867" s="18">
        <v>862</v>
      </c>
      <c r="C867" s="43"/>
      <c r="D867" s="38" t="str">
        <f t="shared" si="52"/>
        <v/>
      </c>
      <c r="E867" s="39">
        <f>IF(D867="",0,+COUNTIF('賃上げ後（月給・日給）'!$E$7:$E$1006,D867))</f>
        <v>0</v>
      </c>
      <c r="F867" s="44"/>
      <c r="G867" s="41" t="str">
        <f t="shared" si="53"/>
        <v/>
      </c>
      <c r="H867" s="51"/>
      <c r="I867" s="72"/>
      <c r="J867" s="81" t="str">
        <f t="shared" si="54"/>
        <v/>
      </c>
      <c r="K867" s="42" t="str">
        <f t="shared" si="55"/>
        <v/>
      </c>
      <c r="L867" s="84"/>
      <c r="M867" s="85"/>
    </row>
    <row r="868" spans="2:13" ht="24.75" customHeight="1">
      <c r="B868" s="18">
        <v>863</v>
      </c>
      <c r="C868" s="43"/>
      <c r="D868" s="38" t="str">
        <f t="shared" si="52"/>
        <v/>
      </c>
      <c r="E868" s="39">
        <f>IF(D868="",0,+COUNTIF('賃上げ後（月給・日給）'!$E$7:$E$1006,D868))</f>
        <v>0</v>
      </c>
      <c r="F868" s="44"/>
      <c r="G868" s="41" t="str">
        <f t="shared" si="53"/>
        <v/>
      </c>
      <c r="H868" s="51"/>
      <c r="I868" s="72"/>
      <c r="J868" s="81" t="str">
        <f t="shared" si="54"/>
        <v/>
      </c>
      <c r="K868" s="42" t="str">
        <f t="shared" si="55"/>
        <v/>
      </c>
      <c r="L868" s="84"/>
      <c r="M868" s="85"/>
    </row>
    <row r="869" spans="2:13" ht="24.75" customHeight="1">
      <c r="B869" s="18">
        <v>864</v>
      </c>
      <c r="C869" s="43"/>
      <c r="D869" s="38" t="str">
        <f t="shared" si="52"/>
        <v/>
      </c>
      <c r="E869" s="39">
        <f>IF(D869="",0,+COUNTIF('賃上げ後（月給・日給）'!$E$7:$E$1006,D869))</f>
        <v>0</v>
      </c>
      <c r="F869" s="44"/>
      <c r="G869" s="41" t="str">
        <f t="shared" si="53"/>
        <v/>
      </c>
      <c r="H869" s="51"/>
      <c r="I869" s="72"/>
      <c r="J869" s="81" t="str">
        <f t="shared" si="54"/>
        <v/>
      </c>
      <c r="K869" s="42" t="str">
        <f t="shared" si="55"/>
        <v/>
      </c>
      <c r="L869" s="84"/>
      <c r="M869" s="85"/>
    </row>
    <row r="870" spans="2:13" ht="24.75" customHeight="1">
      <c r="B870" s="18">
        <v>865</v>
      </c>
      <c r="C870" s="43"/>
      <c r="D870" s="38" t="str">
        <f t="shared" si="52"/>
        <v/>
      </c>
      <c r="E870" s="39">
        <f>IF(D870="",0,+COUNTIF('賃上げ後（月給・日給）'!$E$7:$E$1006,D870))</f>
        <v>0</v>
      </c>
      <c r="F870" s="44"/>
      <c r="G870" s="41" t="str">
        <f t="shared" si="53"/>
        <v/>
      </c>
      <c r="H870" s="51"/>
      <c r="I870" s="72"/>
      <c r="J870" s="81" t="str">
        <f t="shared" si="54"/>
        <v/>
      </c>
      <c r="K870" s="42" t="str">
        <f t="shared" si="55"/>
        <v/>
      </c>
      <c r="L870" s="84"/>
      <c r="M870" s="85"/>
    </row>
    <row r="871" spans="2:13" ht="24.75" customHeight="1">
      <c r="B871" s="18">
        <v>866</v>
      </c>
      <c r="C871" s="43"/>
      <c r="D871" s="38" t="str">
        <f t="shared" si="52"/>
        <v/>
      </c>
      <c r="E871" s="39">
        <f>IF(D871="",0,+COUNTIF('賃上げ後（月給・日給）'!$E$7:$E$1006,D871))</f>
        <v>0</v>
      </c>
      <c r="F871" s="44"/>
      <c r="G871" s="41" t="str">
        <f t="shared" si="53"/>
        <v/>
      </c>
      <c r="H871" s="51"/>
      <c r="I871" s="72"/>
      <c r="J871" s="81" t="str">
        <f t="shared" si="54"/>
        <v/>
      </c>
      <c r="K871" s="42" t="str">
        <f t="shared" si="55"/>
        <v/>
      </c>
      <c r="L871" s="84"/>
      <c r="M871" s="85"/>
    </row>
    <row r="872" spans="2:13" ht="24.75" customHeight="1">
      <c r="B872" s="18">
        <v>867</v>
      </c>
      <c r="C872" s="43"/>
      <c r="D872" s="38" t="str">
        <f t="shared" si="52"/>
        <v/>
      </c>
      <c r="E872" s="39">
        <f>IF(D872="",0,+COUNTIF('賃上げ後（月給・日給）'!$E$7:$E$1006,D872))</f>
        <v>0</v>
      </c>
      <c r="F872" s="44"/>
      <c r="G872" s="41" t="str">
        <f t="shared" si="53"/>
        <v/>
      </c>
      <c r="H872" s="51"/>
      <c r="I872" s="72"/>
      <c r="J872" s="81" t="str">
        <f t="shared" si="54"/>
        <v/>
      </c>
      <c r="K872" s="42" t="str">
        <f t="shared" si="55"/>
        <v/>
      </c>
      <c r="L872" s="84"/>
      <c r="M872" s="85"/>
    </row>
    <row r="873" spans="2:13" ht="24.75" customHeight="1">
      <c r="B873" s="18">
        <v>868</v>
      </c>
      <c r="C873" s="43"/>
      <c r="D873" s="38" t="str">
        <f t="shared" si="52"/>
        <v/>
      </c>
      <c r="E873" s="39">
        <f>IF(D873="",0,+COUNTIF('賃上げ後（月給・日給）'!$E$7:$E$1006,D873))</f>
        <v>0</v>
      </c>
      <c r="F873" s="44"/>
      <c r="G873" s="41" t="str">
        <f t="shared" si="53"/>
        <v/>
      </c>
      <c r="H873" s="51"/>
      <c r="I873" s="72"/>
      <c r="J873" s="81" t="str">
        <f t="shared" si="54"/>
        <v/>
      </c>
      <c r="K873" s="42" t="str">
        <f t="shared" si="55"/>
        <v/>
      </c>
      <c r="L873" s="84"/>
      <c r="M873" s="85"/>
    </row>
    <row r="874" spans="2:13" ht="24.75" customHeight="1">
      <c r="B874" s="18">
        <v>869</v>
      </c>
      <c r="C874" s="43"/>
      <c r="D874" s="38" t="str">
        <f t="shared" si="52"/>
        <v/>
      </c>
      <c r="E874" s="39">
        <f>IF(D874="",0,+COUNTIF('賃上げ後（月給・日給）'!$E$7:$E$1006,D874))</f>
        <v>0</v>
      </c>
      <c r="F874" s="44"/>
      <c r="G874" s="41" t="str">
        <f t="shared" si="53"/>
        <v/>
      </c>
      <c r="H874" s="51"/>
      <c r="I874" s="72"/>
      <c r="J874" s="81" t="str">
        <f t="shared" si="54"/>
        <v/>
      </c>
      <c r="K874" s="42" t="str">
        <f t="shared" si="55"/>
        <v/>
      </c>
      <c r="L874" s="84"/>
      <c r="M874" s="85"/>
    </row>
    <row r="875" spans="2:13" ht="24.75" customHeight="1">
      <c r="B875" s="18">
        <v>870</v>
      </c>
      <c r="C875" s="43"/>
      <c r="D875" s="38" t="str">
        <f t="shared" si="52"/>
        <v/>
      </c>
      <c r="E875" s="39">
        <f>IF(D875="",0,+COUNTIF('賃上げ後（月給・日給）'!$E$7:$E$1006,D875))</f>
        <v>0</v>
      </c>
      <c r="F875" s="44"/>
      <c r="G875" s="41" t="str">
        <f t="shared" si="53"/>
        <v/>
      </c>
      <c r="H875" s="51"/>
      <c r="I875" s="72"/>
      <c r="J875" s="81" t="str">
        <f t="shared" si="54"/>
        <v/>
      </c>
      <c r="K875" s="42" t="str">
        <f t="shared" si="55"/>
        <v/>
      </c>
      <c r="L875" s="84"/>
      <c r="M875" s="85"/>
    </row>
    <row r="876" spans="2:13" ht="24.75" customHeight="1">
      <c r="B876" s="18">
        <v>871</v>
      </c>
      <c r="C876" s="43"/>
      <c r="D876" s="38" t="str">
        <f t="shared" si="52"/>
        <v/>
      </c>
      <c r="E876" s="39">
        <f>IF(D876="",0,+COUNTIF('賃上げ後（月給・日給）'!$E$7:$E$1006,D876))</f>
        <v>0</v>
      </c>
      <c r="F876" s="44"/>
      <c r="G876" s="41" t="str">
        <f t="shared" si="53"/>
        <v/>
      </c>
      <c r="H876" s="51"/>
      <c r="I876" s="72"/>
      <c r="J876" s="81" t="str">
        <f t="shared" si="54"/>
        <v/>
      </c>
      <c r="K876" s="42" t="str">
        <f t="shared" si="55"/>
        <v/>
      </c>
      <c r="L876" s="84"/>
      <c r="M876" s="85"/>
    </row>
    <row r="877" spans="2:13" ht="24.75" customHeight="1">
      <c r="B877" s="18">
        <v>872</v>
      </c>
      <c r="C877" s="43"/>
      <c r="D877" s="38" t="str">
        <f t="shared" si="52"/>
        <v/>
      </c>
      <c r="E877" s="39">
        <f>IF(D877="",0,+COUNTIF('賃上げ後（月給・日給）'!$E$7:$E$1006,D877))</f>
        <v>0</v>
      </c>
      <c r="F877" s="44"/>
      <c r="G877" s="41" t="str">
        <f t="shared" si="53"/>
        <v/>
      </c>
      <c r="H877" s="51"/>
      <c r="I877" s="72"/>
      <c r="J877" s="81" t="str">
        <f t="shared" si="54"/>
        <v/>
      </c>
      <c r="K877" s="42" t="str">
        <f t="shared" si="55"/>
        <v/>
      </c>
      <c r="L877" s="84"/>
      <c r="M877" s="85"/>
    </row>
    <row r="878" spans="2:13" ht="24.75" customHeight="1">
      <c r="B878" s="18">
        <v>873</v>
      </c>
      <c r="C878" s="43"/>
      <c r="D878" s="38" t="str">
        <f t="shared" si="52"/>
        <v/>
      </c>
      <c r="E878" s="39">
        <f>IF(D878="",0,+COUNTIF('賃上げ後（月給・日給）'!$E$7:$E$1006,D878))</f>
        <v>0</v>
      </c>
      <c r="F878" s="44"/>
      <c r="G878" s="41" t="str">
        <f t="shared" si="53"/>
        <v/>
      </c>
      <c r="H878" s="51"/>
      <c r="I878" s="72"/>
      <c r="J878" s="81" t="str">
        <f t="shared" si="54"/>
        <v/>
      </c>
      <c r="K878" s="42" t="str">
        <f t="shared" si="55"/>
        <v/>
      </c>
      <c r="L878" s="84"/>
      <c r="M878" s="85"/>
    </row>
    <row r="879" spans="2:13" ht="24.75" customHeight="1">
      <c r="B879" s="18">
        <v>874</v>
      </c>
      <c r="C879" s="43"/>
      <c r="D879" s="38" t="str">
        <f t="shared" si="52"/>
        <v/>
      </c>
      <c r="E879" s="39">
        <f>IF(D879="",0,+COUNTIF('賃上げ後（月給・日給）'!$E$7:$E$1006,D879))</f>
        <v>0</v>
      </c>
      <c r="F879" s="44"/>
      <c r="G879" s="41" t="str">
        <f t="shared" si="53"/>
        <v/>
      </c>
      <c r="H879" s="51"/>
      <c r="I879" s="72"/>
      <c r="J879" s="81" t="str">
        <f t="shared" si="54"/>
        <v/>
      </c>
      <c r="K879" s="42" t="str">
        <f t="shared" si="55"/>
        <v/>
      </c>
      <c r="L879" s="84"/>
      <c r="M879" s="85"/>
    </row>
    <row r="880" spans="2:13" ht="24.75" customHeight="1">
      <c r="B880" s="18">
        <v>875</v>
      </c>
      <c r="C880" s="43"/>
      <c r="D880" s="38" t="str">
        <f t="shared" si="52"/>
        <v/>
      </c>
      <c r="E880" s="39">
        <f>IF(D880="",0,+COUNTIF('賃上げ後（月給・日給）'!$E$7:$E$1006,D880))</f>
        <v>0</v>
      </c>
      <c r="F880" s="44"/>
      <c r="G880" s="41" t="str">
        <f t="shared" si="53"/>
        <v/>
      </c>
      <c r="H880" s="51"/>
      <c r="I880" s="72"/>
      <c r="J880" s="81" t="str">
        <f t="shared" si="54"/>
        <v/>
      </c>
      <c r="K880" s="42" t="str">
        <f t="shared" si="55"/>
        <v/>
      </c>
      <c r="L880" s="84"/>
      <c r="M880" s="85"/>
    </row>
    <row r="881" spans="2:13" ht="24.75" customHeight="1">
      <c r="B881" s="18">
        <v>876</v>
      </c>
      <c r="C881" s="43"/>
      <c r="D881" s="38" t="str">
        <f t="shared" si="52"/>
        <v/>
      </c>
      <c r="E881" s="39">
        <f>IF(D881="",0,+COUNTIF('賃上げ後（月給・日給）'!$E$7:$E$1006,D881))</f>
        <v>0</v>
      </c>
      <c r="F881" s="44"/>
      <c r="G881" s="41" t="str">
        <f t="shared" si="53"/>
        <v/>
      </c>
      <c r="H881" s="51"/>
      <c r="I881" s="72"/>
      <c r="J881" s="81" t="str">
        <f t="shared" si="54"/>
        <v/>
      </c>
      <c r="K881" s="42" t="str">
        <f t="shared" si="55"/>
        <v/>
      </c>
      <c r="L881" s="84"/>
      <c r="M881" s="85"/>
    </row>
    <row r="882" spans="2:13" ht="24.75" customHeight="1">
      <c r="B882" s="18">
        <v>877</v>
      </c>
      <c r="C882" s="43"/>
      <c r="D882" s="38" t="str">
        <f t="shared" si="52"/>
        <v/>
      </c>
      <c r="E882" s="39">
        <f>IF(D882="",0,+COUNTIF('賃上げ後（月給・日給）'!$E$7:$E$1006,D882))</f>
        <v>0</v>
      </c>
      <c r="F882" s="44"/>
      <c r="G882" s="41" t="str">
        <f t="shared" si="53"/>
        <v/>
      </c>
      <c r="H882" s="51"/>
      <c r="I882" s="72"/>
      <c r="J882" s="81" t="str">
        <f t="shared" si="54"/>
        <v/>
      </c>
      <c r="K882" s="42" t="str">
        <f t="shared" si="55"/>
        <v/>
      </c>
      <c r="L882" s="84"/>
      <c r="M882" s="85"/>
    </row>
    <row r="883" spans="2:13" ht="24.75" customHeight="1">
      <c r="B883" s="18">
        <v>878</v>
      </c>
      <c r="C883" s="43"/>
      <c r="D883" s="38" t="str">
        <f t="shared" si="52"/>
        <v/>
      </c>
      <c r="E883" s="39">
        <f>IF(D883="",0,+COUNTIF('賃上げ後（月給・日給）'!$E$7:$E$1006,D883))</f>
        <v>0</v>
      </c>
      <c r="F883" s="44"/>
      <c r="G883" s="41" t="str">
        <f t="shared" si="53"/>
        <v/>
      </c>
      <c r="H883" s="51"/>
      <c r="I883" s="72"/>
      <c r="J883" s="81" t="str">
        <f t="shared" si="54"/>
        <v/>
      </c>
      <c r="K883" s="42" t="str">
        <f t="shared" si="55"/>
        <v/>
      </c>
      <c r="L883" s="84"/>
      <c r="M883" s="85"/>
    </row>
    <row r="884" spans="2:13" ht="24.75" customHeight="1">
      <c r="B884" s="18">
        <v>879</v>
      </c>
      <c r="C884" s="43"/>
      <c r="D884" s="38" t="str">
        <f t="shared" si="52"/>
        <v/>
      </c>
      <c r="E884" s="39">
        <f>IF(D884="",0,+COUNTIF('賃上げ後（月給・日給）'!$E$7:$E$1006,D884))</f>
        <v>0</v>
      </c>
      <c r="F884" s="44"/>
      <c r="G884" s="41" t="str">
        <f t="shared" si="53"/>
        <v/>
      </c>
      <c r="H884" s="51"/>
      <c r="I884" s="72"/>
      <c r="J884" s="81" t="str">
        <f t="shared" si="54"/>
        <v/>
      </c>
      <c r="K884" s="42" t="str">
        <f t="shared" si="55"/>
        <v/>
      </c>
      <c r="L884" s="84"/>
      <c r="M884" s="85"/>
    </row>
    <row r="885" spans="2:13" ht="24.75" customHeight="1">
      <c r="B885" s="18">
        <v>880</v>
      </c>
      <c r="C885" s="43"/>
      <c r="D885" s="38" t="str">
        <f t="shared" si="52"/>
        <v/>
      </c>
      <c r="E885" s="39">
        <f>IF(D885="",0,+COUNTIF('賃上げ後（月給・日給）'!$E$7:$E$1006,D885))</f>
        <v>0</v>
      </c>
      <c r="F885" s="44"/>
      <c r="G885" s="41" t="str">
        <f t="shared" si="53"/>
        <v/>
      </c>
      <c r="H885" s="51"/>
      <c r="I885" s="72"/>
      <c r="J885" s="81" t="str">
        <f t="shared" si="54"/>
        <v/>
      </c>
      <c r="K885" s="42" t="str">
        <f t="shared" si="55"/>
        <v/>
      </c>
      <c r="L885" s="84"/>
      <c r="M885" s="85"/>
    </row>
    <row r="886" spans="2:13" ht="24.75" customHeight="1">
      <c r="B886" s="18">
        <v>881</v>
      </c>
      <c r="C886" s="43"/>
      <c r="D886" s="38" t="str">
        <f t="shared" si="52"/>
        <v/>
      </c>
      <c r="E886" s="39">
        <f>IF(D886="",0,+COUNTIF('賃上げ後（月給・日給）'!$E$7:$E$1006,D886))</f>
        <v>0</v>
      </c>
      <c r="F886" s="44"/>
      <c r="G886" s="41" t="str">
        <f t="shared" si="53"/>
        <v/>
      </c>
      <c r="H886" s="51"/>
      <c r="I886" s="72"/>
      <c r="J886" s="81" t="str">
        <f t="shared" si="54"/>
        <v/>
      </c>
      <c r="K886" s="42" t="str">
        <f t="shared" si="55"/>
        <v/>
      </c>
      <c r="L886" s="84"/>
      <c r="M886" s="85"/>
    </row>
    <row r="887" spans="2:13" ht="24.75" customHeight="1">
      <c r="B887" s="18">
        <v>882</v>
      </c>
      <c r="C887" s="43"/>
      <c r="D887" s="38" t="str">
        <f t="shared" si="52"/>
        <v/>
      </c>
      <c r="E887" s="39">
        <f>IF(D887="",0,+COUNTIF('賃上げ後（月給・日給）'!$E$7:$E$1006,D887))</f>
        <v>0</v>
      </c>
      <c r="F887" s="44"/>
      <c r="G887" s="41" t="str">
        <f t="shared" si="53"/>
        <v/>
      </c>
      <c r="H887" s="51"/>
      <c r="I887" s="72"/>
      <c r="J887" s="81" t="str">
        <f t="shared" si="54"/>
        <v/>
      </c>
      <c r="K887" s="42" t="str">
        <f t="shared" si="55"/>
        <v/>
      </c>
      <c r="L887" s="84"/>
      <c r="M887" s="85"/>
    </row>
    <row r="888" spans="2:13" ht="24.75" customHeight="1">
      <c r="B888" s="18">
        <v>883</v>
      </c>
      <c r="C888" s="43"/>
      <c r="D888" s="38" t="str">
        <f t="shared" si="52"/>
        <v/>
      </c>
      <c r="E888" s="39">
        <f>IF(D888="",0,+COUNTIF('賃上げ後（月給・日給）'!$E$7:$E$1006,D888))</f>
        <v>0</v>
      </c>
      <c r="F888" s="44"/>
      <c r="G888" s="41" t="str">
        <f t="shared" si="53"/>
        <v/>
      </c>
      <c r="H888" s="51"/>
      <c r="I888" s="72"/>
      <c r="J888" s="81" t="str">
        <f t="shared" si="54"/>
        <v/>
      </c>
      <c r="K888" s="42" t="str">
        <f t="shared" si="55"/>
        <v/>
      </c>
      <c r="L888" s="84"/>
      <c r="M888" s="85"/>
    </row>
    <row r="889" spans="2:13" ht="24.75" customHeight="1">
      <c r="B889" s="18">
        <v>884</v>
      </c>
      <c r="C889" s="43"/>
      <c r="D889" s="38" t="str">
        <f t="shared" si="52"/>
        <v/>
      </c>
      <c r="E889" s="39">
        <f>IF(D889="",0,+COUNTIF('賃上げ後（月給・日給）'!$E$7:$E$1006,D889))</f>
        <v>0</v>
      </c>
      <c r="F889" s="44"/>
      <c r="G889" s="41" t="str">
        <f t="shared" si="53"/>
        <v/>
      </c>
      <c r="H889" s="51"/>
      <c r="I889" s="72"/>
      <c r="J889" s="81" t="str">
        <f t="shared" si="54"/>
        <v/>
      </c>
      <c r="K889" s="42" t="str">
        <f t="shared" si="55"/>
        <v/>
      </c>
      <c r="L889" s="84"/>
      <c r="M889" s="85"/>
    </row>
    <row r="890" spans="2:13" ht="24.75" customHeight="1">
      <c r="B890" s="18">
        <v>885</v>
      </c>
      <c r="C890" s="43"/>
      <c r="D890" s="38" t="str">
        <f t="shared" si="52"/>
        <v/>
      </c>
      <c r="E890" s="39">
        <f>IF(D890="",0,+COUNTIF('賃上げ後（月給・日給）'!$E$7:$E$1006,D890))</f>
        <v>0</v>
      </c>
      <c r="F890" s="44"/>
      <c r="G890" s="41" t="str">
        <f t="shared" si="53"/>
        <v/>
      </c>
      <c r="H890" s="51"/>
      <c r="I890" s="72"/>
      <c r="J890" s="81" t="str">
        <f t="shared" si="54"/>
        <v/>
      </c>
      <c r="K890" s="42" t="str">
        <f t="shared" si="55"/>
        <v/>
      </c>
      <c r="L890" s="84"/>
      <c r="M890" s="85"/>
    </row>
    <row r="891" spans="2:13" ht="24.75" customHeight="1">
      <c r="B891" s="18">
        <v>886</v>
      </c>
      <c r="C891" s="43"/>
      <c r="D891" s="38" t="str">
        <f t="shared" si="52"/>
        <v/>
      </c>
      <c r="E891" s="39">
        <f>IF(D891="",0,+COUNTIF('賃上げ後（月給・日給）'!$E$7:$E$1006,D891))</f>
        <v>0</v>
      </c>
      <c r="F891" s="44"/>
      <c r="G891" s="41" t="str">
        <f t="shared" si="53"/>
        <v/>
      </c>
      <c r="H891" s="51"/>
      <c r="I891" s="72"/>
      <c r="J891" s="81" t="str">
        <f t="shared" si="54"/>
        <v/>
      </c>
      <c r="K891" s="42" t="str">
        <f t="shared" si="55"/>
        <v/>
      </c>
      <c r="L891" s="84"/>
      <c r="M891" s="85"/>
    </row>
    <row r="892" spans="2:13" ht="24.75" customHeight="1">
      <c r="B892" s="18">
        <v>887</v>
      </c>
      <c r="C892" s="43"/>
      <c r="D892" s="38" t="str">
        <f t="shared" si="52"/>
        <v/>
      </c>
      <c r="E892" s="39">
        <f>IF(D892="",0,+COUNTIF('賃上げ後（月給・日給）'!$E$7:$E$1006,D892))</f>
        <v>0</v>
      </c>
      <c r="F892" s="44"/>
      <c r="G892" s="41" t="str">
        <f t="shared" si="53"/>
        <v/>
      </c>
      <c r="H892" s="51"/>
      <c r="I892" s="72"/>
      <c r="J892" s="81" t="str">
        <f t="shared" si="54"/>
        <v/>
      </c>
      <c r="K892" s="42" t="str">
        <f t="shared" si="55"/>
        <v/>
      </c>
      <c r="L892" s="84"/>
      <c r="M892" s="85"/>
    </row>
    <row r="893" spans="2:13" ht="24.75" customHeight="1">
      <c r="B893" s="18">
        <v>888</v>
      </c>
      <c r="C893" s="43"/>
      <c r="D893" s="38" t="str">
        <f t="shared" si="52"/>
        <v/>
      </c>
      <c r="E893" s="39">
        <f>IF(D893="",0,+COUNTIF('賃上げ後（月給・日給）'!$E$7:$E$1006,D893))</f>
        <v>0</v>
      </c>
      <c r="F893" s="44"/>
      <c r="G893" s="41" t="str">
        <f t="shared" si="53"/>
        <v/>
      </c>
      <c r="H893" s="51"/>
      <c r="I893" s="72"/>
      <c r="J893" s="81" t="str">
        <f t="shared" si="54"/>
        <v/>
      </c>
      <c r="K893" s="42" t="str">
        <f t="shared" si="55"/>
        <v/>
      </c>
      <c r="L893" s="84"/>
      <c r="M893" s="85"/>
    </row>
    <row r="894" spans="2:13" ht="24.75" customHeight="1">
      <c r="B894" s="18">
        <v>889</v>
      </c>
      <c r="C894" s="43"/>
      <c r="D894" s="38" t="str">
        <f t="shared" si="52"/>
        <v/>
      </c>
      <c r="E894" s="39">
        <f>IF(D894="",0,+COUNTIF('賃上げ後（月給・日給）'!$E$7:$E$1006,D894))</f>
        <v>0</v>
      </c>
      <c r="F894" s="44"/>
      <c r="G894" s="41" t="str">
        <f t="shared" si="53"/>
        <v/>
      </c>
      <c r="H894" s="51"/>
      <c r="I894" s="72"/>
      <c r="J894" s="81" t="str">
        <f t="shared" si="54"/>
        <v/>
      </c>
      <c r="K894" s="42" t="str">
        <f t="shared" si="55"/>
        <v/>
      </c>
      <c r="L894" s="84"/>
      <c r="M894" s="85"/>
    </row>
    <row r="895" spans="2:13" ht="24.75" customHeight="1">
      <c r="B895" s="18">
        <v>890</v>
      </c>
      <c r="C895" s="43"/>
      <c r="D895" s="38" t="str">
        <f t="shared" si="52"/>
        <v/>
      </c>
      <c r="E895" s="39">
        <f>IF(D895="",0,+COUNTIF('賃上げ後（月給・日給）'!$E$7:$E$1006,D895))</f>
        <v>0</v>
      </c>
      <c r="F895" s="44"/>
      <c r="G895" s="41" t="str">
        <f t="shared" si="53"/>
        <v/>
      </c>
      <c r="H895" s="51"/>
      <c r="I895" s="72"/>
      <c r="J895" s="81" t="str">
        <f t="shared" si="54"/>
        <v/>
      </c>
      <c r="K895" s="42" t="str">
        <f t="shared" si="55"/>
        <v/>
      </c>
      <c r="L895" s="84"/>
      <c r="M895" s="85"/>
    </row>
    <row r="896" spans="2:13" ht="24.75" customHeight="1">
      <c r="B896" s="18">
        <v>891</v>
      </c>
      <c r="C896" s="43"/>
      <c r="D896" s="38" t="str">
        <f t="shared" si="52"/>
        <v/>
      </c>
      <c r="E896" s="39">
        <f>IF(D896="",0,+COUNTIF('賃上げ後（月給・日給）'!$E$7:$E$1006,D896))</f>
        <v>0</v>
      </c>
      <c r="F896" s="44"/>
      <c r="G896" s="41" t="str">
        <f t="shared" si="53"/>
        <v/>
      </c>
      <c r="H896" s="51"/>
      <c r="I896" s="72"/>
      <c r="J896" s="81" t="str">
        <f t="shared" si="54"/>
        <v/>
      </c>
      <c r="K896" s="42" t="str">
        <f t="shared" si="55"/>
        <v/>
      </c>
      <c r="L896" s="84"/>
      <c r="M896" s="85"/>
    </row>
    <row r="897" spans="2:13" ht="24.75" customHeight="1">
      <c r="B897" s="18">
        <v>892</v>
      </c>
      <c r="C897" s="43"/>
      <c r="D897" s="38" t="str">
        <f t="shared" si="52"/>
        <v/>
      </c>
      <c r="E897" s="39">
        <f>IF(D897="",0,+COUNTIF('賃上げ後（月給・日給）'!$E$7:$E$1006,D897))</f>
        <v>0</v>
      </c>
      <c r="F897" s="44"/>
      <c r="G897" s="41" t="str">
        <f t="shared" si="53"/>
        <v/>
      </c>
      <c r="H897" s="51"/>
      <c r="I897" s="72"/>
      <c r="J897" s="81" t="str">
        <f t="shared" si="54"/>
        <v/>
      </c>
      <c r="K897" s="42" t="str">
        <f t="shared" si="55"/>
        <v/>
      </c>
      <c r="L897" s="84"/>
      <c r="M897" s="85"/>
    </row>
    <row r="898" spans="2:13" ht="24.75" customHeight="1">
      <c r="B898" s="18">
        <v>893</v>
      </c>
      <c r="C898" s="43"/>
      <c r="D898" s="38" t="str">
        <f t="shared" si="52"/>
        <v/>
      </c>
      <c r="E898" s="39">
        <f>IF(D898="",0,+COUNTIF('賃上げ後（月給・日給）'!$E$7:$E$1006,D898))</f>
        <v>0</v>
      </c>
      <c r="F898" s="44"/>
      <c r="G898" s="41" t="str">
        <f t="shared" si="53"/>
        <v/>
      </c>
      <c r="H898" s="51"/>
      <c r="I898" s="72"/>
      <c r="J898" s="81" t="str">
        <f t="shared" si="54"/>
        <v/>
      </c>
      <c r="K898" s="42" t="str">
        <f t="shared" si="55"/>
        <v/>
      </c>
      <c r="L898" s="84"/>
      <c r="M898" s="85"/>
    </row>
    <row r="899" spans="2:13" ht="24.75" customHeight="1">
      <c r="B899" s="18">
        <v>894</v>
      </c>
      <c r="C899" s="43"/>
      <c r="D899" s="38" t="str">
        <f t="shared" si="52"/>
        <v/>
      </c>
      <c r="E899" s="39">
        <f>IF(D899="",0,+COUNTIF('賃上げ後（月給・日給）'!$E$7:$E$1006,D899))</f>
        <v>0</v>
      </c>
      <c r="F899" s="44"/>
      <c r="G899" s="41" t="str">
        <f t="shared" si="53"/>
        <v/>
      </c>
      <c r="H899" s="51"/>
      <c r="I899" s="72"/>
      <c r="J899" s="81" t="str">
        <f t="shared" si="54"/>
        <v/>
      </c>
      <c r="K899" s="42" t="str">
        <f t="shared" si="55"/>
        <v/>
      </c>
      <c r="L899" s="84"/>
      <c r="M899" s="85"/>
    </row>
    <row r="900" spans="2:13" ht="24.75" customHeight="1">
      <c r="B900" s="18">
        <v>895</v>
      </c>
      <c r="C900" s="43"/>
      <c r="D900" s="38" t="str">
        <f t="shared" si="52"/>
        <v/>
      </c>
      <c r="E900" s="39">
        <f>IF(D900="",0,+COUNTIF('賃上げ後（月給・日給）'!$E$7:$E$1006,D900))</f>
        <v>0</v>
      </c>
      <c r="F900" s="44"/>
      <c r="G900" s="41" t="str">
        <f t="shared" si="53"/>
        <v/>
      </c>
      <c r="H900" s="51"/>
      <c r="I900" s="72"/>
      <c r="J900" s="81" t="str">
        <f t="shared" si="54"/>
        <v/>
      </c>
      <c r="K900" s="42" t="str">
        <f t="shared" si="55"/>
        <v/>
      </c>
      <c r="L900" s="84"/>
      <c r="M900" s="85"/>
    </row>
    <row r="901" spans="2:13" ht="24.75" customHeight="1">
      <c r="B901" s="18">
        <v>896</v>
      </c>
      <c r="C901" s="43"/>
      <c r="D901" s="38" t="str">
        <f t="shared" si="52"/>
        <v/>
      </c>
      <c r="E901" s="39">
        <f>IF(D901="",0,+COUNTIF('賃上げ後（月給・日給）'!$E$7:$E$1006,D901))</f>
        <v>0</v>
      </c>
      <c r="F901" s="44"/>
      <c r="G901" s="41" t="str">
        <f t="shared" si="53"/>
        <v/>
      </c>
      <c r="H901" s="51"/>
      <c r="I901" s="72"/>
      <c r="J901" s="81" t="str">
        <f t="shared" si="54"/>
        <v/>
      </c>
      <c r="K901" s="42" t="str">
        <f t="shared" si="55"/>
        <v/>
      </c>
      <c r="L901" s="84"/>
      <c r="M901" s="85"/>
    </row>
    <row r="902" spans="2:13" ht="24.75" customHeight="1">
      <c r="B902" s="18">
        <v>897</v>
      </c>
      <c r="C902" s="43"/>
      <c r="D902" s="38" t="str">
        <f t="shared" ref="D902:D965" si="56">SUBSTITUTE(SUBSTITUTE(C902,"　","")," ","")</f>
        <v/>
      </c>
      <c r="E902" s="39">
        <f>IF(D902="",0,+COUNTIF('賃上げ後（月給・日給）'!$E$7:$E$1006,D902))</f>
        <v>0</v>
      </c>
      <c r="F902" s="44"/>
      <c r="G902" s="41" t="str">
        <f t="shared" ref="G902:G965" si="57">IF(C902="","",+IF(OR(E902&lt;1,F902="",L902="◎"),"除外","対象"))</f>
        <v/>
      </c>
      <c r="H902" s="51"/>
      <c r="I902" s="72"/>
      <c r="J902" s="81" t="str">
        <f t="shared" ref="J902:J965" si="58">IF(C902="","",(H902/I902))</f>
        <v/>
      </c>
      <c r="K902" s="42" t="str">
        <f t="shared" ref="K902:K965" si="59">IF(C902="","",+IF(G902="対象",J902,0))</f>
        <v/>
      </c>
      <c r="L902" s="84"/>
      <c r="M902" s="85"/>
    </row>
    <row r="903" spans="2:13" ht="24.75" customHeight="1">
      <c r="B903" s="18">
        <v>898</v>
      </c>
      <c r="C903" s="43"/>
      <c r="D903" s="38" t="str">
        <f t="shared" si="56"/>
        <v/>
      </c>
      <c r="E903" s="39">
        <f>IF(D903="",0,+COUNTIF('賃上げ後（月給・日給）'!$E$7:$E$1006,D903))</f>
        <v>0</v>
      </c>
      <c r="F903" s="44"/>
      <c r="G903" s="41" t="str">
        <f t="shared" si="57"/>
        <v/>
      </c>
      <c r="H903" s="51"/>
      <c r="I903" s="72"/>
      <c r="J903" s="81" t="str">
        <f t="shared" si="58"/>
        <v/>
      </c>
      <c r="K903" s="42" t="str">
        <f t="shared" si="59"/>
        <v/>
      </c>
      <c r="L903" s="84"/>
      <c r="M903" s="85"/>
    </row>
    <row r="904" spans="2:13" ht="24.75" customHeight="1">
      <c r="B904" s="18">
        <v>899</v>
      </c>
      <c r="C904" s="43"/>
      <c r="D904" s="38" t="str">
        <f t="shared" si="56"/>
        <v/>
      </c>
      <c r="E904" s="39">
        <f>IF(D904="",0,+COUNTIF('賃上げ後（月給・日給）'!$E$7:$E$1006,D904))</f>
        <v>0</v>
      </c>
      <c r="F904" s="44"/>
      <c r="G904" s="41" t="str">
        <f t="shared" si="57"/>
        <v/>
      </c>
      <c r="H904" s="51"/>
      <c r="I904" s="72"/>
      <c r="J904" s="81" t="str">
        <f t="shared" si="58"/>
        <v/>
      </c>
      <c r="K904" s="42" t="str">
        <f t="shared" si="59"/>
        <v/>
      </c>
      <c r="L904" s="84"/>
      <c r="M904" s="85"/>
    </row>
    <row r="905" spans="2:13" ht="24.75" customHeight="1">
      <c r="B905" s="18">
        <v>900</v>
      </c>
      <c r="C905" s="43"/>
      <c r="D905" s="38" t="str">
        <f t="shared" si="56"/>
        <v/>
      </c>
      <c r="E905" s="39">
        <f>IF(D905="",0,+COUNTIF('賃上げ後（月給・日給）'!$E$7:$E$1006,D905))</f>
        <v>0</v>
      </c>
      <c r="F905" s="44"/>
      <c r="G905" s="41" t="str">
        <f t="shared" si="57"/>
        <v/>
      </c>
      <c r="H905" s="51"/>
      <c r="I905" s="72"/>
      <c r="J905" s="81" t="str">
        <f t="shared" si="58"/>
        <v/>
      </c>
      <c r="K905" s="42" t="str">
        <f t="shared" si="59"/>
        <v/>
      </c>
      <c r="L905" s="84"/>
      <c r="M905" s="85"/>
    </row>
    <row r="906" spans="2:13" ht="24.75" customHeight="1">
      <c r="B906" s="18">
        <v>901</v>
      </c>
      <c r="C906" s="43"/>
      <c r="D906" s="38" t="str">
        <f t="shared" si="56"/>
        <v/>
      </c>
      <c r="E906" s="39">
        <f>IF(D906="",0,+COUNTIF('賃上げ後（月給・日給）'!$E$7:$E$1006,D906))</f>
        <v>0</v>
      </c>
      <c r="F906" s="44"/>
      <c r="G906" s="41" t="str">
        <f t="shared" si="57"/>
        <v/>
      </c>
      <c r="H906" s="51"/>
      <c r="I906" s="72"/>
      <c r="J906" s="81" t="str">
        <f t="shared" si="58"/>
        <v/>
      </c>
      <c r="K906" s="42" t="str">
        <f t="shared" si="59"/>
        <v/>
      </c>
      <c r="L906" s="84"/>
      <c r="M906" s="85"/>
    </row>
    <row r="907" spans="2:13" ht="24.75" customHeight="1">
      <c r="B907" s="18">
        <v>902</v>
      </c>
      <c r="C907" s="43"/>
      <c r="D907" s="38" t="str">
        <f t="shared" si="56"/>
        <v/>
      </c>
      <c r="E907" s="39">
        <f>IF(D907="",0,+COUNTIF('賃上げ後（月給・日給）'!$E$7:$E$1006,D907))</f>
        <v>0</v>
      </c>
      <c r="F907" s="44"/>
      <c r="G907" s="41" t="str">
        <f t="shared" si="57"/>
        <v/>
      </c>
      <c r="H907" s="51"/>
      <c r="I907" s="72"/>
      <c r="J907" s="81" t="str">
        <f t="shared" si="58"/>
        <v/>
      </c>
      <c r="K907" s="42" t="str">
        <f t="shared" si="59"/>
        <v/>
      </c>
      <c r="L907" s="84"/>
      <c r="M907" s="85"/>
    </row>
    <row r="908" spans="2:13" ht="24.75" customHeight="1">
      <c r="B908" s="18">
        <v>903</v>
      </c>
      <c r="C908" s="43"/>
      <c r="D908" s="38" t="str">
        <f t="shared" si="56"/>
        <v/>
      </c>
      <c r="E908" s="39">
        <f>IF(D908="",0,+COUNTIF('賃上げ後（月給・日給）'!$E$7:$E$1006,D908))</f>
        <v>0</v>
      </c>
      <c r="F908" s="44"/>
      <c r="G908" s="41" t="str">
        <f t="shared" si="57"/>
        <v/>
      </c>
      <c r="H908" s="51"/>
      <c r="I908" s="72"/>
      <c r="J908" s="81" t="str">
        <f t="shared" si="58"/>
        <v/>
      </c>
      <c r="K908" s="42" t="str">
        <f t="shared" si="59"/>
        <v/>
      </c>
      <c r="L908" s="84"/>
      <c r="M908" s="85"/>
    </row>
    <row r="909" spans="2:13" ht="24.75" customHeight="1">
      <c r="B909" s="18">
        <v>904</v>
      </c>
      <c r="C909" s="43"/>
      <c r="D909" s="38" t="str">
        <f t="shared" si="56"/>
        <v/>
      </c>
      <c r="E909" s="39">
        <f>IF(D909="",0,+COUNTIF('賃上げ後（月給・日給）'!$E$7:$E$1006,D909))</f>
        <v>0</v>
      </c>
      <c r="F909" s="44"/>
      <c r="G909" s="41" t="str">
        <f t="shared" si="57"/>
        <v/>
      </c>
      <c r="H909" s="51"/>
      <c r="I909" s="72"/>
      <c r="J909" s="81" t="str">
        <f t="shared" si="58"/>
        <v/>
      </c>
      <c r="K909" s="42" t="str">
        <f t="shared" si="59"/>
        <v/>
      </c>
      <c r="L909" s="84"/>
      <c r="M909" s="85"/>
    </row>
    <row r="910" spans="2:13" ht="24.75" customHeight="1">
      <c r="B910" s="18">
        <v>905</v>
      </c>
      <c r="C910" s="43"/>
      <c r="D910" s="38" t="str">
        <f t="shared" si="56"/>
        <v/>
      </c>
      <c r="E910" s="39">
        <f>IF(D910="",0,+COUNTIF('賃上げ後（月給・日給）'!$E$7:$E$1006,D910))</f>
        <v>0</v>
      </c>
      <c r="F910" s="44"/>
      <c r="G910" s="41" t="str">
        <f t="shared" si="57"/>
        <v/>
      </c>
      <c r="H910" s="51"/>
      <c r="I910" s="72"/>
      <c r="J910" s="81" t="str">
        <f t="shared" si="58"/>
        <v/>
      </c>
      <c r="K910" s="42" t="str">
        <f t="shared" si="59"/>
        <v/>
      </c>
      <c r="L910" s="84"/>
      <c r="M910" s="85"/>
    </row>
    <row r="911" spans="2:13" ht="24.75" customHeight="1">
      <c r="B911" s="18">
        <v>906</v>
      </c>
      <c r="C911" s="43"/>
      <c r="D911" s="38" t="str">
        <f t="shared" si="56"/>
        <v/>
      </c>
      <c r="E911" s="39">
        <f>IF(D911="",0,+COUNTIF('賃上げ後（月給・日給）'!$E$7:$E$1006,D911))</f>
        <v>0</v>
      </c>
      <c r="F911" s="44"/>
      <c r="G911" s="41" t="str">
        <f t="shared" si="57"/>
        <v/>
      </c>
      <c r="H911" s="51"/>
      <c r="I911" s="72"/>
      <c r="J911" s="81" t="str">
        <f t="shared" si="58"/>
        <v/>
      </c>
      <c r="K911" s="42" t="str">
        <f t="shared" si="59"/>
        <v/>
      </c>
      <c r="L911" s="84"/>
      <c r="M911" s="85"/>
    </row>
    <row r="912" spans="2:13" ht="24.75" customHeight="1">
      <c r="B912" s="18">
        <v>907</v>
      </c>
      <c r="C912" s="43"/>
      <c r="D912" s="38" t="str">
        <f t="shared" si="56"/>
        <v/>
      </c>
      <c r="E912" s="39">
        <f>IF(D912="",0,+COUNTIF('賃上げ後（月給・日給）'!$E$7:$E$1006,D912))</f>
        <v>0</v>
      </c>
      <c r="F912" s="44"/>
      <c r="G912" s="41" t="str">
        <f t="shared" si="57"/>
        <v/>
      </c>
      <c r="H912" s="51"/>
      <c r="I912" s="72"/>
      <c r="J912" s="81" t="str">
        <f t="shared" si="58"/>
        <v/>
      </c>
      <c r="K912" s="42" t="str">
        <f t="shared" si="59"/>
        <v/>
      </c>
      <c r="L912" s="84"/>
      <c r="M912" s="85"/>
    </row>
    <row r="913" spans="2:13" ht="24.75" customHeight="1">
      <c r="B913" s="18">
        <v>908</v>
      </c>
      <c r="C913" s="43"/>
      <c r="D913" s="38" t="str">
        <f t="shared" si="56"/>
        <v/>
      </c>
      <c r="E913" s="39">
        <f>IF(D913="",0,+COUNTIF('賃上げ後（月給・日給）'!$E$7:$E$1006,D913))</f>
        <v>0</v>
      </c>
      <c r="F913" s="44"/>
      <c r="G913" s="41" t="str">
        <f t="shared" si="57"/>
        <v/>
      </c>
      <c r="H913" s="51"/>
      <c r="I913" s="72"/>
      <c r="J913" s="81" t="str">
        <f t="shared" si="58"/>
        <v/>
      </c>
      <c r="K913" s="42" t="str">
        <f t="shared" si="59"/>
        <v/>
      </c>
      <c r="L913" s="84"/>
      <c r="M913" s="85"/>
    </row>
    <row r="914" spans="2:13" ht="24.75" customHeight="1">
      <c r="B914" s="18">
        <v>909</v>
      </c>
      <c r="C914" s="43"/>
      <c r="D914" s="38" t="str">
        <f t="shared" si="56"/>
        <v/>
      </c>
      <c r="E914" s="39">
        <f>IF(D914="",0,+COUNTIF('賃上げ後（月給・日給）'!$E$7:$E$1006,D914))</f>
        <v>0</v>
      </c>
      <c r="F914" s="44"/>
      <c r="G914" s="41" t="str">
        <f t="shared" si="57"/>
        <v/>
      </c>
      <c r="H914" s="51"/>
      <c r="I914" s="72"/>
      <c r="J914" s="81" t="str">
        <f t="shared" si="58"/>
        <v/>
      </c>
      <c r="K914" s="42" t="str">
        <f t="shared" si="59"/>
        <v/>
      </c>
      <c r="L914" s="84"/>
      <c r="M914" s="85"/>
    </row>
    <row r="915" spans="2:13" ht="24.75" customHeight="1">
      <c r="B915" s="18">
        <v>910</v>
      </c>
      <c r="C915" s="43"/>
      <c r="D915" s="38" t="str">
        <f t="shared" si="56"/>
        <v/>
      </c>
      <c r="E915" s="39">
        <f>IF(D915="",0,+COUNTIF('賃上げ後（月給・日給）'!$E$7:$E$1006,D915))</f>
        <v>0</v>
      </c>
      <c r="F915" s="44"/>
      <c r="G915" s="41" t="str">
        <f t="shared" si="57"/>
        <v/>
      </c>
      <c r="H915" s="51"/>
      <c r="I915" s="72"/>
      <c r="J915" s="81" t="str">
        <f t="shared" si="58"/>
        <v/>
      </c>
      <c r="K915" s="42" t="str">
        <f t="shared" si="59"/>
        <v/>
      </c>
      <c r="L915" s="84"/>
      <c r="M915" s="85"/>
    </row>
    <row r="916" spans="2:13" ht="24.75" customHeight="1">
      <c r="B916" s="18">
        <v>911</v>
      </c>
      <c r="C916" s="43"/>
      <c r="D916" s="38" t="str">
        <f t="shared" si="56"/>
        <v/>
      </c>
      <c r="E916" s="39">
        <f>IF(D916="",0,+COUNTIF('賃上げ後（月給・日給）'!$E$7:$E$1006,D916))</f>
        <v>0</v>
      </c>
      <c r="F916" s="44"/>
      <c r="G916" s="41" t="str">
        <f t="shared" si="57"/>
        <v/>
      </c>
      <c r="H916" s="51"/>
      <c r="I916" s="72"/>
      <c r="J916" s="81" t="str">
        <f t="shared" si="58"/>
        <v/>
      </c>
      <c r="K916" s="42" t="str">
        <f t="shared" si="59"/>
        <v/>
      </c>
      <c r="L916" s="84"/>
      <c r="M916" s="85"/>
    </row>
    <row r="917" spans="2:13" ht="24.75" customHeight="1">
      <c r="B917" s="18">
        <v>912</v>
      </c>
      <c r="C917" s="43"/>
      <c r="D917" s="38" t="str">
        <f t="shared" si="56"/>
        <v/>
      </c>
      <c r="E917" s="39">
        <f>IF(D917="",0,+COUNTIF('賃上げ後（月給・日給）'!$E$7:$E$1006,D917))</f>
        <v>0</v>
      </c>
      <c r="F917" s="44"/>
      <c r="G917" s="41" t="str">
        <f t="shared" si="57"/>
        <v/>
      </c>
      <c r="H917" s="51"/>
      <c r="I917" s="72"/>
      <c r="J917" s="81" t="str">
        <f t="shared" si="58"/>
        <v/>
      </c>
      <c r="K917" s="42" t="str">
        <f t="shared" si="59"/>
        <v/>
      </c>
      <c r="L917" s="84"/>
      <c r="M917" s="85"/>
    </row>
    <row r="918" spans="2:13" ht="24.75" customHeight="1">
      <c r="B918" s="18">
        <v>913</v>
      </c>
      <c r="C918" s="43"/>
      <c r="D918" s="38" t="str">
        <f t="shared" si="56"/>
        <v/>
      </c>
      <c r="E918" s="39">
        <f>IF(D918="",0,+COUNTIF('賃上げ後（月給・日給）'!$E$7:$E$1006,D918))</f>
        <v>0</v>
      </c>
      <c r="F918" s="44"/>
      <c r="G918" s="41" t="str">
        <f t="shared" si="57"/>
        <v/>
      </c>
      <c r="H918" s="51"/>
      <c r="I918" s="72"/>
      <c r="J918" s="81" t="str">
        <f t="shared" si="58"/>
        <v/>
      </c>
      <c r="K918" s="42" t="str">
        <f t="shared" si="59"/>
        <v/>
      </c>
      <c r="L918" s="84"/>
      <c r="M918" s="85"/>
    </row>
    <row r="919" spans="2:13" ht="24.75" customHeight="1">
      <c r="B919" s="18">
        <v>914</v>
      </c>
      <c r="C919" s="43"/>
      <c r="D919" s="38" t="str">
        <f t="shared" si="56"/>
        <v/>
      </c>
      <c r="E919" s="39">
        <f>IF(D919="",0,+COUNTIF('賃上げ後（月給・日給）'!$E$7:$E$1006,D919))</f>
        <v>0</v>
      </c>
      <c r="F919" s="44"/>
      <c r="G919" s="41" t="str">
        <f t="shared" si="57"/>
        <v/>
      </c>
      <c r="H919" s="51"/>
      <c r="I919" s="72"/>
      <c r="J919" s="81" t="str">
        <f t="shared" si="58"/>
        <v/>
      </c>
      <c r="K919" s="42" t="str">
        <f t="shared" si="59"/>
        <v/>
      </c>
      <c r="L919" s="84"/>
      <c r="M919" s="85"/>
    </row>
    <row r="920" spans="2:13" ht="24.75" customHeight="1">
      <c r="B920" s="18">
        <v>915</v>
      </c>
      <c r="C920" s="43"/>
      <c r="D920" s="38" t="str">
        <f t="shared" si="56"/>
        <v/>
      </c>
      <c r="E920" s="39">
        <f>IF(D920="",0,+COUNTIF('賃上げ後（月給・日給）'!$E$7:$E$1006,D920))</f>
        <v>0</v>
      </c>
      <c r="F920" s="44"/>
      <c r="G920" s="41" t="str">
        <f t="shared" si="57"/>
        <v/>
      </c>
      <c r="H920" s="51"/>
      <c r="I920" s="72"/>
      <c r="J920" s="81" t="str">
        <f t="shared" si="58"/>
        <v/>
      </c>
      <c r="K920" s="42" t="str">
        <f t="shared" si="59"/>
        <v/>
      </c>
      <c r="L920" s="84"/>
      <c r="M920" s="85"/>
    </row>
    <row r="921" spans="2:13" ht="24.75" customHeight="1">
      <c r="B921" s="18">
        <v>916</v>
      </c>
      <c r="C921" s="43"/>
      <c r="D921" s="38" t="str">
        <f t="shared" si="56"/>
        <v/>
      </c>
      <c r="E921" s="39">
        <f>IF(D921="",0,+COUNTIF('賃上げ後（月給・日給）'!$E$7:$E$1006,D921))</f>
        <v>0</v>
      </c>
      <c r="F921" s="44"/>
      <c r="G921" s="41" t="str">
        <f t="shared" si="57"/>
        <v/>
      </c>
      <c r="H921" s="51"/>
      <c r="I921" s="72"/>
      <c r="J921" s="81" t="str">
        <f t="shared" si="58"/>
        <v/>
      </c>
      <c r="K921" s="42" t="str">
        <f t="shared" si="59"/>
        <v/>
      </c>
      <c r="L921" s="84"/>
      <c r="M921" s="85"/>
    </row>
    <row r="922" spans="2:13" ht="24.75" customHeight="1">
      <c r="B922" s="18">
        <v>917</v>
      </c>
      <c r="C922" s="43"/>
      <c r="D922" s="38" t="str">
        <f t="shared" si="56"/>
        <v/>
      </c>
      <c r="E922" s="39">
        <f>IF(D922="",0,+COUNTIF('賃上げ後（月給・日給）'!$E$7:$E$1006,D922))</f>
        <v>0</v>
      </c>
      <c r="F922" s="44"/>
      <c r="G922" s="41" t="str">
        <f t="shared" si="57"/>
        <v/>
      </c>
      <c r="H922" s="51"/>
      <c r="I922" s="72"/>
      <c r="J922" s="81" t="str">
        <f t="shared" si="58"/>
        <v/>
      </c>
      <c r="K922" s="42" t="str">
        <f t="shared" si="59"/>
        <v/>
      </c>
      <c r="L922" s="84"/>
      <c r="M922" s="85"/>
    </row>
    <row r="923" spans="2:13" ht="24.75" customHeight="1">
      <c r="B923" s="18">
        <v>918</v>
      </c>
      <c r="C923" s="43"/>
      <c r="D923" s="38" t="str">
        <f t="shared" si="56"/>
        <v/>
      </c>
      <c r="E923" s="39">
        <f>IF(D923="",0,+COUNTIF('賃上げ後（月給・日給）'!$E$7:$E$1006,D923))</f>
        <v>0</v>
      </c>
      <c r="F923" s="44"/>
      <c r="G923" s="41" t="str">
        <f t="shared" si="57"/>
        <v/>
      </c>
      <c r="H923" s="51"/>
      <c r="I923" s="72"/>
      <c r="J923" s="81" t="str">
        <f t="shared" si="58"/>
        <v/>
      </c>
      <c r="K923" s="42" t="str">
        <f t="shared" si="59"/>
        <v/>
      </c>
      <c r="L923" s="84"/>
      <c r="M923" s="85"/>
    </row>
    <row r="924" spans="2:13" ht="24.75" customHeight="1">
      <c r="B924" s="18">
        <v>919</v>
      </c>
      <c r="C924" s="43"/>
      <c r="D924" s="38" t="str">
        <f t="shared" si="56"/>
        <v/>
      </c>
      <c r="E924" s="39">
        <f>IF(D924="",0,+COUNTIF('賃上げ後（月給・日給）'!$E$7:$E$1006,D924))</f>
        <v>0</v>
      </c>
      <c r="F924" s="44"/>
      <c r="G924" s="41" t="str">
        <f t="shared" si="57"/>
        <v/>
      </c>
      <c r="H924" s="51"/>
      <c r="I924" s="72"/>
      <c r="J924" s="81" t="str">
        <f t="shared" si="58"/>
        <v/>
      </c>
      <c r="K924" s="42" t="str">
        <f t="shared" si="59"/>
        <v/>
      </c>
      <c r="L924" s="84"/>
      <c r="M924" s="85"/>
    </row>
    <row r="925" spans="2:13" ht="24.75" customHeight="1">
      <c r="B925" s="18">
        <v>920</v>
      </c>
      <c r="C925" s="43"/>
      <c r="D925" s="38" t="str">
        <f t="shared" si="56"/>
        <v/>
      </c>
      <c r="E925" s="39">
        <f>IF(D925="",0,+COUNTIF('賃上げ後（月給・日給）'!$E$7:$E$1006,D925))</f>
        <v>0</v>
      </c>
      <c r="F925" s="44"/>
      <c r="G925" s="41" t="str">
        <f t="shared" si="57"/>
        <v/>
      </c>
      <c r="H925" s="51"/>
      <c r="I925" s="72"/>
      <c r="J925" s="81" t="str">
        <f t="shared" si="58"/>
        <v/>
      </c>
      <c r="K925" s="42" t="str">
        <f t="shared" si="59"/>
        <v/>
      </c>
      <c r="L925" s="84"/>
      <c r="M925" s="85"/>
    </row>
    <row r="926" spans="2:13" ht="24.75" customHeight="1">
      <c r="B926" s="18">
        <v>921</v>
      </c>
      <c r="C926" s="43"/>
      <c r="D926" s="38" t="str">
        <f t="shared" si="56"/>
        <v/>
      </c>
      <c r="E926" s="39">
        <f>IF(D926="",0,+COUNTIF('賃上げ後（月給・日給）'!$E$7:$E$1006,D926))</f>
        <v>0</v>
      </c>
      <c r="F926" s="44"/>
      <c r="G926" s="41" t="str">
        <f t="shared" si="57"/>
        <v/>
      </c>
      <c r="H926" s="51"/>
      <c r="I926" s="72"/>
      <c r="J926" s="81" t="str">
        <f t="shared" si="58"/>
        <v/>
      </c>
      <c r="K926" s="42" t="str">
        <f t="shared" si="59"/>
        <v/>
      </c>
      <c r="L926" s="84"/>
      <c r="M926" s="85"/>
    </row>
    <row r="927" spans="2:13" ht="24.75" customHeight="1">
      <c r="B927" s="18">
        <v>922</v>
      </c>
      <c r="C927" s="43"/>
      <c r="D927" s="38" t="str">
        <f t="shared" si="56"/>
        <v/>
      </c>
      <c r="E927" s="39">
        <f>IF(D927="",0,+COUNTIF('賃上げ後（月給・日給）'!$E$7:$E$1006,D927))</f>
        <v>0</v>
      </c>
      <c r="F927" s="44"/>
      <c r="G927" s="41" t="str">
        <f t="shared" si="57"/>
        <v/>
      </c>
      <c r="H927" s="51"/>
      <c r="I927" s="72"/>
      <c r="J927" s="81" t="str">
        <f t="shared" si="58"/>
        <v/>
      </c>
      <c r="K927" s="42" t="str">
        <f t="shared" si="59"/>
        <v/>
      </c>
      <c r="L927" s="84"/>
      <c r="M927" s="85"/>
    </row>
    <row r="928" spans="2:13" ht="24.75" customHeight="1">
      <c r="B928" s="18">
        <v>923</v>
      </c>
      <c r="C928" s="43"/>
      <c r="D928" s="38" t="str">
        <f t="shared" si="56"/>
        <v/>
      </c>
      <c r="E928" s="39">
        <f>IF(D928="",0,+COUNTIF('賃上げ後（月給・日給）'!$E$7:$E$1006,D928))</f>
        <v>0</v>
      </c>
      <c r="F928" s="44"/>
      <c r="G928" s="41" t="str">
        <f t="shared" si="57"/>
        <v/>
      </c>
      <c r="H928" s="51"/>
      <c r="I928" s="72"/>
      <c r="J928" s="81" t="str">
        <f t="shared" si="58"/>
        <v/>
      </c>
      <c r="K928" s="42" t="str">
        <f t="shared" si="59"/>
        <v/>
      </c>
      <c r="L928" s="84"/>
      <c r="M928" s="85"/>
    </row>
    <row r="929" spans="2:13" ht="24.75" customHeight="1">
      <c r="B929" s="18">
        <v>924</v>
      </c>
      <c r="C929" s="43"/>
      <c r="D929" s="38" t="str">
        <f t="shared" si="56"/>
        <v/>
      </c>
      <c r="E929" s="39">
        <f>IF(D929="",0,+COUNTIF('賃上げ後（月給・日給）'!$E$7:$E$1006,D929))</f>
        <v>0</v>
      </c>
      <c r="F929" s="44"/>
      <c r="G929" s="41" t="str">
        <f t="shared" si="57"/>
        <v/>
      </c>
      <c r="H929" s="51"/>
      <c r="I929" s="72"/>
      <c r="J929" s="81" t="str">
        <f t="shared" si="58"/>
        <v/>
      </c>
      <c r="K929" s="42" t="str">
        <f t="shared" si="59"/>
        <v/>
      </c>
      <c r="L929" s="84"/>
      <c r="M929" s="85"/>
    </row>
    <row r="930" spans="2:13" ht="24.75" customHeight="1">
      <c r="B930" s="18">
        <v>925</v>
      </c>
      <c r="C930" s="43"/>
      <c r="D930" s="38" t="str">
        <f t="shared" si="56"/>
        <v/>
      </c>
      <c r="E930" s="39">
        <f>IF(D930="",0,+COUNTIF('賃上げ後（月給・日給）'!$E$7:$E$1006,D930))</f>
        <v>0</v>
      </c>
      <c r="F930" s="44"/>
      <c r="G930" s="41" t="str">
        <f t="shared" si="57"/>
        <v/>
      </c>
      <c r="H930" s="51"/>
      <c r="I930" s="72"/>
      <c r="J930" s="81" t="str">
        <f t="shared" si="58"/>
        <v/>
      </c>
      <c r="K930" s="42" t="str">
        <f t="shared" si="59"/>
        <v/>
      </c>
      <c r="L930" s="84"/>
      <c r="M930" s="85"/>
    </row>
    <row r="931" spans="2:13" ht="24.75" customHeight="1">
      <c r="B931" s="18">
        <v>926</v>
      </c>
      <c r="C931" s="43"/>
      <c r="D931" s="38" t="str">
        <f t="shared" si="56"/>
        <v/>
      </c>
      <c r="E931" s="39">
        <f>IF(D931="",0,+COUNTIF('賃上げ後（月給・日給）'!$E$7:$E$1006,D931))</f>
        <v>0</v>
      </c>
      <c r="F931" s="44"/>
      <c r="G931" s="41" t="str">
        <f t="shared" si="57"/>
        <v/>
      </c>
      <c r="H931" s="51"/>
      <c r="I931" s="72"/>
      <c r="J931" s="81" t="str">
        <f t="shared" si="58"/>
        <v/>
      </c>
      <c r="K931" s="42" t="str">
        <f t="shared" si="59"/>
        <v/>
      </c>
      <c r="L931" s="84"/>
      <c r="M931" s="85"/>
    </row>
    <row r="932" spans="2:13" ht="24.75" customHeight="1">
      <c r="B932" s="18">
        <v>927</v>
      </c>
      <c r="C932" s="43"/>
      <c r="D932" s="38" t="str">
        <f t="shared" si="56"/>
        <v/>
      </c>
      <c r="E932" s="39">
        <f>IF(D932="",0,+COUNTIF('賃上げ後（月給・日給）'!$E$7:$E$1006,D932))</f>
        <v>0</v>
      </c>
      <c r="F932" s="44"/>
      <c r="G932" s="41" t="str">
        <f t="shared" si="57"/>
        <v/>
      </c>
      <c r="H932" s="51"/>
      <c r="I932" s="72"/>
      <c r="J932" s="81" t="str">
        <f t="shared" si="58"/>
        <v/>
      </c>
      <c r="K932" s="42" t="str">
        <f t="shared" si="59"/>
        <v/>
      </c>
      <c r="L932" s="84"/>
      <c r="M932" s="85"/>
    </row>
    <row r="933" spans="2:13" ht="24.75" customHeight="1">
      <c r="B933" s="18">
        <v>928</v>
      </c>
      <c r="C933" s="43"/>
      <c r="D933" s="38" t="str">
        <f t="shared" si="56"/>
        <v/>
      </c>
      <c r="E933" s="39">
        <f>IF(D933="",0,+COUNTIF('賃上げ後（月給・日給）'!$E$7:$E$1006,D933))</f>
        <v>0</v>
      </c>
      <c r="F933" s="44"/>
      <c r="G933" s="41" t="str">
        <f t="shared" si="57"/>
        <v/>
      </c>
      <c r="H933" s="51"/>
      <c r="I933" s="72"/>
      <c r="J933" s="81" t="str">
        <f t="shared" si="58"/>
        <v/>
      </c>
      <c r="K933" s="42" t="str">
        <f t="shared" si="59"/>
        <v/>
      </c>
      <c r="L933" s="84"/>
      <c r="M933" s="85"/>
    </row>
    <row r="934" spans="2:13" ht="24.75" customHeight="1">
      <c r="B934" s="18">
        <v>929</v>
      </c>
      <c r="C934" s="43"/>
      <c r="D934" s="38" t="str">
        <f t="shared" si="56"/>
        <v/>
      </c>
      <c r="E934" s="39">
        <f>IF(D934="",0,+COUNTIF('賃上げ後（月給・日給）'!$E$7:$E$1006,D934))</f>
        <v>0</v>
      </c>
      <c r="F934" s="44"/>
      <c r="G934" s="41" t="str">
        <f t="shared" si="57"/>
        <v/>
      </c>
      <c r="H934" s="51"/>
      <c r="I934" s="72"/>
      <c r="J934" s="81" t="str">
        <f t="shared" si="58"/>
        <v/>
      </c>
      <c r="K934" s="42" t="str">
        <f t="shared" si="59"/>
        <v/>
      </c>
      <c r="L934" s="84"/>
      <c r="M934" s="85"/>
    </row>
    <row r="935" spans="2:13" ht="24.75" customHeight="1">
      <c r="B935" s="18">
        <v>930</v>
      </c>
      <c r="C935" s="43"/>
      <c r="D935" s="38" t="str">
        <f t="shared" si="56"/>
        <v/>
      </c>
      <c r="E935" s="39">
        <f>IF(D935="",0,+COUNTIF('賃上げ後（月給・日給）'!$E$7:$E$1006,D935))</f>
        <v>0</v>
      </c>
      <c r="F935" s="44"/>
      <c r="G935" s="41" t="str">
        <f t="shared" si="57"/>
        <v/>
      </c>
      <c r="H935" s="51"/>
      <c r="I935" s="72"/>
      <c r="J935" s="81" t="str">
        <f t="shared" si="58"/>
        <v/>
      </c>
      <c r="K935" s="42" t="str">
        <f t="shared" si="59"/>
        <v/>
      </c>
      <c r="L935" s="84"/>
      <c r="M935" s="85"/>
    </row>
    <row r="936" spans="2:13" ht="24.75" customHeight="1">
      <c r="B936" s="18">
        <v>931</v>
      </c>
      <c r="C936" s="43"/>
      <c r="D936" s="38" t="str">
        <f t="shared" si="56"/>
        <v/>
      </c>
      <c r="E936" s="39">
        <f>IF(D936="",0,+COUNTIF('賃上げ後（月給・日給）'!$E$7:$E$1006,D936))</f>
        <v>0</v>
      </c>
      <c r="F936" s="44"/>
      <c r="G936" s="41" t="str">
        <f t="shared" si="57"/>
        <v/>
      </c>
      <c r="H936" s="51"/>
      <c r="I936" s="72"/>
      <c r="J936" s="81" t="str">
        <f t="shared" si="58"/>
        <v/>
      </c>
      <c r="K936" s="42" t="str">
        <f t="shared" si="59"/>
        <v/>
      </c>
      <c r="L936" s="84"/>
      <c r="M936" s="85"/>
    </row>
    <row r="937" spans="2:13" ht="24.75" customHeight="1">
      <c r="B937" s="18">
        <v>932</v>
      </c>
      <c r="C937" s="43"/>
      <c r="D937" s="38" t="str">
        <f t="shared" si="56"/>
        <v/>
      </c>
      <c r="E937" s="39">
        <f>IF(D937="",0,+COUNTIF('賃上げ後（月給・日給）'!$E$7:$E$1006,D937))</f>
        <v>0</v>
      </c>
      <c r="F937" s="44"/>
      <c r="G937" s="41" t="str">
        <f t="shared" si="57"/>
        <v/>
      </c>
      <c r="H937" s="51"/>
      <c r="I937" s="72"/>
      <c r="J937" s="81" t="str">
        <f t="shared" si="58"/>
        <v/>
      </c>
      <c r="K937" s="42" t="str">
        <f t="shared" si="59"/>
        <v/>
      </c>
      <c r="L937" s="84"/>
      <c r="M937" s="85"/>
    </row>
    <row r="938" spans="2:13" ht="24.75" customHeight="1">
      <c r="B938" s="18">
        <v>933</v>
      </c>
      <c r="C938" s="43"/>
      <c r="D938" s="38" t="str">
        <f t="shared" si="56"/>
        <v/>
      </c>
      <c r="E938" s="39">
        <f>IF(D938="",0,+COUNTIF('賃上げ後（月給・日給）'!$E$7:$E$1006,D938))</f>
        <v>0</v>
      </c>
      <c r="F938" s="44"/>
      <c r="G938" s="41" t="str">
        <f t="shared" si="57"/>
        <v/>
      </c>
      <c r="H938" s="51"/>
      <c r="I938" s="72"/>
      <c r="J938" s="81" t="str">
        <f t="shared" si="58"/>
        <v/>
      </c>
      <c r="K938" s="42" t="str">
        <f t="shared" si="59"/>
        <v/>
      </c>
      <c r="L938" s="84"/>
      <c r="M938" s="85"/>
    </row>
    <row r="939" spans="2:13" ht="24.75" customHeight="1">
      <c r="B939" s="18">
        <v>934</v>
      </c>
      <c r="C939" s="43"/>
      <c r="D939" s="38" t="str">
        <f t="shared" si="56"/>
        <v/>
      </c>
      <c r="E939" s="39">
        <f>IF(D939="",0,+COUNTIF('賃上げ後（月給・日給）'!$E$7:$E$1006,D939))</f>
        <v>0</v>
      </c>
      <c r="F939" s="44"/>
      <c r="G939" s="41" t="str">
        <f t="shared" si="57"/>
        <v/>
      </c>
      <c r="H939" s="51"/>
      <c r="I939" s="72"/>
      <c r="J939" s="81" t="str">
        <f t="shared" si="58"/>
        <v/>
      </c>
      <c r="K939" s="42" t="str">
        <f t="shared" si="59"/>
        <v/>
      </c>
      <c r="L939" s="84"/>
      <c r="M939" s="85"/>
    </row>
    <row r="940" spans="2:13" ht="24.75" customHeight="1">
      <c r="B940" s="18">
        <v>935</v>
      </c>
      <c r="C940" s="43"/>
      <c r="D940" s="38" t="str">
        <f t="shared" si="56"/>
        <v/>
      </c>
      <c r="E940" s="39">
        <f>IF(D940="",0,+COUNTIF('賃上げ後（月給・日給）'!$E$7:$E$1006,D940))</f>
        <v>0</v>
      </c>
      <c r="F940" s="44"/>
      <c r="G940" s="41" t="str">
        <f t="shared" si="57"/>
        <v/>
      </c>
      <c r="H940" s="51"/>
      <c r="I940" s="72"/>
      <c r="J940" s="81" t="str">
        <f t="shared" si="58"/>
        <v/>
      </c>
      <c r="K940" s="42" t="str">
        <f t="shared" si="59"/>
        <v/>
      </c>
      <c r="L940" s="84"/>
      <c r="M940" s="85"/>
    </row>
    <row r="941" spans="2:13" ht="24.75" customHeight="1">
      <c r="B941" s="18">
        <v>936</v>
      </c>
      <c r="C941" s="43"/>
      <c r="D941" s="38" t="str">
        <f t="shared" si="56"/>
        <v/>
      </c>
      <c r="E941" s="39">
        <f>IF(D941="",0,+COUNTIF('賃上げ後（月給・日給）'!$E$7:$E$1006,D941))</f>
        <v>0</v>
      </c>
      <c r="F941" s="44"/>
      <c r="G941" s="41" t="str">
        <f t="shared" si="57"/>
        <v/>
      </c>
      <c r="H941" s="51"/>
      <c r="I941" s="72"/>
      <c r="J941" s="81" t="str">
        <f t="shared" si="58"/>
        <v/>
      </c>
      <c r="K941" s="42" t="str">
        <f t="shared" si="59"/>
        <v/>
      </c>
      <c r="L941" s="84"/>
      <c r="M941" s="85"/>
    </row>
    <row r="942" spans="2:13" ht="24.75" customHeight="1">
      <c r="B942" s="18">
        <v>937</v>
      </c>
      <c r="C942" s="43"/>
      <c r="D942" s="38" t="str">
        <f t="shared" si="56"/>
        <v/>
      </c>
      <c r="E942" s="39">
        <f>IF(D942="",0,+COUNTIF('賃上げ後（月給・日給）'!$E$7:$E$1006,D942))</f>
        <v>0</v>
      </c>
      <c r="F942" s="44"/>
      <c r="G942" s="41" t="str">
        <f t="shared" si="57"/>
        <v/>
      </c>
      <c r="H942" s="51"/>
      <c r="I942" s="72"/>
      <c r="J942" s="81" t="str">
        <f t="shared" si="58"/>
        <v/>
      </c>
      <c r="K942" s="42" t="str">
        <f t="shared" si="59"/>
        <v/>
      </c>
      <c r="L942" s="84"/>
      <c r="M942" s="85"/>
    </row>
    <row r="943" spans="2:13" ht="24.75" customHeight="1">
      <c r="B943" s="18">
        <v>938</v>
      </c>
      <c r="C943" s="43"/>
      <c r="D943" s="38" t="str">
        <f t="shared" si="56"/>
        <v/>
      </c>
      <c r="E943" s="39">
        <f>IF(D943="",0,+COUNTIF('賃上げ後（月給・日給）'!$E$7:$E$1006,D943))</f>
        <v>0</v>
      </c>
      <c r="F943" s="44"/>
      <c r="G943" s="41" t="str">
        <f t="shared" si="57"/>
        <v/>
      </c>
      <c r="H943" s="51"/>
      <c r="I943" s="72"/>
      <c r="J943" s="81" t="str">
        <f t="shared" si="58"/>
        <v/>
      </c>
      <c r="K943" s="42" t="str">
        <f t="shared" si="59"/>
        <v/>
      </c>
      <c r="L943" s="84"/>
      <c r="M943" s="85"/>
    </row>
    <row r="944" spans="2:13" ht="24.75" customHeight="1">
      <c r="B944" s="18">
        <v>939</v>
      </c>
      <c r="C944" s="43"/>
      <c r="D944" s="38" t="str">
        <f t="shared" si="56"/>
        <v/>
      </c>
      <c r="E944" s="39">
        <f>IF(D944="",0,+COUNTIF('賃上げ後（月給・日給）'!$E$7:$E$1006,D944))</f>
        <v>0</v>
      </c>
      <c r="F944" s="44"/>
      <c r="G944" s="41" t="str">
        <f t="shared" si="57"/>
        <v/>
      </c>
      <c r="H944" s="51"/>
      <c r="I944" s="72"/>
      <c r="J944" s="81" t="str">
        <f t="shared" si="58"/>
        <v/>
      </c>
      <c r="K944" s="42" t="str">
        <f t="shared" si="59"/>
        <v/>
      </c>
      <c r="L944" s="84"/>
      <c r="M944" s="85"/>
    </row>
    <row r="945" spans="2:13" ht="24.75" customHeight="1">
      <c r="B945" s="18">
        <v>940</v>
      </c>
      <c r="C945" s="43"/>
      <c r="D945" s="38" t="str">
        <f t="shared" si="56"/>
        <v/>
      </c>
      <c r="E945" s="39">
        <f>IF(D945="",0,+COUNTIF('賃上げ後（月給・日給）'!$E$7:$E$1006,D945))</f>
        <v>0</v>
      </c>
      <c r="F945" s="44"/>
      <c r="G945" s="41" t="str">
        <f t="shared" si="57"/>
        <v/>
      </c>
      <c r="H945" s="51"/>
      <c r="I945" s="72"/>
      <c r="J945" s="81" t="str">
        <f t="shared" si="58"/>
        <v/>
      </c>
      <c r="K945" s="42" t="str">
        <f t="shared" si="59"/>
        <v/>
      </c>
      <c r="L945" s="84"/>
      <c r="M945" s="85"/>
    </row>
    <row r="946" spans="2:13" ht="24.75" customHeight="1">
      <c r="B946" s="18">
        <v>941</v>
      </c>
      <c r="C946" s="43"/>
      <c r="D946" s="38" t="str">
        <f t="shared" si="56"/>
        <v/>
      </c>
      <c r="E946" s="39">
        <f>IF(D946="",0,+COUNTIF('賃上げ後（月給・日給）'!$E$7:$E$1006,D946))</f>
        <v>0</v>
      </c>
      <c r="F946" s="44"/>
      <c r="G946" s="41" t="str">
        <f t="shared" si="57"/>
        <v/>
      </c>
      <c r="H946" s="51"/>
      <c r="I946" s="72"/>
      <c r="J946" s="81" t="str">
        <f t="shared" si="58"/>
        <v/>
      </c>
      <c r="K946" s="42" t="str">
        <f t="shared" si="59"/>
        <v/>
      </c>
      <c r="L946" s="84"/>
      <c r="M946" s="85"/>
    </row>
    <row r="947" spans="2:13" ht="24.75" customHeight="1">
      <c r="B947" s="18">
        <v>942</v>
      </c>
      <c r="C947" s="43"/>
      <c r="D947" s="38" t="str">
        <f t="shared" si="56"/>
        <v/>
      </c>
      <c r="E947" s="39">
        <f>IF(D947="",0,+COUNTIF('賃上げ後（月給・日給）'!$E$7:$E$1006,D947))</f>
        <v>0</v>
      </c>
      <c r="F947" s="44"/>
      <c r="G947" s="41" t="str">
        <f t="shared" si="57"/>
        <v/>
      </c>
      <c r="H947" s="51"/>
      <c r="I947" s="72"/>
      <c r="J947" s="81" t="str">
        <f t="shared" si="58"/>
        <v/>
      </c>
      <c r="K947" s="42" t="str">
        <f t="shared" si="59"/>
        <v/>
      </c>
      <c r="L947" s="84"/>
      <c r="M947" s="85"/>
    </row>
    <row r="948" spans="2:13" ht="24.75" customHeight="1">
      <c r="B948" s="18">
        <v>943</v>
      </c>
      <c r="C948" s="43"/>
      <c r="D948" s="38" t="str">
        <f t="shared" si="56"/>
        <v/>
      </c>
      <c r="E948" s="39">
        <f>IF(D948="",0,+COUNTIF('賃上げ後（月給・日給）'!$E$7:$E$1006,D948))</f>
        <v>0</v>
      </c>
      <c r="F948" s="44"/>
      <c r="G948" s="41" t="str">
        <f t="shared" si="57"/>
        <v/>
      </c>
      <c r="H948" s="51"/>
      <c r="I948" s="72"/>
      <c r="J948" s="81" t="str">
        <f t="shared" si="58"/>
        <v/>
      </c>
      <c r="K948" s="42" t="str">
        <f t="shared" si="59"/>
        <v/>
      </c>
      <c r="L948" s="84"/>
      <c r="M948" s="85"/>
    </row>
    <row r="949" spans="2:13" ht="24.75" customHeight="1">
      <c r="B949" s="18">
        <v>944</v>
      </c>
      <c r="C949" s="43"/>
      <c r="D949" s="38" t="str">
        <f t="shared" si="56"/>
        <v/>
      </c>
      <c r="E949" s="39">
        <f>IF(D949="",0,+COUNTIF('賃上げ後（月給・日給）'!$E$7:$E$1006,D949))</f>
        <v>0</v>
      </c>
      <c r="F949" s="44"/>
      <c r="G949" s="41" t="str">
        <f t="shared" si="57"/>
        <v/>
      </c>
      <c r="H949" s="51"/>
      <c r="I949" s="72"/>
      <c r="J949" s="81" t="str">
        <f t="shared" si="58"/>
        <v/>
      </c>
      <c r="K949" s="42" t="str">
        <f t="shared" si="59"/>
        <v/>
      </c>
      <c r="L949" s="84"/>
      <c r="M949" s="85"/>
    </row>
    <row r="950" spans="2:13" ht="24.75" customHeight="1">
      <c r="B950" s="18">
        <v>945</v>
      </c>
      <c r="C950" s="43"/>
      <c r="D950" s="38" t="str">
        <f t="shared" si="56"/>
        <v/>
      </c>
      <c r="E950" s="39">
        <f>IF(D950="",0,+COUNTIF('賃上げ後（月給・日給）'!$E$7:$E$1006,D950))</f>
        <v>0</v>
      </c>
      <c r="F950" s="44"/>
      <c r="G950" s="41" t="str">
        <f t="shared" si="57"/>
        <v/>
      </c>
      <c r="H950" s="51"/>
      <c r="I950" s="72"/>
      <c r="J950" s="81" t="str">
        <f t="shared" si="58"/>
        <v/>
      </c>
      <c r="K950" s="42" t="str">
        <f t="shared" si="59"/>
        <v/>
      </c>
      <c r="L950" s="84"/>
      <c r="M950" s="85"/>
    </row>
    <row r="951" spans="2:13" ht="24.75" customHeight="1">
      <c r="B951" s="18">
        <v>946</v>
      </c>
      <c r="C951" s="43"/>
      <c r="D951" s="38" t="str">
        <f t="shared" si="56"/>
        <v/>
      </c>
      <c r="E951" s="39">
        <f>IF(D951="",0,+COUNTIF('賃上げ後（月給・日給）'!$E$7:$E$1006,D951))</f>
        <v>0</v>
      </c>
      <c r="F951" s="44"/>
      <c r="G951" s="41" t="str">
        <f t="shared" si="57"/>
        <v/>
      </c>
      <c r="H951" s="51"/>
      <c r="I951" s="72"/>
      <c r="J951" s="81" t="str">
        <f t="shared" si="58"/>
        <v/>
      </c>
      <c r="K951" s="42" t="str">
        <f t="shared" si="59"/>
        <v/>
      </c>
      <c r="L951" s="84"/>
      <c r="M951" s="85"/>
    </row>
    <row r="952" spans="2:13" ht="24.75" customHeight="1">
      <c r="B952" s="18">
        <v>947</v>
      </c>
      <c r="C952" s="43"/>
      <c r="D952" s="38" t="str">
        <f t="shared" si="56"/>
        <v/>
      </c>
      <c r="E952" s="39">
        <f>IF(D952="",0,+COUNTIF('賃上げ後（月給・日給）'!$E$7:$E$1006,D952))</f>
        <v>0</v>
      </c>
      <c r="F952" s="44"/>
      <c r="G952" s="41" t="str">
        <f t="shared" si="57"/>
        <v/>
      </c>
      <c r="H952" s="51"/>
      <c r="I952" s="72"/>
      <c r="J952" s="81" t="str">
        <f t="shared" si="58"/>
        <v/>
      </c>
      <c r="K952" s="42" t="str">
        <f t="shared" si="59"/>
        <v/>
      </c>
      <c r="L952" s="84"/>
      <c r="M952" s="85"/>
    </row>
    <row r="953" spans="2:13" ht="24.75" customHeight="1">
      <c r="B953" s="18">
        <v>948</v>
      </c>
      <c r="C953" s="43"/>
      <c r="D953" s="38" t="str">
        <f t="shared" si="56"/>
        <v/>
      </c>
      <c r="E953" s="39">
        <f>IF(D953="",0,+COUNTIF('賃上げ後（月給・日給）'!$E$7:$E$1006,D953))</f>
        <v>0</v>
      </c>
      <c r="F953" s="44"/>
      <c r="G953" s="41" t="str">
        <f t="shared" si="57"/>
        <v/>
      </c>
      <c r="H953" s="51"/>
      <c r="I953" s="72"/>
      <c r="J953" s="81" t="str">
        <f t="shared" si="58"/>
        <v/>
      </c>
      <c r="K953" s="42" t="str">
        <f t="shared" si="59"/>
        <v/>
      </c>
      <c r="L953" s="84"/>
      <c r="M953" s="85"/>
    </row>
    <row r="954" spans="2:13" ht="24.75" customHeight="1">
      <c r="B954" s="18">
        <v>949</v>
      </c>
      <c r="C954" s="43"/>
      <c r="D954" s="38" t="str">
        <f t="shared" si="56"/>
        <v/>
      </c>
      <c r="E954" s="39">
        <f>IF(D954="",0,+COUNTIF('賃上げ後（月給・日給）'!$E$7:$E$1006,D954))</f>
        <v>0</v>
      </c>
      <c r="F954" s="44"/>
      <c r="G954" s="41" t="str">
        <f t="shared" si="57"/>
        <v/>
      </c>
      <c r="H954" s="51"/>
      <c r="I954" s="72"/>
      <c r="J954" s="81" t="str">
        <f t="shared" si="58"/>
        <v/>
      </c>
      <c r="K954" s="42" t="str">
        <f t="shared" si="59"/>
        <v/>
      </c>
      <c r="L954" s="84"/>
      <c r="M954" s="85"/>
    </row>
    <row r="955" spans="2:13" ht="24.75" customHeight="1">
      <c r="B955" s="18">
        <v>950</v>
      </c>
      <c r="C955" s="43"/>
      <c r="D955" s="38" t="str">
        <f t="shared" si="56"/>
        <v/>
      </c>
      <c r="E955" s="39">
        <f>IF(D955="",0,+COUNTIF('賃上げ後（月給・日給）'!$E$7:$E$1006,D955))</f>
        <v>0</v>
      </c>
      <c r="F955" s="44"/>
      <c r="G955" s="41" t="str">
        <f t="shared" si="57"/>
        <v/>
      </c>
      <c r="H955" s="51"/>
      <c r="I955" s="72"/>
      <c r="J955" s="81" t="str">
        <f t="shared" si="58"/>
        <v/>
      </c>
      <c r="K955" s="42" t="str">
        <f t="shared" si="59"/>
        <v/>
      </c>
      <c r="L955" s="84"/>
      <c r="M955" s="85"/>
    </row>
    <row r="956" spans="2:13" ht="24.75" customHeight="1">
      <c r="B956" s="18">
        <v>951</v>
      </c>
      <c r="C956" s="43"/>
      <c r="D956" s="38" t="str">
        <f t="shared" si="56"/>
        <v/>
      </c>
      <c r="E956" s="39">
        <f>IF(D956="",0,+COUNTIF('賃上げ後（月給・日給）'!$E$7:$E$1006,D956))</f>
        <v>0</v>
      </c>
      <c r="F956" s="44"/>
      <c r="G956" s="41" t="str">
        <f t="shared" si="57"/>
        <v/>
      </c>
      <c r="H956" s="51"/>
      <c r="I956" s="72"/>
      <c r="J956" s="81" t="str">
        <f t="shared" si="58"/>
        <v/>
      </c>
      <c r="K956" s="42" t="str">
        <f t="shared" si="59"/>
        <v/>
      </c>
      <c r="L956" s="84"/>
      <c r="M956" s="85"/>
    </row>
    <row r="957" spans="2:13" ht="24.75" customHeight="1">
      <c r="B957" s="18">
        <v>952</v>
      </c>
      <c r="C957" s="43"/>
      <c r="D957" s="38" t="str">
        <f t="shared" si="56"/>
        <v/>
      </c>
      <c r="E957" s="39">
        <f>IF(D957="",0,+COUNTIF('賃上げ後（月給・日給）'!$E$7:$E$1006,D957))</f>
        <v>0</v>
      </c>
      <c r="F957" s="44"/>
      <c r="G957" s="41" t="str">
        <f t="shared" si="57"/>
        <v/>
      </c>
      <c r="H957" s="51"/>
      <c r="I957" s="72"/>
      <c r="J957" s="81" t="str">
        <f t="shared" si="58"/>
        <v/>
      </c>
      <c r="K957" s="42" t="str">
        <f t="shared" si="59"/>
        <v/>
      </c>
      <c r="L957" s="84"/>
      <c r="M957" s="85"/>
    </row>
    <row r="958" spans="2:13" ht="24.75" customHeight="1">
      <c r="B958" s="18">
        <v>953</v>
      </c>
      <c r="C958" s="43"/>
      <c r="D958" s="38" t="str">
        <f t="shared" si="56"/>
        <v/>
      </c>
      <c r="E958" s="39">
        <f>IF(D958="",0,+COUNTIF('賃上げ後（月給・日給）'!$E$7:$E$1006,D958))</f>
        <v>0</v>
      </c>
      <c r="F958" s="44"/>
      <c r="G958" s="41" t="str">
        <f t="shared" si="57"/>
        <v/>
      </c>
      <c r="H958" s="51"/>
      <c r="I958" s="72"/>
      <c r="J958" s="81" t="str">
        <f t="shared" si="58"/>
        <v/>
      </c>
      <c r="K958" s="42" t="str">
        <f t="shared" si="59"/>
        <v/>
      </c>
      <c r="L958" s="84"/>
      <c r="M958" s="85"/>
    </row>
    <row r="959" spans="2:13" ht="24.75" customHeight="1">
      <c r="B959" s="18">
        <v>954</v>
      </c>
      <c r="C959" s="43"/>
      <c r="D959" s="38" t="str">
        <f t="shared" si="56"/>
        <v/>
      </c>
      <c r="E959" s="39">
        <f>IF(D959="",0,+COUNTIF('賃上げ後（月給・日給）'!$E$7:$E$1006,D959))</f>
        <v>0</v>
      </c>
      <c r="F959" s="44"/>
      <c r="G959" s="41" t="str">
        <f t="shared" si="57"/>
        <v/>
      </c>
      <c r="H959" s="51"/>
      <c r="I959" s="72"/>
      <c r="J959" s="81" t="str">
        <f t="shared" si="58"/>
        <v/>
      </c>
      <c r="K959" s="42" t="str">
        <f t="shared" si="59"/>
        <v/>
      </c>
      <c r="L959" s="84"/>
      <c r="M959" s="85"/>
    </row>
    <row r="960" spans="2:13" ht="24.75" customHeight="1">
      <c r="B960" s="18">
        <v>955</v>
      </c>
      <c r="C960" s="43"/>
      <c r="D960" s="38" t="str">
        <f t="shared" si="56"/>
        <v/>
      </c>
      <c r="E960" s="39">
        <f>IF(D960="",0,+COUNTIF('賃上げ後（月給・日給）'!$E$7:$E$1006,D960))</f>
        <v>0</v>
      </c>
      <c r="F960" s="44"/>
      <c r="G960" s="41" t="str">
        <f t="shared" si="57"/>
        <v/>
      </c>
      <c r="H960" s="51"/>
      <c r="I960" s="72"/>
      <c r="J960" s="81" t="str">
        <f t="shared" si="58"/>
        <v/>
      </c>
      <c r="K960" s="42" t="str">
        <f t="shared" si="59"/>
        <v/>
      </c>
      <c r="L960" s="84"/>
      <c r="M960" s="85"/>
    </row>
    <row r="961" spans="2:13" ht="24.75" customHeight="1">
      <c r="B961" s="18">
        <v>956</v>
      </c>
      <c r="C961" s="43"/>
      <c r="D961" s="38" t="str">
        <f t="shared" si="56"/>
        <v/>
      </c>
      <c r="E961" s="39">
        <f>IF(D961="",0,+COUNTIF('賃上げ後（月給・日給）'!$E$7:$E$1006,D961))</f>
        <v>0</v>
      </c>
      <c r="F961" s="44"/>
      <c r="G961" s="41" t="str">
        <f t="shared" si="57"/>
        <v/>
      </c>
      <c r="H961" s="51"/>
      <c r="I961" s="72"/>
      <c r="J961" s="81" t="str">
        <f t="shared" si="58"/>
        <v/>
      </c>
      <c r="K961" s="42" t="str">
        <f t="shared" si="59"/>
        <v/>
      </c>
      <c r="L961" s="84"/>
      <c r="M961" s="85"/>
    </row>
    <row r="962" spans="2:13" ht="24.75" customHeight="1">
      <c r="B962" s="18">
        <v>957</v>
      </c>
      <c r="C962" s="43"/>
      <c r="D962" s="38" t="str">
        <f t="shared" si="56"/>
        <v/>
      </c>
      <c r="E962" s="39">
        <f>IF(D962="",0,+COUNTIF('賃上げ後（月給・日給）'!$E$7:$E$1006,D962))</f>
        <v>0</v>
      </c>
      <c r="F962" s="44"/>
      <c r="G962" s="41" t="str">
        <f t="shared" si="57"/>
        <v/>
      </c>
      <c r="H962" s="51"/>
      <c r="I962" s="72"/>
      <c r="J962" s="81" t="str">
        <f t="shared" si="58"/>
        <v/>
      </c>
      <c r="K962" s="42" t="str">
        <f t="shared" si="59"/>
        <v/>
      </c>
      <c r="L962" s="84"/>
      <c r="M962" s="85"/>
    </row>
    <row r="963" spans="2:13" ht="24.75" customHeight="1">
      <c r="B963" s="18">
        <v>958</v>
      </c>
      <c r="C963" s="43"/>
      <c r="D963" s="38" t="str">
        <f t="shared" si="56"/>
        <v/>
      </c>
      <c r="E963" s="39">
        <f>IF(D963="",0,+COUNTIF('賃上げ後（月給・日給）'!$E$7:$E$1006,D963))</f>
        <v>0</v>
      </c>
      <c r="F963" s="44"/>
      <c r="G963" s="41" t="str">
        <f t="shared" si="57"/>
        <v/>
      </c>
      <c r="H963" s="51"/>
      <c r="I963" s="72"/>
      <c r="J963" s="81" t="str">
        <f t="shared" si="58"/>
        <v/>
      </c>
      <c r="K963" s="42" t="str">
        <f t="shared" si="59"/>
        <v/>
      </c>
      <c r="L963" s="84"/>
      <c r="M963" s="85"/>
    </row>
    <row r="964" spans="2:13" ht="24.75" customHeight="1">
      <c r="B964" s="18">
        <v>959</v>
      </c>
      <c r="C964" s="43"/>
      <c r="D964" s="38" t="str">
        <f t="shared" si="56"/>
        <v/>
      </c>
      <c r="E964" s="39">
        <f>IF(D964="",0,+COUNTIF('賃上げ後（月給・日給）'!$E$7:$E$1006,D964))</f>
        <v>0</v>
      </c>
      <c r="F964" s="44"/>
      <c r="G964" s="41" t="str">
        <f t="shared" si="57"/>
        <v/>
      </c>
      <c r="H964" s="51"/>
      <c r="I964" s="72"/>
      <c r="J964" s="81" t="str">
        <f t="shared" si="58"/>
        <v/>
      </c>
      <c r="K964" s="42" t="str">
        <f t="shared" si="59"/>
        <v/>
      </c>
      <c r="L964" s="84"/>
      <c r="M964" s="85"/>
    </row>
    <row r="965" spans="2:13" ht="24.75" customHeight="1">
      <c r="B965" s="18">
        <v>960</v>
      </c>
      <c r="C965" s="43"/>
      <c r="D965" s="38" t="str">
        <f t="shared" si="56"/>
        <v/>
      </c>
      <c r="E965" s="39">
        <f>IF(D965="",0,+COUNTIF('賃上げ後（月給・日給）'!$E$7:$E$1006,D965))</f>
        <v>0</v>
      </c>
      <c r="F965" s="44"/>
      <c r="G965" s="41" t="str">
        <f t="shared" si="57"/>
        <v/>
      </c>
      <c r="H965" s="51"/>
      <c r="I965" s="72"/>
      <c r="J965" s="81" t="str">
        <f t="shared" si="58"/>
        <v/>
      </c>
      <c r="K965" s="42" t="str">
        <f t="shared" si="59"/>
        <v/>
      </c>
      <c r="L965" s="84"/>
      <c r="M965" s="85"/>
    </row>
    <row r="966" spans="2:13" ht="24.75" customHeight="1">
      <c r="B966" s="18">
        <v>961</v>
      </c>
      <c r="C966" s="43"/>
      <c r="D966" s="38" t="str">
        <f t="shared" ref="D966:D1005" si="60">SUBSTITUTE(SUBSTITUTE(C966,"　","")," ","")</f>
        <v/>
      </c>
      <c r="E966" s="39">
        <f>IF(D966="",0,+COUNTIF('賃上げ後（月給・日給）'!$E$7:$E$1006,D966))</f>
        <v>0</v>
      </c>
      <c r="F966" s="44"/>
      <c r="G966" s="41" t="str">
        <f t="shared" ref="G966:G1005" si="61">IF(C966="","",+IF(OR(E966&lt;1,F966="",L966="◎"),"除外","対象"))</f>
        <v/>
      </c>
      <c r="H966" s="51"/>
      <c r="I966" s="72"/>
      <c r="J966" s="81" t="str">
        <f t="shared" ref="J966:J1005" si="62">IF(C966="","",(H966/I966))</f>
        <v/>
      </c>
      <c r="K966" s="42" t="str">
        <f t="shared" ref="K966:K1005" si="63">IF(C966="","",+IF(G966="対象",J966,0))</f>
        <v/>
      </c>
      <c r="L966" s="84"/>
      <c r="M966" s="85"/>
    </row>
    <row r="967" spans="2:13" ht="24.75" customHeight="1">
      <c r="B967" s="18">
        <v>962</v>
      </c>
      <c r="C967" s="43"/>
      <c r="D967" s="38" t="str">
        <f t="shared" si="60"/>
        <v/>
      </c>
      <c r="E967" s="39">
        <f>IF(D967="",0,+COUNTIF('賃上げ後（月給・日給）'!$E$7:$E$1006,D967))</f>
        <v>0</v>
      </c>
      <c r="F967" s="44"/>
      <c r="G967" s="41" t="str">
        <f t="shared" si="61"/>
        <v/>
      </c>
      <c r="H967" s="51"/>
      <c r="I967" s="72"/>
      <c r="J967" s="81" t="str">
        <f t="shared" si="62"/>
        <v/>
      </c>
      <c r="K967" s="42" t="str">
        <f t="shared" si="63"/>
        <v/>
      </c>
      <c r="L967" s="84"/>
      <c r="M967" s="85"/>
    </row>
    <row r="968" spans="2:13" ht="24.75" customHeight="1">
      <c r="B968" s="18">
        <v>963</v>
      </c>
      <c r="C968" s="43"/>
      <c r="D968" s="38" t="str">
        <f t="shared" si="60"/>
        <v/>
      </c>
      <c r="E968" s="39">
        <f>IF(D968="",0,+COUNTIF('賃上げ後（月給・日給）'!$E$7:$E$1006,D968))</f>
        <v>0</v>
      </c>
      <c r="F968" s="44"/>
      <c r="G968" s="41" t="str">
        <f t="shared" si="61"/>
        <v/>
      </c>
      <c r="H968" s="51"/>
      <c r="I968" s="72"/>
      <c r="J968" s="81" t="str">
        <f t="shared" si="62"/>
        <v/>
      </c>
      <c r="K968" s="42" t="str">
        <f t="shared" si="63"/>
        <v/>
      </c>
      <c r="L968" s="84"/>
      <c r="M968" s="85"/>
    </row>
    <row r="969" spans="2:13" ht="24.75" customHeight="1">
      <c r="B969" s="18">
        <v>964</v>
      </c>
      <c r="C969" s="43"/>
      <c r="D969" s="38" t="str">
        <f t="shared" si="60"/>
        <v/>
      </c>
      <c r="E969" s="39">
        <f>IF(D969="",0,+COUNTIF('賃上げ後（月給・日給）'!$E$7:$E$1006,D969))</f>
        <v>0</v>
      </c>
      <c r="F969" s="44"/>
      <c r="G969" s="41" t="str">
        <f t="shared" si="61"/>
        <v/>
      </c>
      <c r="H969" s="51"/>
      <c r="I969" s="72"/>
      <c r="J969" s="81" t="str">
        <f t="shared" si="62"/>
        <v/>
      </c>
      <c r="K969" s="42" t="str">
        <f t="shared" si="63"/>
        <v/>
      </c>
      <c r="L969" s="84"/>
      <c r="M969" s="85"/>
    </row>
    <row r="970" spans="2:13" ht="24.75" customHeight="1">
      <c r="B970" s="18">
        <v>965</v>
      </c>
      <c r="C970" s="43"/>
      <c r="D970" s="38" t="str">
        <f t="shared" si="60"/>
        <v/>
      </c>
      <c r="E970" s="39">
        <f>IF(D970="",0,+COUNTIF('賃上げ後（月給・日給）'!$E$7:$E$1006,D970))</f>
        <v>0</v>
      </c>
      <c r="F970" s="44"/>
      <c r="G970" s="41" t="str">
        <f t="shared" si="61"/>
        <v/>
      </c>
      <c r="H970" s="51"/>
      <c r="I970" s="72"/>
      <c r="J970" s="81" t="str">
        <f t="shared" si="62"/>
        <v/>
      </c>
      <c r="K970" s="42" t="str">
        <f t="shared" si="63"/>
        <v/>
      </c>
      <c r="L970" s="84"/>
      <c r="M970" s="85"/>
    </row>
    <row r="971" spans="2:13" ht="24.75" customHeight="1">
      <c r="B971" s="18">
        <v>966</v>
      </c>
      <c r="C971" s="43"/>
      <c r="D971" s="38" t="str">
        <f t="shared" si="60"/>
        <v/>
      </c>
      <c r="E971" s="39">
        <f>IF(D971="",0,+COUNTIF('賃上げ後（月給・日給）'!$E$7:$E$1006,D971))</f>
        <v>0</v>
      </c>
      <c r="F971" s="44"/>
      <c r="G971" s="41" t="str">
        <f t="shared" si="61"/>
        <v/>
      </c>
      <c r="H971" s="51"/>
      <c r="I971" s="72"/>
      <c r="J971" s="81" t="str">
        <f t="shared" si="62"/>
        <v/>
      </c>
      <c r="K971" s="42" t="str">
        <f t="shared" si="63"/>
        <v/>
      </c>
      <c r="L971" s="84"/>
      <c r="M971" s="85"/>
    </row>
    <row r="972" spans="2:13" ht="24.75" customHeight="1">
      <c r="B972" s="18">
        <v>967</v>
      </c>
      <c r="C972" s="43"/>
      <c r="D972" s="38" t="str">
        <f t="shared" si="60"/>
        <v/>
      </c>
      <c r="E972" s="39">
        <f>IF(D972="",0,+COUNTIF('賃上げ後（月給・日給）'!$E$7:$E$1006,D972))</f>
        <v>0</v>
      </c>
      <c r="F972" s="44"/>
      <c r="G972" s="41" t="str">
        <f t="shared" si="61"/>
        <v/>
      </c>
      <c r="H972" s="51"/>
      <c r="I972" s="72"/>
      <c r="J972" s="81" t="str">
        <f t="shared" si="62"/>
        <v/>
      </c>
      <c r="K972" s="42" t="str">
        <f t="shared" si="63"/>
        <v/>
      </c>
      <c r="L972" s="84"/>
      <c r="M972" s="85"/>
    </row>
    <row r="973" spans="2:13" ht="24.75" customHeight="1">
      <c r="B973" s="18">
        <v>968</v>
      </c>
      <c r="C973" s="43"/>
      <c r="D973" s="38" t="str">
        <f t="shared" si="60"/>
        <v/>
      </c>
      <c r="E973" s="39">
        <f>IF(D973="",0,+COUNTIF('賃上げ後（月給・日給）'!$E$7:$E$1006,D973))</f>
        <v>0</v>
      </c>
      <c r="F973" s="44"/>
      <c r="G973" s="41" t="str">
        <f t="shared" si="61"/>
        <v/>
      </c>
      <c r="H973" s="51"/>
      <c r="I973" s="72"/>
      <c r="J973" s="81" t="str">
        <f t="shared" si="62"/>
        <v/>
      </c>
      <c r="K973" s="42" t="str">
        <f t="shared" si="63"/>
        <v/>
      </c>
      <c r="L973" s="84"/>
      <c r="M973" s="85"/>
    </row>
    <row r="974" spans="2:13" ht="24.75" customHeight="1">
      <c r="B974" s="18">
        <v>969</v>
      </c>
      <c r="C974" s="43"/>
      <c r="D974" s="38" t="str">
        <f t="shared" si="60"/>
        <v/>
      </c>
      <c r="E974" s="39">
        <f>IF(D974="",0,+COUNTIF('賃上げ後（月給・日給）'!$E$7:$E$1006,D974))</f>
        <v>0</v>
      </c>
      <c r="F974" s="44"/>
      <c r="G974" s="41" t="str">
        <f t="shared" si="61"/>
        <v/>
      </c>
      <c r="H974" s="51"/>
      <c r="I974" s="72"/>
      <c r="J974" s="81" t="str">
        <f t="shared" si="62"/>
        <v/>
      </c>
      <c r="K974" s="42" t="str">
        <f t="shared" si="63"/>
        <v/>
      </c>
      <c r="L974" s="84"/>
      <c r="M974" s="85"/>
    </row>
    <row r="975" spans="2:13" ht="24.75" customHeight="1">
      <c r="B975" s="18">
        <v>970</v>
      </c>
      <c r="C975" s="43"/>
      <c r="D975" s="38" t="str">
        <f t="shared" si="60"/>
        <v/>
      </c>
      <c r="E975" s="39">
        <f>IF(D975="",0,+COUNTIF('賃上げ後（月給・日給）'!$E$7:$E$1006,D975))</f>
        <v>0</v>
      </c>
      <c r="F975" s="44"/>
      <c r="G975" s="41" t="str">
        <f t="shared" si="61"/>
        <v/>
      </c>
      <c r="H975" s="51"/>
      <c r="I975" s="72"/>
      <c r="J975" s="81" t="str">
        <f t="shared" si="62"/>
        <v/>
      </c>
      <c r="K975" s="42" t="str">
        <f t="shared" si="63"/>
        <v/>
      </c>
      <c r="L975" s="84"/>
      <c r="M975" s="85"/>
    </row>
    <row r="976" spans="2:13" ht="24.75" customHeight="1">
      <c r="B976" s="18">
        <v>971</v>
      </c>
      <c r="C976" s="43"/>
      <c r="D976" s="38" t="str">
        <f t="shared" si="60"/>
        <v/>
      </c>
      <c r="E976" s="39">
        <f>IF(D976="",0,+COUNTIF('賃上げ後（月給・日給）'!$E$7:$E$1006,D976))</f>
        <v>0</v>
      </c>
      <c r="F976" s="44"/>
      <c r="G976" s="41" t="str">
        <f t="shared" si="61"/>
        <v/>
      </c>
      <c r="H976" s="51"/>
      <c r="I976" s="72"/>
      <c r="J976" s="81" t="str">
        <f t="shared" si="62"/>
        <v/>
      </c>
      <c r="K976" s="42" t="str">
        <f t="shared" si="63"/>
        <v/>
      </c>
      <c r="L976" s="84"/>
      <c r="M976" s="85"/>
    </row>
    <row r="977" spans="2:13" ht="24.75" customHeight="1">
      <c r="B977" s="18">
        <v>972</v>
      </c>
      <c r="C977" s="43"/>
      <c r="D977" s="38" t="str">
        <f t="shared" si="60"/>
        <v/>
      </c>
      <c r="E977" s="39">
        <f>IF(D977="",0,+COUNTIF('賃上げ後（月給・日給）'!$E$7:$E$1006,D977))</f>
        <v>0</v>
      </c>
      <c r="F977" s="44"/>
      <c r="G977" s="41" t="str">
        <f t="shared" si="61"/>
        <v/>
      </c>
      <c r="H977" s="51"/>
      <c r="I977" s="72"/>
      <c r="J977" s="81" t="str">
        <f t="shared" si="62"/>
        <v/>
      </c>
      <c r="K977" s="42" t="str">
        <f t="shared" si="63"/>
        <v/>
      </c>
      <c r="L977" s="84"/>
      <c r="M977" s="85"/>
    </row>
    <row r="978" spans="2:13" ht="24.75" customHeight="1">
      <c r="B978" s="18">
        <v>973</v>
      </c>
      <c r="C978" s="43"/>
      <c r="D978" s="38" t="str">
        <f t="shared" si="60"/>
        <v/>
      </c>
      <c r="E978" s="39">
        <f>IF(D978="",0,+COUNTIF('賃上げ後（月給・日給）'!$E$7:$E$1006,D978))</f>
        <v>0</v>
      </c>
      <c r="F978" s="44"/>
      <c r="G978" s="41" t="str">
        <f t="shared" si="61"/>
        <v/>
      </c>
      <c r="H978" s="51"/>
      <c r="I978" s="72"/>
      <c r="J978" s="81" t="str">
        <f t="shared" si="62"/>
        <v/>
      </c>
      <c r="K978" s="42" t="str">
        <f t="shared" si="63"/>
        <v/>
      </c>
      <c r="L978" s="84"/>
      <c r="M978" s="85"/>
    </row>
    <row r="979" spans="2:13" ht="24.75" customHeight="1">
      <c r="B979" s="18">
        <v>974</v>
      </c>
      <c r="C979" s="43"/>
      <c r="D979" s="38" t="str">
        <f t="shared" si="60"/>
        <v/>
      </c>
      <c r="E979" s="39">
        <f>IF(D979="",0,+COUNTIF('賃上げ後（月給・日給）'!$E$7:$E$1006,D979))</f>
        <v>0</v>
      </c>
      <c r="F979" s="44"/>
      <c r="G979" s="41" t="str">
        <f t="shared" si="61"/>
        <v/>
      </c>
      <c r="H979" s="51"/>
      <c r="I979" s="72"/>
      <c r="J979" s="81" t="str">
        <f t="shared" si="62"/>
        <v/>
      </c>
      <c r="K979" s="42" t="str">
        <f t="shared" si="63"/>
        <v/>
      </c>
      <c r="L979" s="84"/>
      <c r="M979" s="85"/>
    </row>
    <row r="980" spans="2:13" ht="24.75" customHeight="1">
      <c r="B980" s="18">
        <v>975</v>
      </c>
      <c r="C980" s="43"/>
      <c r="D980" s="38" t="str">
        <f t="shared" si="60"/>
        <v/>
      </c>
      <c r="E980" s="39">
        <f>IF(D980="",0,+COUNTIF('賃上げ後（月給・日給）'!$E$7:$E$1006,D980))</f>
        <v>0</v>
      </c>
      <c r="F980" s="44"/>
      <c r="G980" s="41" t="str">
        <f t="shared" si="61"/>
        <v/>
      </c>
      <c r="H980" s="51"/>
      <c r="I980" s="72"/>
      <c r="J980" s="81" t="str">
        <f t="shared" si="62"/>
        <v/>
      </c>
      <c r="K980" s="42" t="str">
        <f t="shared" si="63"/>
        <v/>
      </c>
      <c r="L980" s="84"/>
      <c r="M980" s="85"/>
    </row>
    <row r="981" spans="2:13" ht="24.75" customHeight="1">
      <c r="B981" s="18">
        <v>976</v>
      </c>
      <c r="C981" s="43"/>
      <c r="D981" s="38" t="str">
        <f t="shared" si="60"/>
        <v/>
      </c>
      <c r="E981" s="39">
        <f>IF(D981="",0,+COUNTIF('賃上げ後（月給・日給）'!$E$7:$E$1006,D981))</f>
        <v>0</v>
      </c>
      <c r="F981" s="44"/>
      <c r="G981" s="41" t="str">
        <f t="shared" si="61"/>
        <v/>
      </c>
      <c r="H981" s="51"/>
      <c r="I981" s="72"/>
      <c r="J981" s="81" t="str">
        <f t="shared" si="62"/>
        <v/>
      </c>
      <c r="K981" s="42" t="str">
        <f t="shared" si="63"/>
        <v/>
      </c>
      <c r="L981" s="84"/>
      <c r="M981" s="85"/>
    </row>
    <row r="982" spans="2:13" ht="24.75" customHeight="1">
      <c r="B982" s="18">
        <v>977</v>
      </c>
      <c r="C982" s="43"/>
      <c r="D982" s="38" t="str">
        <f t="shared" si="60"/>
        <v/>
      </c>
      <c r="E982" s="39">
        <f>IF(D982="",0,+COUNTIF('賃上げ後（月給・日給）'!$E$7:$E$1006,D982))</f>
        <v>0</v>
      </c>
      <c r="F982" s="44"/>
      <c r="G982" s="41" t="str">
        <f t="shared" si="61"/>
        <v/>
      </c>
      <c r="H982" s="51"/>
      <c r="I982" s="72"/>
      <c r="J982" s="81" t="str">
        <f t="shared" si="62"/>
        <v/>
      </c>
      <c r="K982" s="42" t="str">
        <f t="shared" si="63"/>
        <v/>
      </c>
      <c r="L982" s="84"/>
      <c r="M982" s="85"/>
    </row>
    <row r="983" spans="2:13" ht="24.75" customHeight="1">
      <c r="B983" s="18">
        <v>978</v>
      </c>
      <c r="C983" s="43"/>
      <c r="D983" s="38" t="str">
        <f t="shared" si="60"/>
        <v/>
      </c>
      <c r="E983" s="39">
        <f>IF(D983="",0,+COUNTIF('賃上げ後（月給・日給）'!$E$7:$E$1006,D983))</f>
        <v>0</v>
      </c>
      <c r="F983" s="44"/>
      <c r="G983" s="41" t="str">
        <f t="shared" si="61"/>
        <v/>
      </c>
      <c r="H983" s="51"/>
      <c r="I983" s="72"/>
      <c r="J983" s="81" t="str">
        <f t="shared" si="62"/>
        <v/>
      </c>
      <c r="K983" s="42" t="str">
        <f t="shared" si="63"/>
        <v/>
      </c>
      <c r="L983" s="84"/>
      <c r="M983" s="85"/>
    </row>
    <row r="984" spans="2:13" ht="24.75" customHeight="1">
      <c r="B984" s="18">
        <v>979</v>
      </c>
      <c r="C984" s="43"/>
      <c r="D984" s="38" t="str">
        <f t="shared" si="60"/>
        <v/>
      </c>
      <c r="E984" s="39">
        <f>IF(D984="",0,+COUNTIF('賃上げ後（月給・日給）'!$E$7:$E$1006,D984))</f>
        <v>0</v>
      </c>
      <c r="F984" s="44"/>
      <c r="G984" s="41" t="str">
        <f t="shared" si="61"/>
        <v/>
      </c>
      <c r="H984" s="51"/>
      <c r="I984" s="72"/>
      <c r="J984" s="81" t="str">
        <f t="shared" si="62"/>
        <v/>
      </c>
      <c r="K984" s="42" t="str">
        <f t="shared" si="63"/>
        <v/>
      </c>
      <c r="L984" s="84"/>
      <c r="M984" s="85"/>
    </row>
    <row r="985" spans="2:13" ht="24.75" customHeight="1">
      <c r="B985" s="18">
        <v>980</v>
      </c>
      <c r="C985" s="43"/>
      <c r="D985" s="38" t="str">
        <f t="shared" si="60"/>
        <v/>
      </c>
      <c r="E985" s="39">
        <f>IF(D985="",0,+COUNTIF('賃上げ後（月給・日給）'!$E$7:$E$1006,D985))</f>
        <v>0</v>
      </c>
      <c r="F985" s="44"/>
      <c r="G985" s="41" t="str">
        <f t="shared" si="61"/>
        <v/>
      </c>
      <c r="H985" s="51"/>
      <c r="I985" s="72"/>
      <c r="J985" s="81" t="str">
        <f t="shared" si="62"/>
        <v/>
      </c>
      <c r="K985" s="42" t="str">
        <f t="shared" si="63"/>
        <v/>
      </c>
      <c r="L985" s="84"/>
      <c r="M985" s="85"/>
    </row>
    <row r="986" spans="2:13" ht="24.75" customHeight="1">
      <c r="B986" s="18">
        <v>981</v>
      </c>
      <c r="C986" s="43"/>
      <c r="D986" s="38" t="str">
        <f t="shared" si="60"/>
        <v/>
      </c>
      <c r="E986" s="39">
        <f>IF(D986="",0,+COUNTIF('賃上げ後（月給・日給）'!$E$7:$E$1006,D986))</f>
        <v>0</v>
      </c>
      <c r="F986" s="44"/>
      <c r="G986" s="41" t="str">
        <f t="shared" si="61"/>
        <v/>
      </c>
      <c r="H986" s="51"/>
      <c r="I986" s="72"/>
      <c r="J986" s="81" t="str">
        <f t="shared" si="62"/>
        <v/>
      </c>
      <c r="K986" s="42" t="str">
        <f t="shared" si="63"/>
        <v/>
      </c>
      <c r="L986" s="84"/>
      <c r="M986" s="85"/>
    </row>
    <row r="987" spans="2:13" ht="24.75" customHeight="1">
      <c r="B987" s="18">
        <v>982</v>
      </c>
      <c r="C987" s="43"/>
      <c r="D987" s="38" t="str">
        <f t="shared" si="60"/>
        <v/>
      </c>
      <c r="E987" s="39">
        <f>IF(D987="",0,+COUNTIF('賃上げ後（月給・日給）'!$E$7:$E$1006,D987))</f>
        <v>0</v>
      </c>
      <c r="F987" s="44"/>
      <c r="G987" s="41" t="str">
        <f t="shared" si="61"/>
        <v/>
      </c>
      <c r="H987" s="51"/>
      <c r="I987" s="72"/>
      <c r="J987" s="81" t="str">
        <f t="shared" si="62"/>
        <v/>
      </c>
      <c r="K987" s="42" t="str">
        <f t="shared" si="63"/>
        <v/>
      </c>
      <c r="L987" s="84"/>
      <c r="M987" s="85"/>
    </row>
    <row r="988" spans="2:13" ht="24.75" customHeight="1">
      <c r="B988" s="18">
        <v>983</v>
      </c>
      <c r="C988" s="43"/>
      <c r="D988" s="38" t="str">
        <f t="shared" si="60"/>
        <v/>
      </c>
      <c r="E988" s="39">
        <f>IF(D988="",0,+COUNTIF('賃上げ後（月給・日給）'!$E$7:$E$1006,D988))</f>
        <v>0</v>
      </c>
      <c r="F988" s="44"/>
      <c r="G988" s="41" t="str">
        <f t="shared" si="61"/>
        <v/>
      </c>
      <c r="H988" s="51"/>
      <c r="I988" s="72"/>
      <c r="J988" s="81" t="str">
        <f t="shared" si="62"/>
        <v/>
      </c>
      <c r="K988" s="42" t="str">
        <f t="shared" si="63"/>
        <v/>
      </c>
      <c r="L988" s="84"/>
      <c r="M988" s="85"/>
    </row>
    <row r="989" spans="2:13" ht="24.75" customHeight="1">
      <c r="B989" s="18">
        <v>984</v>
      </c>
      <c r="C989" s="43"/>
      <c r="D989" s="38" t="str">
        <f t="shared" si="60"/>
        <v/>
      </c>
      <c r="E989" s="39">
        <f>IF(D989="",0,+COUNTIF('賃上げ後（月給・日給）'!$E$7:$E$1006,D989))</f>
        <v>0</v>
      </c>
      <c r="F989" s="44"/>
      <c r="G989" s="41" t="str">
        <f t="shared" si="61"/>
        <v/>
      </c>
      <c r="H989" s="51"/>
      <c r="I989" s="72"/>
      <c r="J989" s="81" t="str">
        <f t="shared" si="62"/>
        <v/>
      </c>
      <c r="K989" s="42" t="str">
        <f t="shared" si="63"/>
        <v/>
      </c>
      <c r="L989" s="84"/>
      <c r="M989" s="85"/>
    </row>
    <row r="990" spans="2:13" ht="24.75" customHeight="1">
      <c r="B990" s="18">
        <v>985</v>
      </c>
      <c r="C990" s="43"/>
      <c r="D990" s="38" t="str">
        <f t="shared" si="60"/>
        <v/>
      </c>
      <c r="E990" s="39">
        <f>IF(D990="",0,+COUNTIF('賃上げ後（月給・日給）'!$E$7:$E$1006,D990))</f>
        <v>0</v>
      </c>
      <c r="F990" s="44"/>
      <c r="G990" s="41" t="str">
        <f t="shared" si="61"/>
        <v/>
      </c>
      <c r="H990" s="51"/>
      <c r="I990" s="72"/>
      <c r="J990" s="81" t="str">
        <f t="shared" si="62"/>
        <v/>
      </c>
      <c r="K990" s="42" t="str">
        <f t="shared" si="63"/>
        <v/>
      </c>
      <c r="L990" s="84"/>
      <c r="M990" s="85"/>
    </row>
    <row r="991" spans="2:13" ht="24.75" customHeight="1">
      <c r="B991" s="18">
        <v>986</v>
      </c>
      <c r="C991" s="43"/>
      <c r="D991" s="38" t="str">
        <f t="shared" si="60"/>
        <v/>
      </c>
      <c r="E991" s="39">
        <f>IF(D991="",0,+COUNTIF('賃上げ後（月給・日給）'!$E$7:$E$1006,D991))</f>
        <v>0</v>
      </c>
      <c r="F991" s="44"/>
      <c r="G991" s="41" t="str">
        <f t="shared" si="61"/>
        <v/>
      </c>
      <c r="H991" s="51"/>
      <c r="I991" s="72"/>
      <c r="J991" s="81" t="str">
        <f t="shared" si="62"/>
        <v/>
      </c>
      <c r="K991" s="42" t="str">
        <f t="shared" si="63"/>
        <v/>
      </c>
      <c r="L991" s="84"/>
      <c r="M991" s="85"/>
    </row>
    <row r="992" spans="2:13" ht="24.75" customHeight="1">
      <c r="B992" s="18">
        <v>987</v>
      </c>
      <c r="C992" s="43"/>
      <c r="D992" s="38" t="str">
        <f t="shared" si="60"/>
        <v/>
      </c>
      <c r="E992" s="39">
        <f>IF(D992="",0,+COUNTIF('賃上げ後（月給・日給）'!$E$7:$E$1006,D992))</f>
        <v>0</v>
      </c>
      <c r="F992" s="44"/>
      <c r="G992" s="41" t="str">
        <f t="shared" si="61"/>
        <v/>
      </c>
      <c r="H992" s="51"/>
      <c r="I992" s="72"/>
      <c r="J992" s="81" t="str">
        <f t="shared" si="62"/>
        <v/>
      </c>
      <c r="K992" s="42" t="str">
        <f t="shared" si="63"/>
        <v/>
      </c>
      <c r="L992" s="84"/>
      <c r="M992" s="85"/>
    </row>
    <row r="993" spans="2:13" ht="24.75" customHeight="1">
      <c r="B993" s="18">
        <v>988</v>
      </c>
      <c r="C993" s="43"/>
      <c r="D993" s="38" t="str">
        <f t="shared" si="60"/>
        <v/>
      </c>
      <c r="E993" s="39">
        <f>IF(D993="",0,+COUNTIF('賃上げ後（月給・日給）'!$E$7:$E$1006,D993))</f>
        <v>0</v>
      </c>
      <c r="F993" s="44"/>
      <c r="G993" s="41" t="str">
        <f t="shared" si="61"/>
        <v/>
      </c>
      <c r="H993" s="51"/>
      <c r="I993" s="72"/>
      <c r="J993" s="81" t="str">
        <f t="shared" si="62"/>
        <v/>
      </c>
      <c r="K993" s="42" t="str">
        <f t="shared" si="63"/>
        <v/>
      </c>
      <c r="L993" s="84"/>
      <c r="M993" s="85"/>
    </row>
    <row r="994" spans="2:13" ht="24.75" customHeight="1">
      <c r="B994" s="18">
        <v>989</v>
      </c>
      <c r="C994" s="43"/>
      <c r="D994" s="38" t="str">
        <f t="shared" si="60"/>
        <v/>
      </c>
      <c r="E994" s="39">
        <f>IF(D994="",0,+COUNTIF('賃上げ後（月給・日給）'!$E$7:$E$1006,D994))</f>
        <v>0</v>
      </c>
      <c r="F994" s="44"/>
      <c r="G994" s="41" t="str">
        <f t="shared" si="61"/>
        <v/>
      </c>
      <c r="H994" s="51"/>
      <c r="I994" s="72"/>
      <c r="J994" s="81" t="str">
        <f t="shared" si="62"/>
        <v/>
      </c>
      <c r="K994" s="42" t="str">
        <f t="shared" si="63"/>
        <v/>
      </c>
      <c r="L994" s="84"/>
      <c r="M994" s="85"/>
    </row>
    <row r="995" spans="2:13" ht="24.75" customHeight="1">
      <c r="B995" s="18">
        <v>990</v>
      </c>
      <c r="C995" s="43"/>
      <c r="D995" s="38" t="str">
        <f t="shared" si="60"/>
        <v/>
      </c>
      <c r="E995" s="39">
        <f>IF(D995="",0,+COUNTIF('賃上げ後（月給・日給）'!$E$7:$E$1006,D995))</f>
        <v>0</v>
      </c>
      <c r="F995" s="44"/>
      <c r="G995" s="41" t="str">
        <f t="shared" si="61"/>
        <v/>
      </c>
      <c r="H995" s="51"/>
      <c r="I995" s="72"/>
      <c r="J995" s="81" t="str">
        <f t="shared" si="62"/>
        <v/>
      </c>
      <c r="K995" s="42" t="str">
        <f t="shared" si="63"/>
        <v/>
      </c>
      <c r="L995" s="84"/>
      <c r="M995" s="85"/>
    </row>
    <row r="996" spans="2:13" ht="24.75" customHeight="1">
      <c r="B996" s="18">
        <v>991</v>
      </c>
      <c r="C996" s="43"/>
      <c r="D996" s="38" t="str">
        <f t="shared" si="60"/>
        <v/>
      </c>
      <c r="E996" s="39">
        <f>IF(D996="",0,+COUNTIF('賃上げ後（月給・日給）'!$E$7:$E$1006,D996))</f>
        <v>0</v>
      </c>
      <c r="F996" s="44"/>
      <c r="G996" s="41" t="str">
        <f t="shared" si="61"/>
        <v/>
      </c>
      <c r="H996" s="51"/>
      <c r="I996" s="72"/>
      <c r="J996" s="81" t="str">
        <f t="shared" si="62"/>
        <v/>
      </c>
      <c r="K996" s="42" t="str">
        <f t="shared" si="63"/>
        <v/>
      </c>
      <c r="L996" s="84"/>
      <c r="M996" s="85"/>
    </row>
    <row r="997" spans="2:13" ht="24.75" customHeight="1">
      <c r="B997" s="18">
        <v>992</v>
      </c>
      <c r="C997" s="43"/>
      <c r="D997" s="38" t="str">
        <f t="shared" si="60"/>
        <v/>
      </c>
      <c r="E997" s="39">
        <f>IF(D997="",0,+COUNTIF('賃上げ後（月給・日給）'!$E$7:$E$1006,D997))</f>
        <v>0</v>
      </c>
      <c r="F997" s="44"/>
      <c r="G997" s="41" t="str">
        <f t="shared" si="61"/>
        <v/>
      </c>
      <c r="H997" s="51"/>
      <c r="I997" s="72"/>
      <c r="J997" s="81" t="str">
        <f t="shared" si="62"/>
        <v/>
      </c>
      <c r="K997" s="42" t="str">
        <f t="shared" si="63"/>
        <v/>
      </c>
      <c r="L997" s="84"/>
      <c r="M997" s="85"/>
    </row>
    <row r="998" spans="2:13" ht="24.75" customHeight="1">
      <c r="B998" s="18">
        <v>993</v>
      </c>
      <c r="C998" s="43"/>
      <c r="D998" s="38" t="str">
        <f t="shared" si="60"/>
        <v/>
      </c>
      <c r="E998" s="39">
        <f>IF(D998="",0,+COUNTIF('賃上げ後（月給・日給）'!$E$7:$E$1006,D998))</f>
        <v>0</v>
      </c>
      <c r="F998" s="44"/>
      <c r="G998" s="41" t="str">
        <f t="shared" si="61"/>
        <v/>
      </c>
      <c r="H998" s="51"/>
      <c r="I998" s="72"/>
      <c r="J998" s="81" t="str">
        <f t="shared" si="62"/>
        <v/>
      </c>
      <c r="K998" s="42" t="str">
        <f t="shared" si="63"/>
        <v/>
      </c>
      <c r="L998" s="84"/>
      <c r="M998" s="85"/>
    </row>
    <row r="999" spans="2:13" ht="24.75" customHeight="1">
      <c r="B999" s="18">
        <v>994</v>
      </c>
      <c r="C999" s="43"/>
      <c r="D999" s="38" t="str">
        <f t="shared" si="60"/>
        <v/>
      </c>
      <c r="E999" s="39">
        <f>IF(D999="",0,+COUNTIF('賃上げ後（月給・日給）'!$E$7:$E$1006,D999))</f>
        <v>0</v>
      </c>
      <c r="F999" s="44"/>
      <c r="G999" s="41" t="str">
        <f t="shared" si="61"/>
        <v/>
      </c>
      <c r="H999" s="51"/>
      <c r="I999" s="72"/>
      <c r="J999" s="81" t="str">
        <f t="shared" si="62"/>
        <v/>
      </c>
      <c r="K999" s="42" t="str">
        <f t="shared" si="63"/>
        <v/>
      </c>
      <c r="L999" s="84"/>
      <c r="M999" s="85"/>
    </row>
    <row r="1000" spans="2:13" ht="24.75" customHeight="1">
      <c r="B1000" s="18">
        <v>995</v>
      </c>
      <c r="C1000" s="43"/>
      <c r="D1000" s="38" t="str">
        <f t="shared" si="60"/>
        <v/>
      </c>
      <c r="E1000" s="39">
        <f>IF(D1000="",0,+COUNTIF('賃上げ後（月給・日給）'!$E$7:$E$1006,D1000))</f>
        <v>0</v>
      </c>
      <c r="F1000" s="44"/>
      <c r="G1000" s="41" t="str">
        <f t="shared" si="61"/>
        <v/>
      </c>
      <c r="H1000" s="51"/>
      <c r="I1000" s="72"/>
      <c r="J1000" s="81" t="str">
        <f t="shared" si="62"/>
        <v/>
      </c>
      <c r="K1000" s="42" t="str">
        <f t="shared" si="63"/>
        <v/>
      </c>
      <c r="L1000" s="84"/>
      <c r="M1000" s="85"/>
    </row>
    <row r="1001" spans="2:13" ht="24.75" customHeight="1">
      <c r="B1001" s="18">
        <v>996</v>
      </c>
      <c r="C1001" s="43"/>
      <c r="D1001" s="38" t="str">
        <f t="shared" si="60"/>
        <v/>
      </c>
      <c r="E1001" s="39">
        <f>IF(D1001="",0,+COUNTIF('賃上げ後（月給・日給）'!$E$7:$E$1006,D1001))</f>
        <v>0</v>
      </c>
      <c r="F1001" s="44"/>
      <c r="G1001" s="41" t="str">
        <f t="shared" si="61"/>
        <v/>
      </c>
      <c r="H1001" s="51"/>
      <c r="I1001" s="72"/>
      <c r="J1001" s="81" t="str">
        <f t="shared" si="62"/>
        <v/>
      </c>
      <c r="K1001" s="42" t="str">
        <f t="shared" si="63"/>
        <v/>
      </c>
      <c r="L1001" s="84"/>
      <c r="M1001" s="85"/>
    </row>
    <row r="1002" spans="2:13" ht="24.75" customHeight="1">
      <c r="B1002" s="18">
        <v>997</v>
      </c>
      <c r="C1002" s="43"/>
      <c r="D1002" s="38" t="str">
        <f t="shared" si="60"/>
        <v/>
      </c>
      <c r="E1002" s="39">
        <f>IF(D1002="",0,+COUNTIF('賃上げ後（月給・日給）'!$E$7:$E$1006,D1002))</f>
        <v>0</v>
      </c>
      <c r="F1002" s="44"/>
      <c r="G1002" s="41" t="str">
        <f t="shared" si="61"/>
        <v/>
      </c>
      <c r="H1002" s="51"/>
      <c r="I1002" s="72"/>
      <c r="J1002" s="81" t="str">
        <f t="shared" si="62"/>
        <v/>
      </c>
      <c r="K1002" s="42" t="str">
        <f t="shared" si="63"/>
        <v/>
      </c>
      <c r="L1002" s="84"/>
      <c r="M1002" s="85"/>
    </row>
    <row r="1003" spans="2:13" ht="24.75" customHeight="1">
      <c r="B1003" s="18">
        <v>998</v>
      </c>
      <c r="C1003" s="43"/>
      <c r="D1003" s="38" t="str">
        <f t="shared" si="60"/>
        <v/>
      </c>
      <c r="E1003" s="39">
        <f>IF(D1003="",0,+COUNTIF('賃上げ後（月給・日給）'!$E$7:$E$1006,D1003))</f>
        <v>0</v>
      </c>
      <c r="F1003" s="44"/>
      <c r="G1003" s="41" t="str">
        <f t="shared" si="61"/>
        <v/>
      </c>
      <c r="H1003" s="51"/>
      <c r="I1003" s="72"/>
      <c r="J1003" s="81" t="str">
        <f t="shared" si="62"/>
        <v/>
      </c>
      <c r="K1003" s="42" t="str">
        <f t="shared" si="63"/>
        <v/>
      </c>
      <c r="L1003" s="84"/>
      <c r="M1003" s="85"/>
    </row>
    <row r="1004" spans="2:13" ht="24.75" customHeight="1">
      <c r="B1004" s="18">
        <v>999</v>
      </c>
      <c r="C1004" s="43"/>
      <c r="D1004" s="38" t="str">
        <f t="shared" si="60"/>
        <v/>
      </c>
      <c r="E1004" s="39">
        <f>IF(D1004="",0,+COUNTIF('賃上げ後（月給・日給）'!$E$7:$E$1006,D1004))</f>
        <v>0</v>
      </c>
      <c r="F1004" s="44"/>
      <c r="G1004" s="41" t="str">
        <f t="shared" si="61"/>
        <v/>
      </c>
      <c r="H1004" s="51"/>
      <c r="I1004" s="72"/>
      <c r="J1004" s="81" t="str">
        <f t="shared" si="62"/>
        <v/>
      </c>
      <c r="K1004" s="42" t="str">
        <f t="shared" si="63"/>
        <v/>
      </c>
      <c r="L1004" s="84"/>
      <c r="M1004" s="85"/>
    </row>
    <row r="1005" spans="2:13" ht="24.75" customHeight="1">
      <c r="B1005" s="18">
        <v>1000</v>
      </c>
      <c r="C1005" s="45"/>
      <c r="D1005" s="38" t="str">
        <f t="shared" si="60"/>
        <v/>
      </c>
      <c r="E1005" s="39">
        <f>IF(D1005="",0,+COUNTIF('賃上げ後（月給・日給）'!$E$7:$E$1006,D1005))</f>
        <v>0</v>
      </c>
      <c r="F1005" s="46"/>
      <c r="G1005" s="41" t="str">
        <f t="shared" si="61"/>
        <v/>
      </c>
      <c r="H1005" s="52"/>
      <c r="I1005" s="72"/>
      <c r="J1005" s="81" t="str">
        <f t="shared" si="62"/>
        <v/>
      </c>
      <c r="K1005" s="42" t="str">
        <f t="shared" si="63"/>
        <v/>
      </c>
      <c r="L1005" s="84"/>
      <c r="M1005" s="85"/>
    </row>
  </sheetData>
  <sheetProtection sheet="1" selectLockedCells="1"/>
  <mergeCells count="11">
    <mergeCell ref="H3:H4"/>
    <mergeCell ref="B3:B4"/>
    <mergeCell ref="C3:C4"/>
    <mergeCell ref="E3:E4"/>
    <mergeCell ref="F3:F4"/>
    <mergeCell ref="G3:G4"/>
    <mergeCell ref="I3:I4"/>
    <mergeCell ref="J3:J4"/>
    <mergeCell ref="K3:K4"/>
    <mergeCell ref="L3:L4"/>
    <mergeCell ref="M3:M5"/>
  </mergeCells>
  <phoneticPr fontId="3"/>
  <dataValidations count="2">
    <dataValidation type="list" allowBlank="1" showInputMessage="1" showErrorMessage="1" sqref="L6:L1005" xr:uid="{00000000-0002-0000-0300-000000000000}">
      <formula1>"◎"</formula1>
    </dataValidation>
    <dataValidation type="list" allowBlank="1" showInputMessage="1" showErrorMessage="1" sqref="M6:M1005" xr:uid="{00000000-0002-0000-0300-000001000000}">
      <formula1>"役職定年,育児休業,時短勤務,その他"</formula1>
    </dataValidation>
  </dataValidations>
  <pageMargins left="0.35" right="0.19" top="0.41" bottom="0.33" header="0.3" footer="0.3"/>
  <pageSetup paperSize="9" scale="54"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M1005"/>
  <sheetViews>
    <sheetView showGridLines="0" view="pageBreakPreview" zoomScale="70" zoomScaleNormal="70" zoomScaleSheetLayoutView="70" workbookViewId="0">
      <pane xSplit="6" ySplit="5" topLeftCell="G6" activePane="bottomRight" state="frozen"/>
      <selection activeCell="J27" sqref="J27"/>
      <selection pane="topRight" activeCell="J27" sqref="J27"/>
      <selection pane="bottomLeft" activeCell="J27" sqref="J27"/>
      <selection pane="bottomRight" activeCell="C6" sqref="C6"/>
    </sheetView>
  </sheetViews>
  <sheetFormatPr defaultColWidth="16.8984375" defaultRowHeight="24.75" customHeight="1"/>
  <cols>
    <col min="1" max="1" width="2.5" style="18" customWidth="1"/>
    <col min="2" max="2" width="7.5" style="18" customWidth="1"/>
    <col min="3" max="3" width="18.69921875" style="18" customWidth="1"/>
    <col min="4" max="5" width="18.69921875" style="18" hidden="1" customWidth="1"/>
    <col min="6" max="6" width="22.5" style="18" customWidth="1"/>
    <col min="7" max="7" width="15" style="18" customWidth="1"/>
    <col min="8" max="8" width="14.8984375" style="18" customWidth="1"/>
    <col min="9" max="9" width="18.19921875" style="18" customWidth="1"/>
    <col min="10" max="10" width="14.8984375" style="86" customWidth="1"/>
    <col min="11" max="11" width="20" style="87" customWidth="1"/>
    <col min="12" max="16384" width="16.8984375" style="18"/>
  </cols>
  <sheetData>
    <row r="1" spans="2:13" ht="38.25" customHeight="1">
      <c r="C1" s="19" t="s">
        <v>12</v>
      </c>
      <c r="D1" s="19"/>
      <c r="E1" s="19"/>
      <c r="F1" s="20" t="s">
        <v>90</v>
      </c>
      <c r="G1" s="21"/>
      <c r="H1" s="22" t="s">
        <v>13</v>
      </c>
      <c r="J1" s="82"/>
      <c r="K1" s="83"/>
    </row>
    <row r="2" spans="2:13" ht="30" customHeight="1">
      <c r="C2" s="23"/>
      <c r="D2" s="24" t="s">
        <v>14</v>
      </c>
      <c r="E2" s="24" t="s">
        <v>15</v>
      </c>
      <c r="G2" s="25"/>
      <c r="H2" s="26">
        <f>+COUNTIF(G6:G1005,"対象")</f>
        <v>3</v>
      </c>
      <c r="I2" s="27" t="s">
        <v>16</v>
      </c>
      <c r="J2" s="82"/>
      <c r="K2" s="83"/>
    </row>
    <row r="3" spans="2:13" ht="36" customHeight="1">
      <c r="B3" s="144"/>
      <c r="C3" s="145" t="s">
        <v>17</v>
      </c>
      <c r="D3" s="59"/>
      <c r="E3" s="147" t="s">
        <v>18</v>
      </c>
      <c r="F3" s="147" t="s">
        <v>25</v>
      </c>
      <c r="G3" s="149" t="s">
        <v>19</v>
      </c>
      <c r="H3" s="151" t="s">
        <v>57</v>
      </c>
      <c r="I3" s="142" t="s">
        <v>54</v>
      </c>
      <c r="J3" s="137" t="s">
        <v>60</v>
      </c>
      <c r="K3" s="139" t="s">
        <v>61</v>
      </c>
    </row>
    <row r="4" spans="2:13" ht="36" customHeight="1">
      <c r="B4" s="144"/>
      <c r="C4" s="146"/>
      <c r="D4" s="67"/>
      <c r="E4" s="148"/>
      <c r="F4" s="148"/>
      <c r="G4" s="150"/>
      <c r="H4" s="152"/>
      <c r="I4" s="143"/>
      <c r="J4" s="138"/>
      <c r="K4" s="140"/>
    </row>
    <row r="5" spans="2:13" s="29" customFormat="1" ht="24.75" customHeight="1">
      <c r="B5" s="30" t="s">
        <v>22</v>
      </c>
      <c r="C5" s="31">
        <f>COUNTA(C6:C1005)</f>
        <v>3</v>
      </c>
      <c r="D5" s="32"/>
      <c r="E5" s="33"/>
      <c r="F5" s="32">
        <f>COUNTA(F6:F1005)</f>
        <v>3</v>
      </c>
      <c r="G5" s="34"/>
      <c r="H5" s="49">
        <f>SUM(H6:H1005)</f>
        <v>3900</v>
      </c>
      <c r="I5" s="36">
        <f>+SUM(I6:I1005)</f>
        <v>3900</v>
      </c>
      <c r="J5" s="32">
        <f>COUNTA(J6:J1005)</f>
        <v>0</v>
      </c>
      <c r="K5" s="141"/>
    </row>
    <row r="6" spans="2:13" ht="24.75" customHeight="1">
      <c r="B6" s="18">
        <v>1</v>
      </c>
      <c r="C6" s="43" t="s">
        <v>80</v>
      </c>
      <c r="D6" s="38" t="str">
        <f t="shared" ref="D6:D69" si="0">SUBSTITUTE(SUBSTITUTE(C6,"　","")," ","")</f>
        <v>坂越雄太</v>
      </c>
      <c r="E6" s="39">
        <v>1</v>
      </c>
      <c r="F6" s="40" t="s">
        <v>81</v>
      </c>
      <c r="G6" s="41" t="str">
        <f>IF(C6="","",+IF(OR(E6&lt;1,F6="",J6="◎"),"除外","対象"))</f>
        <v>対象</v>
      </c>
      <c r="H6" s="50">
        <v>1300</v>
      </c>
      <c r="I6" s="42">
        <f>IF(C6="","",+IF(G6="対象",H6,0))</f>
        <v>1300</v>
      </c>
      <c r="J6" s="84"/>
      <c r="K6" s="85"/>
      <c r="L6" s="66"/>
      <c r="M6" s="66"/>
    </row>
    <row r="7" spans="2:13" ht="24.75" customHeight="1">
      <c r="B7" s="18">
        <v>2</v>
      </c>
      <c r="C7" s="43" t="s">
        <v>82</v>
      </c>
      <c r="D7" s="38" t="str">
        <f t="shared" si="0"/>
        <v>浅井拓郎</v>
      </c>
      <c r="E7" s="39">
        <v>1</v>
      </c>
      <c r="F7" s="40" t="s">
        <v>83</v>
      </c>
      <c r="G7" s="41" t="str">
        <f t="shared" ref="G7:G70" si="1">IF(C7="","",+IF(OR(E7&lt;1,F7="",J7="◎"),"除外","対象"))</f>
        <v>対象</v>
      </c>
      <c r="H7" s="51">
        <v>1300</v>
      </c>
      <c r="I7" s="42">
        <f t="shared" ref="I7:I11" si="2">IF(C7="","",+IF(G7="対象",H7,0))</f>
        <v>1300</v>
      </c>
      <c r="J7" s="84"/>
      <c r="K7" s="85"/>
      <c r="L7" s="66"/>
      <c r="M7" s="66"/>
    </row>
    <row r="8" spans="2:13" ht="24.75" customHeight="1">
      <c r="B8" s="18">
        <v>3</v>
      </c>
      <c r="C8" s="43" t="s">
        <v>84</v>
      </c>
      <c r="D8" s="38" t="str">
        <f t="shared" si="0"/>
        <v>矢田新次郎</v>
      </c>
      <c r="E8" s="39">
        <v>1</v>
      </c>
      <c r="F8" s="40" t="s">
        <v>85</v>
      </c>
      <c r="G8" s="41" t="str">
        <f t="shared" si="1"/>
        <v>対象</v>
      </c>
      <c r="H8" s="51">
        <v>1300</v>
      </c>
      <c r="I8" s="42">
        <f t="shared" si="2"/>
        <v>1300</v>
      </c>
      <c r="J8" s="84"/>
      <c r="K8" s="85"/>
      <c r="L8" s="66"/>
      <c r="M8" s="66"/>
    </row>
    <row r="9" spans="2:13" ht="24.75" customHeight="1">
      <c r="B9" s="18">
        <v>4</v>
      </c>
      <c r="C9" s="43"/>
      <c r="D9" s="38" t="str">
        <f t="shared" si="0"/>
        <v/>
      </c>
      <c r="E9" s="39">
        <f>IF(D9="",0,+COUNTIF('賃上げ後（時給）'!$E$7:$E$1006,D9))</f>
        <v>0</v>
      </c>
      <c r="F9" s="40"/>
      <c r="G9" s="41" t="str">
        <f t="shared" si="1"/>
        <v/>
      </c>
      <c r="H9" s="51"/>
      <c r="I9" s="42" t="str">
        <f t="shared" si="2"/>
        <v/>
      </c>
      <c r="J9" s="84"/>
      <c r="K9" s="85"/>
      <c r="L9" s="66"/>
      <c r="M9" s="66"/>
    </row>
    <row r="10" spans="2:13" ht="24.75" customHeight="1">
      <c r="B10" s="18">
        <v>5</v>
      </c>
      <c r="C10" s="43"/>
      <c r="D10" s="38" t="str">
        <f t="shared" si="0"/>
        <v/>
      </c>
      <c r="E10" s="39">
        <f>IF(D10="",0,+COUNTIF('賃上げ後（時給）'!$E$7:$E$1006,D10))</f>
        <v>0</v>
      </c>
      <c r="F10" s="40"/>
      <c r="G10" s="41" t="str">
        <f t="shared" si="1"/>
        <v/>
      </c>
      <c r="H10" s="51"/>
      <c r="I10" s="42" t="str">
        <f t="shared" si="2"/>
        <v/>
      </c>
      <c r="J10" s="84"/>
      <c r="K10" s="85"/>
      <c r="L10" s="66"/>
      <c r="M10" s="66"/>
    </row>
    <row r="11" spans="2:13" ht="24.75" customHeight="1">
      <c r="B11" s="18">
        <v>6</v>
      </c>
      <c r="C11" s="43"/>
      <c r="D11" s="38" t="str">
        <f t="shared" si="0"/>
        <v/>
      </c>
      <c r="E11" s="39">
        <f>IF(D11="",0,+COUNTIF('賃上げ後（時給）'!$E$7:$E$1006,D11))</f>
        <v>0</v>
      </c>
      <c r="F11" s="40"/>
      <c r="G11" s="41" t="str">
        <f t="shared" si="1"/>
        <v/>
      </c>
      <c r="H11" s="51"/>
      <c r="I11" s="42" t="str">
        <f t="shared" si="2"/>
        <v/>
      </c>
      <c r="J11" s="84"/>
      <c r="K11" s="85"/>
      <c r="L11" s="66"/>
      <c r="M11" s="66"/>
    </row>
    <row r="12" spans="2:13" ht="24.75" customHeight="1">
      <c r="B12" s="18">
        <v>7</v>
      </c>
      <c r="C12" s="43"/>
      <c r="D12" s="38" t="str">
        <f t="shared" si="0"/>
        <v/>
      </c>
      <c r="E12" s="39">
        <f>IF(D12="",0,+COUNTIF('賃上げ後（時給）'!$E$7:$E$1006,D12))</f>
        <v>0</v>
      </c>
      <c r="F12" s="44"/>
      <c r="G12" s="41" t="str">
        <f t="shared" si="1"/>
        <v/>
      </c>
      <c r="H12" s="51"/>
      <c r="I12" s="42" t="str">
        <f>IF(C12="","",+IF(G12="対象",H12,0))</f>
        <v/>
      </c>
      <c r="J12" s="84"/>
      <c r="K12" s="85"/>
    </row>
    <row r="13" spans="2:13" ht="24.75" customHeight="1">
      <c r="B13" s="18">
        <v>8</v>
      </c>
      <c r="C13" s="43"/>
      <c r="D13" s="38" t="str">
        <f t="shared" si="0"/>
        <v/>
      </c>
      <c r="E13" s="39">
        <f>IF(D13="",0,+COUNTIF('賃上げ後（時給）'!$E$7:$E$1006,D13))</f>
        <v>0</v>
      </c>
      <c r="F13" s="44"/>
      <c r="G13" s="41" t="str">
        <f t="shared" si="1"/>
        <v/>
      </c>
      <c r="H13" s="51"/>
      <c r="I13" s="42" t="str">
        <f t="shared" ref="I13:I76" si="3">IF(C13="","",+IF(G13="対象",H13,0))</f>
        <v/>
      </c>
      <c r="J13" s="84"/>
      <c r="K13" s="85"/>
    </row>
    <row r="14" spans="2:13" ht="24.75" customHeight="1">
      <c r="B14" s="18">
        <v>9</v>
      </c>
      <c r="C14" s="43"/>
      <c r="D14" s="38" t="str">
        <f t="shared" si="0"/>
        <v/>
      </c>
      <c r="E14" s="39">
        <f>IF(D14="",0,+COUNTIF('賃上げ後（時給）'!$E$7:$E$1006,D14))</f>
        <v>0</v>
      </c>
      <c r="F14" s="44"/>
      <c r="G14" s="41" t="str">
        <f t="shared" si="1"/>
        <v/>
      </c>
      <c r="H14" s="51"/>
      <c r="I14" s="42" t="str">
        <f t="shared" si="3"/>
        <v/>
      </c>
      <c r="J14" s="84"/>
      <c r="K14" s="85"/>
    </row>
    <row r="15" spans="2:13" ht="24.75" customHeight="1">
      <c r="B15" s="18">
        <v>10</v>
      </c>
      <c r="C15" s="43"/>
      <c r="D15" s="38" t="str">
        <f t="shared" si="0"/>
        <v/>
      </c>
      <c r="E15" s="39">
        <f>IF(D15="",0,+COUNTIF('賃上げ後（時給）'!$E$7:$E$1006,D15))</f>
        <v>0</v>
      </c>
      <c r="F15" s="44"/>
      <c r="G15" s="41" t="str">
        <f t="shared" si="1"/>
        <v/>
      </c>
      <c r="H15" s="51"/>
      <c r="I15" s="42" t="str">
        <f t="shared" si="3"/>
        <v/>
      </c>
      <c r="J15" s="84"/>
      <c r="K15" s="85"/>
    </row>
    <row r="16" spans="2:13" ht="24.75" customHeight="1">
      <c r="B16" s="18">
        <v>11</v>
      </c>
      <c r="C16" s="43"/>
      <c r="D16" s="38" t="str">
        <f t="shared" si="0"/>
        <v/>
      </c>
      <c r="E16" s="39">
        <f>IF(D16="",0,+COUNTIF('賃上げ後（時給）'!$E$7:$E$1006,D16))</f>
        <v>0</v>
      </c>
      <c r="F16" s="44"/>
      <c r="G16" s="41" t="str">
        <f t="shared" si="1"/>
        <v/>
      </c>
      <c r="H16" s="51"/>
      <c r="I16" s="42" t="str">
        <f t="shared" si="3"/>
        <v/>
      </c>
      <c r="J16" s="84"/>
      <c r="K16" s="85"/>
    </row>
    <row r="17" spans="2:11" ht="24.75" customHeight="1">
      <c r="B17" s="18">
        <v>12</v>
      </c>
      <c r="C17" s="43"/>
      <c r="D17" s="38" t="str">
        <f t="shared" si="0"/>
        <v/>
      </c>
      <c r="E17" s="39">
        <f>IF(D17="",0,+COUNTIF('賃上げ後（時給）'!$E$7:$E$1006,D17))</f>
        <v>0</v>
      </c>
      <c r="F17" s="44"/>
      <c r="G17" s="41" t="str">
        <f t="shared" si="1"/>
        <v/>
      </c>
      <c r="H17" s="51"/>
      <c r="I17" s="42" t="str">
        <f t="shared" si="3"/>
        <v/>
      </c>
      <c r="J17" s="84"/>
      <c r="K17" s="85"/>
    </row>
    <row r="18" spans="2:11" ht="24.75" customHeight="1">
      <c r="B18" s="18">
        <v>13</v>
      </c>
      <c r="C18" s="43"/>
      <c r="D18" s="38" t="str">
        <f t="shared" si="0"/>
        <v/>
      </c>
      <c r="E18" s="39">
        <f>IF(D18="",0,+COUNTIF('賃上げ後（時給）'!$E$7:$E$1006,D18))</f>
        <v>0</v>
      </c>
      <c r="F18" s="44"/>
      <c r="G18" s="41" t="str">
        <f t="shared" si="1"/>
        <v/>
      </c>
      <c r="H18" s="51"/>
      <c r="I18" s="42" t="str">
        <f t="shared" si="3"/>
        <v/>
      </c>
      <c r="J18" s="84"/>
      <c r="K18" s="85"/>
    </row>
    <row r="19" spans="2:11" ht="24.75" customHeight="1">
      <c r="B19" s="18">
        <v>14</v>
      </c>
      <c r="C19" s="43"/>
      <c r="D19" s="38" t="str">
        <f t="shared" si="0"/>
        <v/>
      </c>
      <c r="E19" s="39">
        <f>IF(D19="",0,+COUNTIF('賃上げ後（時給）'!$E$7:$E$1006,D19))</f>
        <v>0</v>
      </c>
      <c r="F19" s="44"/>
      <c r="G19" s="41" t="str">
        <f t="shared" si="1"/>
        <v/>
      </c>
      <c r="H19" s="51"/>
      <c r="I19" s="42" t="str">
        <f t="shared" si="3"/>
        <v/>
      </c>
      <c r="J19" s="84"/>
      <c r="K19" s="85"/>
    </row>
    <row r="20" spans="2:11" ht="24.75" customHeight="1">
      <c r="B20" s="18">
        <v>15</v>
      </c>
      <c r="C20" s="43"/>
      <c r="D20" s="38" t="str">
        <f t="shared" si="0"/>
        <v/>
      </c>
      <c r="E20" s="39">
        <f>IF(D20="",0,+COUNTIF('賃上げ後（時給）'!$E$7:$E$1006,D20))</f>
        <v>0</v>
      </c>
      <c r="F20" s="44"/>
      <c r="G20" s="41" t="str">
        <f t="shared" si="1"/>
        <v/>
      </c>
      <c r="H20" s="51"/>
      <c r="I20" s="42" t="str">
        <f t="shared" si="3"/>
        <v/>
      </c>
      <c r="J20" s="84"/>
      <c r="K20" s="85"/>
    </row>
    <row r="21" spans="2:11" ht="24.75" customHeight="1">
      <c r="B21" s="18">
        <v>16</v>
      </c>
      <c r="C21" s="43"/>
      <c r="D21" s="38" t="str">
        <f t="shared" si="0"/>
        <v/>
      </c>
      <c r="E21" s="39">
        <f>IF(D21="",0,+COUNTIF('賃上げ後（時給）'!$E$7:$E$1006,D21))</f>
        <v>0</v>
      </c>
      <c r="F21" s="44"/>
      <c r="G21" s="41" t="str">
        <f t="shared" si="1"/>
        <v/>
      </c>
      <c r="H21" s="51"/>
      <c r="I21" s="42" t="str">
        <f t="shared" si="3"/>
        <v/>
      </c>
      <c r="J21" s="84"/>
      <c r="K21" s="85"/>
    </row>
    <row r="22" spans="2:11" ht="24.75" customHeight="1">
      <c r="B22" s="18">
        <v>17</v>
      </c>
      <c r="C22" s="43"/>
      <c r="D22" s="38" t="str">
        <f t="shared" si="0"/>
        <v/>
      </c>
      <c r="E22" s="39">
        <f>IF(D22="",0,+COUNTIF('賃上げ後（時給）'!$E$7:$E$1006,D22))</f>
        <v>0</v>
      </c>
      <c r="F22" s="44"/>
      <c r="G22" s="41" t="str">
        <f t="shared" si="1"/>
        <v/>
      </c>
      <c r="H22" s="51"/>
      <c r="I22" s="42" t="str">
        <f t="shared" si="3"/>
        <v/>
      </c>
      <c r="J22" s="84"/>
      <c r="K22" s="85"/>
    </row>
    <row r="23" spans="2:11" ht="24.75" customHeight="1">
      <c r="B23" s="18">
        <v>18</v>
      </c>
      <c r="C23" s="43"/>
      <c r="D23" s="38" t="str">
        <f t="shared" si="0"/>
        <v/>
      </c>
      <c r="E23" s="39">
        <f>IF(D23="",0,+COUNTIF('賃上げ後（時給）'!$E$7:$E$1006,D23))</f>
        <v>0</v>
      </c>
      <c r="F23" s="44"/>
      <c r="G23" s="41" t="str">
        <f t="shared" si="1"/>
        <v/>
      </c>
      <c r="H23" s="51"/>
      <c r="I23" s="42" t="str">
        <f t="shared" si="3"/>
        <v/>
      </c>
      <c r="J23" s="84"/>
      <c r="K23" s="85"/>
    </row>
    <row r="24" spans="2:11" ht="24.75" customHeight="1">
      <c r="B24" s="18">
        <v>19</v>
      </c>
      <c r="C24" s="43"/>
      <c r="D24" s="38" t="str">
        <f t="shared" si="0"/>
        <v/>
      </c>
      <c r="E24" s="39">
        <f>IF(D24="",0,+COUNTIF('賃上げ後（時給）'!$E$7:$E$1006,D24))</f>
        <v>0</v>
      </c>
      <c r="F24" s="44"/>
      <c r="G24" s="41" t="str">
        <f t="shared" si="1"/>
        <v/>
      </c>
      <c r="H24" s="51"/>
      <c r="I24" s="42" t="str">
        <f t="shared" si="3"/>
        <v/>
      </c>
      <c r="J24" s="84"/>
      <c r="K24" s="85"/>
    </row>
    <row r="25" spans="2:11" ht="24.75" customHeight="1">
      <c r="B25" s="18">
        <v>20</v>
      </c>
      <c r="C25" s="43"/>
      <c r="D25" s="38" t="str">
        <f t="shared" si="0"/>
        <v/>
      </c>
      <c r="E25" s="39">
        <f>IF(D25="",0,+COUNTIF('賃上げ後（時給）'!$E$7:$E$1006,D25))</f>
        <v>0</v>
      </c>
      <c r="F25" s="44"/>
      <c r="G25" s="41" t="str">
        <f t="shared" si="1"/>
        <v/>
      </c>
      <c r="H25" s="51"/>
      <c r="I25" s="42" t="str">
        <f t="shared" si="3"/>
        <v/>
      </c>
      <c r="J25" s="84"/>
      <c r="K25" s="85"/>
    </row>
    <row r="26" spans="2:11" ht="24.75" customHeight="1">
      <c r="B26" s="18">
        <v>21</v>
      </c>
      <c r="C26" s="43"/>
      <c r="D26" s="38" t="str">
        <f t="shared" si="0"/>
        <v/>
      </c>
      <c r="E26" s="39">
        <f>IF(D26="",0,+COUNTIF('賃上げ後（時給）'!$E$7:$E$1006,D26))</f>
        <v>0</v>
      </c>
      <c r="F26" s="44"/>
      <c r="G26" s="41" t="str">
        <f t="shared" si="1"/>
        <v/>
      </c>
      <c r="H26" s="51"/>
      <c r="I26" s="42" t="str">
        <f t="shared" si="3"/>
        <v/>
      </c>
      <c r="J26" s="84"/>
      <c r="K26" s="85"/>
    </row>
    <row r="27" spans="2:11" ht="24.75" customHeight="1">
      <c r="B27" s="18">
        <v>22</v>
      </c>
      <c r="C27" s="43"/>
      <c r="D27" s="38" t="str">
        <f t="shared" si="0"/>
        <v/>
      </c>
      <c r="E27" s="39">
        <f>IF(D27="",0,+COUNTIF('賃上げ後（時給）'!$E$7:$E$1006,D27))</f>
        <v>0</v>
      </c>
      <c r="F27" s="44"/>
      <c r="G27" s="41" t="str">
        <f t="shared" si="1"/>
        <v/>
      </c>
      <c r="H27" s="51"/>
      <c r="I27" s="42" t="str">
        <f t="shared" si="3"/>
        <v/>
      </c>
      <c r="J27" s="84"/>
      <c r="K27" s="85"/>
    </row>
    <row r="28" spans="2:11" ht="24.75" customHeight="1">
      <c r="B28" s="18">
        <v>23</v>
      </c>
      <c r="C28" s="43"/>
      <c r="D28" s="38" t="str">
        <f t="shared" si="0"/>
        <v/>
      </c>
      <c r="E28" s="39">
        <f>IF(D28="",0,+COUNTIF('賃上げ後（時給）'!$E$7:$E$1006,D28))</f>
        <v>0</v>
      </c>
      <c r="F28" s="44"/>
      <c r="G28" s="41" t="str">
        <f t="shared" si="1"/>
        <v/>
      </c>
      <c r="H28" s="51"/>
      <c r="I28" s="42" t="str">
        <f t="shared" si="3"/>
        <v/>
      </c>
      <c r="J28" s="84"/>
      <c r="K28" s="85"/>
    </row>
    <row r="29" spans="2:11" ht="24.75" customHeight="1">
      <c r="B29" s="18">
        <v>24</v>
      </c>
      <c r="C29" s="43"/>
      <c r="D29" s="38" t="str">
        <f t="shared" si="0"/>
        <v/>
      </c>
      <c r="E29" s="39">
        <f>IF(D29="",0,+COUNTIF('賃上げ後（時給）'!$E$7:$E$1006,D29))</f>
        <v>0</v>
      </c>
      <c r="F29" s="44"/>
      <c r="G29" s="41" t="str">
        <f t="shared" si="1"/>
        <v/>
      </c>
      <c r="H29" s="51"/>
      <c r="I29" s="42" t="str">
        <f t="shared" si="3"/>
        <v/>
      </c>
      <c r="J29" s="84"/>
      <c r="K29" s="85"/>
    </row>
    <row r="30" spans="2:11" ht="24.75" customHeight="1">
      <c r="B30" s="18">
        <v>25</v>
      </c>
      <c r="C30" s="43"/>
      <c r="D30" s="38" t="str">
        <f t="shared" si="0"/>
        <v/>
      </c>
      <c r="E30" s="39">
        <f>IF(D30="",0,+COUNTIF('賃上げ後（時給）'!$E$7:$E$1006,D30))</f>
        <v>0</v>
      </c>
      <c r="F30" s="44"/>
      <c r="G30" s="41" t="str">
        <f t="shared" si="1"/>
        <v/>
      </c>
      <c r="H30" s="51"/>
      <c r="I30" s="42" t="str">
        <f t="shared" si="3"/>
        <v/>
      </c>
      <c r="J30" s="84"/>
      <c r="K30" s="85"/>
    </row>
    <row r="31" spans="2:11" ht="24.75" customHeight="1">
      <c r="B31" s="18">
        <v>26</v>
      </c>
      <c r="C31" s="43"/>
      <c r="D31" s="38" t="str">
        <f t="shared" si="0"/>
        <v/>
      </c>
      <c r="E31" s="39">
        <f>IF(D31="",0,+COUNTIF('賃上げ後（時給）'!$E$7:$E$1006,D31))</f>
        <v>0</v>
      </c>
      <c r="F31" s="44"/>
      <c r="G31" s="41" t="str">
        <f t="shared" si="1"/>
        <v/>
      </c>
      <c r="H31" s="51"/>
      <c r="I31" s="42" t="str">
        <f t="shared" si="3"/>
        <v/>
      </c>
      <c r="J31" s="84"/>
      <c r="K31" s="85"/>
    </row>
    <row r="32" spans="2:11" ht="24.75" customHeight="1">
      <c r="B32" s="18">
        <v>27</v>
      </c>
      <c r="C32" s="43"/>
      <c r="D32" s="38" t="str">
        <f t="shared" si="0"/>
        <v/>
      </c>
      <c r="E32" s="39">
        <f>IF(D32="",0,+COUNTIF('賃上げ後（時給）'!$E$7:$E$1006,D32))</f>
        <v>0</v>
      </c>
      <c r="F32" s="44"/>
      <c r="G32" s="41" t="str">
        <f t="shared" si="1"/>
        <v/>
      </c>
      <c r="H32" s="51"/>
      <c r="I32" s="42" t="str">
        <f t="shared" si="3"/>
        <v/>
      </c>
      <c r="J32" s="84"/>
      <c r="K32" s="85"/>
    </row>
    <row r="33" spans="2:11" ht="24.75" customHeight="1">
      <c r="B33" s="18">
        <v>28</v>
      </c>
      <c r="C33" s="43"/>
      <c r="D33" s="38" t="str">
        <f t="shared" si="0"/>
        <v/>
      </c>
      <c r="E33" s="39">
        <f>IF(D33="",0,+COUNTIF('賃上げ後（時給）'!$E$7:$E$1006,D33))</f>
        <v>0</v>
      </c>
      <c r="F33" s="44"/>
      <c r="G33" s="41" t="str">
        <f t="shared" si="1"/>
        <v/>
      </c>
      <c r="H33" s="51"/>
      <c r="I33" s="42" t="str">
        <f t="shared" si="3"/>
        <v/>
      </c>
      <c r="J33" s="84"/>
      <c r="K33" s="85"/>
    </row>
    <row r="34" spans="2:11" ht="24.75" customHeight="1">
      <c r="B34" s="18">
        <v>29</v>
      </c>
      <c r="C34" s="43"/>
      <c r="D34" s="38" t="str">
        <f t="shared" si="0"/>
        <v/>
      </c>
      <c r="E34" s="39">
        <f>IF(D34="",0,+COUNTIF('賃上げ後（時給）'!$E$7:$E$1006,D34))</f>
        <v>0</v>
      </c>
      <c r="F34" s="44"/>
      <c r="G34" s="41" t="str">
        <f t="shared" si="1"/>
        <v/>
      </c>
      <c r="H34" s="51"/>
      <c r="I34" s="42" t="str">
        <f t="shared" si="3"/>
        <v/>
      </c>
      <c r="J34" s="84"/>
      <c r="K34" s="85"/>
    </row>
    <row r="35" spans="2:11" ht="24.75" customHeight="1">
      <c r="B35" s="18">
        <v>30</v>
      </c>
      <c r="C35" s="43"/>
      <c r="D35" s="38" t="str">
        <f t="shared" si="0"/>
        <v/>
      </c>
      <c r="E35" s="39">
        <f>IF(D35="",0,+COUNTIF('賃上げ後（時給）'!$E$7:$E$1006,D35))</f>
        <v>0</v>
      </c>
      <c r="F35" s="44"/>
      <c r="G35" s="41" t="str">
        <f t="shared" si="1"/>
        <v/>
      </c>
      <c r="H35" s="51"/>
      <c r="I35" s="42" t="str">
        <f t="shared" si="3"/>
        <v/>
      </c>
      <c r="J35" s="84"/>
      <c r="K35" s="85"/>
    </row>
    <row r="36" spans="2:11" ht="24.75" customHeight="1">
      <c r="B36" s="18">
        <v>31</v>
      </c>
      <c r="C36" s="43"/>
      <c r="D36" s="38" t="str">
        <f t="shared" si="0"/>
        <v/>
      </c>
      <c r="E36" s="39">
        <f>IF(D36="",0,+COUNTIF('賃上げ後（時給）'!$E$7:$E$1006,D36))</f>
        <v>0</v>
      </c>
      <c r="F36" s="44"/>
      <c r="G36" s="41" t="str">
        <f t="shared" si="1"/>
        <v/>
      </c>
      <c r="H36" s="51"/>
      <c r="I36" s="42" t="str">
        <f t="shared" si="3"/>
        <v/>
      </c>
      <c r="J36" s="84"/>
      <c r="K36" s="85"/>
    </row>
    <row r="37" spans="2:11" ht="24.75" customHeight="1">
      <c r="B37" s="18">
        <v>32</v>
      </c>
      <c r="C37" s="43"/>
      <c r="D37" s="38" t="str">
        <f t="shared" si="0"/>
        <v/>
      </c>
      <c r="E37" s="39">
        <f>IF(D37="",0,+COUNTIF('賃上げ後（時給）'!$E$7:$E$1006,D37))</f>
        <v>0</v>
      </c>
      <c r="F37" s="44"/>
      <c r="G37" s="41" t="str">
        <f t="shared" si="1"/>
        <v/>
      </c>
      <c r="H37" s="51"/>
      <c r="I37" s="42" t="str">
        <f t="shared" si="3"/>
        <v/>
      </c>
      <c r="J37" s="84"/>
      <c r="K37" s="85"/>
    </row>
    <row r="38" spans="2:11" ht="24.75" customHeight="1">
      <c r="B38" s="18">
        <v>33</v>
      </c>
      <c r="C38" s="43"/>
      <c r="D38" s="38" t="str">
        <f t="shared" si="0"/>
        <v/>
      </c>
      <c r="E38" s="39">
        <f>IF(D38="",0,+COUNTIF('賃上げ後（時給）'!$E$7:$E$1006,D38))</f>
        <v>0</v>
      </c>
      <c r="F38" s="44"/>
      <c r="G38" s="41" t="str">
        <f t="shared" si="1"/>
        <v/>
      </c>
      <c r="H38" s="51"/>
      <c r="I38" s="42" t="str">
        <f t="shared" si="3"/>
        <v/>
      </c>
      <c r="J38" s="84"/>
      <c r="K38" s="85"/>
    </row>
    <row r="39" spans="2:11" ht="24.75" customHeight="1">
      <c r="B39" s="18">
        <v>34</v>
      </c>
      <c r="C39" s="43"/>
      <c r="D39" s="38" t="str">
        <f t="shared" si="0"/>
        <v/>
      </c>
      <c r="E39" s="39">
        <f>IF(D39="",0,+COUNTIF('賃上げ後（時給）'!$E$7:$E$1006,D39))</f>
        <v>0</v>
      </c>
      <c r="F39" s="44"/>
      <c r="G39" s="41" t="str">
        <f t="shared" si="1"/>
        <v/>
      </c>
      <c r="H39" s="51"/>
      <c r="I39" s="42" t="str">
        <f t="shared" si="3"/>
        <v/>
      </c>
      <c r="J39" s="84"/>
      <c r="K39" s="85"/>
    </row>
    <row r="40" spans="2:11" ht="24.75" customHeight="1">
      <c r="B40" s="18">
        <v>35</v>
      </c>
      <c r="C40" s="43"/>
      <c r="D40" s="38" t="str">
        <f t="shared" si="0"/>
        <v/>
      </c>
      <c r="E40" s="39">
        <f>IF(D40="",0,+COUNTIF('賃上げ後（時給）'!$E$7:$E$1006,D40))</f>
        <v>0</v>
      </c>
      <c r="F40" s="44"/>
      <c r="G40" s="41" t="str">
        <f t="shared" si="1"/>
        <v/>
      </c>
      <c r="H40" s="51"/>
      <c r="I40" s="42" t="str">
        <f t="shared" si="3"/>
        <v/>
      </c>
      <c r="J40" s="84"/>
      <c r="K40" s="85"/>
    </row>
    <row r="41" spans="2:11" ht="24.75" customHeight="1">
      <c r="B41" s="18">
        <v>36</v>
      </c>
      <c r="C41" s="43"/>
      <c r="D41" s="38" t="str">
        <f t="shared" si="0"/>
        <v/>
      </c>
      <c r="E41" s="39">
        <f>IF(D41="",0,+COUNTIF('賃上げ後（時給）'!$E$7:$E$1006,D41))</f>
        <v>0</v>
      </c>
      <c r="F41" s="44"/>
      <c r="G41" s="41" t="str">
        <f t="shared" si="1"/>
        <v/>
      </c>
      <c r="H41" s="51"/>
      <c r="I41" s="42" t="str">
        <f t="shared" si="3"/>
        <v/>
      </c>
      <c r="J41" s="84"/>
      <c r="K41" s="85"/>
    </row>
    <row r="42" spans="2:11" ht="24.75" customHeight="1">
      <c r="B42" s="18">
        <v>37</v>
      </c>
      <c r="C42" s="43"/>
      <c r="D42" s="38" t="str">
        <f t="shared" si="0"/>
        <v/>
      </c>
      <c r="E42" s="39">
        <f>IF(D42="",0,+COUNTIF('賃上げ後（時給）'!$E$7:$E$1006,D42))</f>
        <v>0</v>
      </c>
      <c r="F42" s="44"/>
      <c r="G42" s="41" t="str">
        <f t="shared" si="1"/>
        <v/>
      </c>
      <c r="H42" s="51"/>
      <c r="I42" s="42" t="str">
        <f t="shared" si="3"/>
        <v/>
      </c>
      <c r="J42" s="84"/>
      <c r="K42" s="85"/>
    </row>
    <row r="43" spans="2:11" ht="24.75" customHeight="1">
      <c r="B43" s="18">
        <v>38</v>
      </c>
      <c r="C43" s="43"/>
      <c r="D43" s="38" t="str">
        <f t="shared" si="0"/>
        <v/>
      </c>
      <c r="E43" s="39">
        <f>IF(D43="",0,+COUNTIF('賃上げ後（時給）'!$E$7:$E$1006,D43))</f>
        <v>0</v>
      </c>
      <c r="F43" s="44"/>
      <c r="G43" s="41" t="str">
        <f t="shared" si="1"/>
        <v/>
      </c>
      <c r="H43" s="51"/>
      <c r="I43" s="42" t="str">
        <f t="shared" si="3"/>
        <v/>
      </c>
      <c r="J43" s="84"/>
      <c r="K43" s="85"/>
    </row>
    <row r="44" spans="2:11" ht="24.75" customHeight="1">
      <c r="B44" s="18">
        <v>39</v>
      </c>
      <c r="C44" s="43"/>
      <c r="D44" s="38" t="str">
        <f t="shared" si="0"/>
        <v/>
      </c>
      <c r="E44" s="39">
        <f>IF(D44="",0,+COUNTIF('賃上げ後（時給）'!$E$7:$E$1006,D44))</f>
        <v>0</v>
      </c>
      <c r="F44" s="44"/>
      <c r="G44" s="41" t="str">
        <f t="shared" si="1"/>
        <v/>
      </c>
      <c r="H44" s="51"/>
      <c r="I44" s="42" t="str">
        <f t="shared" si="3"/>
        <v/>
      </c>
      <c r="J44" s="84"/>
      <c r="K44" s="85"/>
    </row>
    <row r="45" spans="2:11" ht="24.75" customHeight="1">
      <c r="B45" s="18">
        <v>40</v>
      </c>
      <c r="C45" s="43"/>
      <c r="D45" s="38" t="str">
        <f t="shared" si="0"/>
        <v/>
      </c>
      <c r="E45" s="39">
        <f>IF(D45="",0,+COUNTIF('賃上げ後（時給）'!$E$7:$E$1006,D45))</f>
        <v>0</v>
      </c>
      <c r="F45" s="44"/>
      <c r="G45" s="41" t="str">
        <f t="shared" si="1"/>
        <v/>
      </c>
      <c r="H45" s="51"/>
      <c r="I45" s="42" t="str">
        <f t="shared" si="3"/>
        <v/>
      </c>
      <c r="J45" s="84"/>
      <c r="K45" s="85"/>
    </row>
    <row r="46" spans="2:11" ht="24.75" customHeight="1">
      <c r="B46" s="18">
        <v>41</v>
      </c>
      <c r="C46" s="43"/>
      <c r="D46" s="38" t="str">
        <f t="shared" si="0"/>
        <v/>
      </c>
      <c r="E46" s="39">
        <f>IF(D46="",0,+COUNTIF('賃上げ後（時給）'!$E$7:$E$1006,D46))</f>
        <v>0</v>
      </c>
      <c r="F46" s="44"/>
      <c r="G46" s="41" t="str">
        <f t="shared" si="1"/>
        <v/>
      </c>
      <c r="H46" s="51"/>
      <c r="I46" s="42" t="str">
        <f t="shared" si="3"/>
        <v/>
      </c>
      <c r="J46" s="84"/>
      <c r="K46" s="85"/>
    </row>
    <row r="47" spans="2:11" ht="24.75" customHeight="1">
      <c r="B47" s="18">
        <v>42</v>
      </c>
      <c r="C47" s="43"/>
      <c r="D47" s="38" t="str">
        <f t="shared" si="0"/>
        <v/>
      </c>
      <c r="E47" s="39">
        <f>IF(D47="",0,+COUNTIF('賃上げ後（時給）'!$E$7:$E$1006,D47))</f>
        <v>0</v>
      </c>
      <c r="F47" s="44"/>
      <c r="G47" s="41" t="str">
        <f t="shared" si="1"/>
        <v/>
      </c>
      <c r="H47" s="51"/>
      <c r="I47" s="42" t="str">
        <f t="shared" si="3"/>
        <v/>
      </c>
      <c r="J47" s="84"/>
      <c r="K47" s="85"/>
    </row>
    <row r="48" spans="2:11" ht="24.75" customHeight="1">
      <c r="B48" s="18">
        <v>43</v>
      </c>
      <c r="C48" s="43"/>
      <c r="D48" s="38" t="str">
        <f t="shared" si="0"/>
        <v/>
      </c>
      <c r="E48" s="39">
        <f>IF(D48="",0,+COUNTIF('賃上げ後（時給）'!$E$7:$E$1006,D48))</f>
        <v>0</v>
      </c>
      <c r="F48" s="44"/>
      <c r="G48" s="41" t="str">
        <f t="shared" si="1"/>
        <v/>
      </c>
      <c r="H48" s="51"/>
      <c r="I48" s="42" t="str">
        <f t="shared" si="3"/>
        <v/>
      </c>
      <c r="J48" s="84"/>
      <c r="K48" s="85"/>
    </row>
    <row r="49" spans="2:11" ht="24.75" customHeight="1">
      <c r="B49" s="18">
        <v>44</v>
      </c>
      <c r="C49" s="43"/>
      <c r="D49" s="38" t="str">
        <f t="shared" si="0"/>
        <v/>
      </c>
      <c r="E49" s="39">
        <f>IF(D49="",0,+COUNTIF('賃上げ後（時給）'!$E$7:$E$1006,D49))</f>
        <v>0</v>
      </c>
      <c r="F49" s="44"/>
      <c r="G49" s="41" t="str">
        <f t="shared" si="1"/>
        <v/>
      </c>
      <c r="H49" s="51"/>
      <c r="I49" s="42" t="str">
        <f t="shared" si="3"/>
        <v/>
      </c>
      <c r="J49" s="84"/>
      <c r="K49" s="85"/>
    </row>
    <row r="50" spans="2:11" ht="24.75" customHeight="1">
      <c r="B50" s="18">
        <v>45</v>
      </c>
      <c r="C50" s="43"/>
      <c r="D50" s="38" t="str">
        <f t="shared" si="0"/>
        <v/>
      </c>
      <c r="E50" s="39">
        <f>IF(D50="",0,+COUNTIF('賃上げ後（時給）'!$E$7:$E$1006,D50))</f>
        <v>0</v>
      </c>
      <c r="F50" s="44"/>
      <c r="G50" s="41" t="str">
        <f t="shared" si="1"/>
        <v/>
      </c>
      <c r="H50" s="51"/>
      <c r="I50" s="42" t="str">
        <f t="shared" si="3"/>
        <v/>
      </c>
      <c r="J50" s="84"/>
      <c r="K50" s="85"/>
    </row>
    <row r="51" spans="2:11" ht="24.75" customHeight="1">
      <c r="B51" s="18">
        <v>46</v>
      </c>
      <c r="C51" s="43"/>
      <c r="D51" s="38" t="str">
        <f t="shared" si="0"/>
        <v/>
      </c>
      <c r="E51" s="39">
        <f>IF(D51="",0,+COUNTIF('賃上げ後（時給）'!$E$7:$E$1006,D51))</f>
        <v>0</v>
      </c>
      <c r="F51" s="44"/>
      <c r="G51" s="41" t="str">
        <f t="shared" si="1"/>
        <v/>
      </c>
      <c r="H51" s="51"/>
      <c r="I51" s="42" t="str">
        <f t="shared" si="3"/>
        <v/>
      </c>
      <c r="J51" s="84"/>
      <c r="K51" s="85"/>
    </row>
    <row r="52" spans="2:11" ht="24.75" customHeight="1">
      <c r="B52" s="18">
        <v>47</v>
      </c>
      <c r="C52" s="43"/>
      <c r="D52" s="38" t="str">
        <f t="shared" si="0"/>
        <v/>
      </c>
      <c r="E52" s="39">
        <f>IF(D52="",0,+COUNTIF('賃上げ後（時給）'!$E$7:$E$1006,D52))</f>
        <v>0</v>
      </c>
      <c r="F52" s="44"/>
      <c r="G52" s="41" t="str">
        <f t="shared" si="1"/>
        <v/>
      </c>
      <c r="H52" s="51"/>
      <c r="I52" s="42" t="str">
        <f t="shared" si="3"/>
        <v/>
      </c>
      <c r="J52" s="84"/>
      <c r="K52" s="85"/>
    </row>
    <row r="53" spans="2:11" ht="24.75" customHeight="1">
      <c r="B53" s="18">
        <v>48</v>
      </c>
      <c r="C53" s="43"/>
      <c r="D53" s="38" t="str">
        <f t="shared" si="0"/>
        <v/>
      </c>
      <c r="E53" s="39">
        <f>IF(D53="",0,+COUNTIF('賃上げ後（時給）'!$E$7:$E$1006,D53))</f>
        <v>0</v>
      </c>
      <c r="F53" s="44"/>
      <c r="G53" s="41" t="str">
        <f t="shared" si="1"/>
        <v/>
      </c>
      <c r="H53" s="51"/>
      <c r="I53" s="42" t="str">
        <f t="shared" si="3"/>
        <v/>
      </c>
      <c r="J53" s="84"/>
      <c r="K53" s="85"/>
    </row>
    <row r="54" spans="2:11" ht="24.75" customHeight="1">
      <c r="B54" s="18">
        <v>49</v>
      </c>
      <c r="C54" s="43"/>
      <c r="D54" s="38" t="str">
        <f t="shared" si="0"/>
        <v/>
      </c>
      <c r="E54" s="39">
        <f>IF(D54="",0,+COUNTIF('賃上げ後（時給）'!$E$7:$E$1006,D54))</f>
        <v>0</v>
      </c>
      <c r="F54" s="44"/>
      <c r="G54" s="41" t="str">
        <f t="shared" si="1"/>
        <v/>
      </c>
      <c r="H54" s="51"/>
      <c r="I54" s="42" t="str">
        <f t="shared" si="3"/>
        <v/>
      </c>
      <c r="J54" s="84"/>
      <c r="K54" s="85"/>
    </row>
    <row r="55" spans="2:11" ht="24.75" customHeight="1">
      <c r="B55" s="18">
        <v>50</v>
      </c>
      <c r="C55" s="43"/>
      <c r="D55" s="38" t="str">
        <f t="shared" si="0"/>
        <v/>
      </c>
      <c r="E55" s="39">
        <f>IF(D55="",0,+COUNTIF('賃上げ後（時給）'!$E$7:$E$1006,D55))</f>
        <v>0</v>
      </c>
      <c r="F55" s="44"/>
      <c r="G55" s="41" t="str">
        <f t="shared" si="1"/>
        <v/>
      </c>
      <c r="H55" s="51"/>
      <c r="I55" s="42" t="str">
        <f t="shared" si="3"/>
        <v/>
      </c>
      <c r="J55" s="84"/>
      <c r="K55" s="85"/>
    </row>
    <row r="56" spans="2:11" ht="24.75" customHeight="1">
      <c r="B56" s="18">
        <v>51</v>
      </c>
      <c r="C56" s="43"/>
      <c r="D56" s="38" t="str">
        <f t="shared" si="0"/>
        <v/>
      </c>
      <c r="E56" s="39">
        <f>IF(D56="",0,+COUNTIF('賃上げ後（時給）'!$E$7:$E$1006,D56))</f>
        <v>0</v>
      </c>
      <c r="F56" s="44"/>
      <c r="G56" s="41" t="str">
        <f t="shared" si="1"/>
        <v/>
      </c>
      <c r="H56" s="51"/>
      <c r="I56" s="42" t="str">
        <f t="shared" si="3"/>
        <v/>
      </c>
      <c r="J56" s="84"/>
      <c r="K56" s="85"/>
    </row>
    <row r="57" spans="2:11" ht="24.75" customHeight="1">
      <c r="B57" s="18">
        <v>52</v>
      </c>
      <c r="C57" s="43"/>
      <c r="D57" s="38" t="str">
        <f t="shared" si="0"/>
        <v/>
      </c>
      <c r="E57" s="39">
        <f>IF(D57="",0,+COUNTIF('賃上げ後（時給）'!$E$7:$E$1006,D57))</f>
        <v>0</v>
      </c>
      <c r="F57" s="44"/>
      <c r="G57" s="41" t="str">
        <f t="shared" si="1"/>
        <v/>
      </c>
      <c r="H57" s="51"/>
      <c r="I57" s="42" t="str">
        <f t="shared" si="3"/>
        <v/>
      </c>
      <c r="J57" s="84"/>
      <c r="K57" s="85"/>
    </row>
    <row r="58" spans="2:11" ht="24.75" customHeight="1">
      <c r="B58" s="18">
        <v>53</v>
      </c>
      <c r="C58" s="43"/>
      <c r="D58" s="38" t="str">
        <f t="shared" si="0"/>
        <v/>
      </c>
      <c r="E58" s="39">
        <f>IF(D58="",0,+COUNTIF('賃上げ後（時給）'!$E$7:$E$1006,D58))</f>
        <v>0</v>
      </c>
      <c r="F58" s="44"/>
      <c r="G58" s="41" t="str">
        <f t="shared" si="1"/>
        <v/>
      </c>
      <c r="H58" s="51"/>
      <c r="I58" s="42" t="str">
        <f t="shared" si="3"/>
        <v/>
      </c>
      <c r="J58" s="84"/>
      <c r="K58" s="85"/>
    </row>
    <row r="59" spans="2:11" ht="24.75" customHeight="1">
      <c r="B59" s="18">
        <v>54</v>
      </c>
      <c r="C59" s="43"/>
      <c r="D59" s="38" t="str">
        <f t="shared" si="0"/>
        <v/>
      </c>
      <c r="E59" s="39">
        <f>IF(D59="",0,+COUNTIF('賃上げ後（時給）'!$E$7:$E$1006,D59))</f>
        <v>0</v>
      </c>
      <c r="F59" s="44"/>
      <c r="G59" s="41" t="str">
        <f t="shared" si="1"/>
        <v/>
      </c>
      <c r="H59" s="51"/>
      <c r="I59" s="42" t="str">
        <f t="shared" si="3"/>
        <v/>
      </c>
      <c r="J59" s="84"/>
      <c r="K59" s="85"/>
    </row>
    <row r="60" spans="2:11" ht="24.75" customHeight="1">
      <c r="B60" s="18">
        <v>55</v>
      </c>
      <c r="C60" s="43"/>
      <c r="D60" s="38" t="str">
        <f t="shared" si="0"/>
        <v/>
      </c>
      <c r="E60" s="39">
        <f>IF(D60="",0,+COUNTIF('賃上げ後（時給）'!$E$7:$E$1006,D60))</f>
        <v>0</v>
      </c>
      <c r="F60" s="44"/>
      <c r="G60" s="41" t="str">
        <f t="shared" si="1"/>
        <v/>
      </c>
      <c r="H60" s="51"/>
      <c r="I60" s="42" t="str">
        <f t="shared" si="3"/>
        <v/>
      </c>
      <c r="J60" s="84"/>
      <c r="K60" s="85"/>
    </row>
    <row r="61" spans="2:11" ht="24.75" customHeight="1">
      <c r="B61" s="18">
        <v>56</v>
      </c>
      <c r="C61" s="43"/>
      <c r="D61" s="38" t="str">
        <f t="shared" si="0"/>
        <v/>
      </c>
      <c r="E61" s="39">
        <f>IF(D61="",0,+COUNTIF('賃上げ後（時給）'!$E$7:$E$1006,D61))</f>
        <v>0</v>
      </c>
      <c r="F61" s="44"/>
      <c r="G61" s="41" t="str">
        <f t="shared" si="1"/>
        <v/>
      </c>
      <c r="H61" s="51"/>
      <c r="I61" s="42" t="str">
        <f t="shared" si="3"/>
        <v/>
      </c>
      <c r="J61" s="84"/>
      <c r="K61" s="85"/>
    </row>
    <row r="62" spans="2:11" ht="24.75" customHeight="1">
      <c r="B62" s="18">
        <v>57</v>
      </c>
      <c r="C62" s="43"/>
      <c r="D62" s="38" t="str">
        <f t="shared" si="0"/>
        <v/>
      </c>
      <c r="E62" s="39">
        <f>IF(D62="",0,+COUNTIF('賃上げ後（時給）'!$E$7:$E$1006,D62))</f>
        <v>0</v>
      </c>
      <c r="F62" s="44"/>
      <c r="G62" s="41" t="str">
        <f t="shared" si="1"/>
        <v/>
      </c>
      <c r="H62" s="51"/>
      <c r="I62" s="42" t="str">
        <f t="shared" si="3"/>
        <v/>
      </c>
      <c r="J62" s="84"/>
      <c r="K62" s="85"/>
    </row>
    <row r="63" spans="2:11" ht="24.75" customHeight="1">
      <c r="B63" s="18">
        <v>58</v>
      </c>
      <c r="C63" s="43"/>
      <c r="D63" s="38" t="str">
        <f t="shared" si="0"/>
        <v/>
      </c>
      <c r="E63" s="39">
        <f>IF(D63="",0,+COUNTIF('賃上げ後（時給）'!$E$7:$E$1006,D63))</f>
        <v>0</v>
      </c>
      <c r="F63" s="44"/>
      <c r="G63" s="41" t="str">
        <f t="shared" si="1"/>
        <v/>
      </c>
      <c r="H63" s="51"/>
      <c r="I63" s="42" t="str">
        <f t="shared" si="3"/>
        <v/>
      </c>
      <c r="J63" s="84"/>
      <c r="K63" s="85"/>
    </row>
    <row r="64" spans="2:11" ht="24.75" customHeight="1">
      <c r="B64" s="18">
        <v>59</v>
      </c>
      <c r="C64" s="43"/>
      <c r="D64" s="38" t="str">
        <f t="shared" si="0"/>
        <v/>
      </c>
      <c r="E64" s="39">
        <f>IF(D64="",0,+COUNTIF('賃上げ後（時給）'!$E$7:$E$1006,D64))</f>
        <v>0</v>
      </c>
      <c r="F64" s="44"/>
      <c r="G64" s="41" t="str">
        <f t="shared" si="1"/>
        <v/>
      </c>
      <c r="H64" s="51"/>
      <c r="I64" s="42" t="str">
        <f t="shared" si="3"/>
        <v/>
      </c>
      <c r="J64" s="84"/>
      <c r="K64" s="85"/>
    </row>
    <row r="65" spans="2:11" ht="24.75" customHeight="1">
      <c r="B65" s="18">
        <v>60</v>
      </c>
      <c r="C65" s="43"/>
      <c r="D65" s="38" t="str">
        <f t="shared" si="0"/>
        <v/>
      </c>
      <c r="E65" s="39">
        <f>IF(D65="",0,+COUNTIF('賃上げ後（時給）'!$E$7:$E$1006,D65))</f>
        <v>0</v>
      </c>
      <c r="F65" s="44"/>
      <c r="G65" s="41" t="str">
        <f t="shared" si="1"/>
        <v/>
      </c>
      <c r="H65" s="51"/>
      <c r="I65" s="42" t="str">
        <f t="shared" si="3"/>
        <v/>
      </c>
      <c r="J65" s="84"/>
      <c r="K65" s="85"/>
    </row>
    <row r="66" spans="2:11" ht="24.75" customHeight="1">
      <c r="B66" s="18">
        <v>61</v>
      </c>
      <c r="C66" s="43"/>
      <c r="D66" s="38" t="str">
        <f t="shared" si="0"/>
        <v/>
      </c>
      <c r="E66" s="39">
        <f>IF(D66="",0,+COUNTIF('賃上げ後（時給）'!$E$7:$E$1006,D66))</f>
        <v>0</v>
      </c>
      <c r="F66" s="44"/>
      <c r="G66" s="41" t="str">
        <f t="shared" si="1"/>
        <v/>
      </c>
      <c r="H66" s="51"/>
      <c r="I66" s="42" t="str">
        <f t="shared" si="3"/>
        <v/>
      </c>
      <c r="J66" s="84"/>
      <c r="K66" s="85"/>
    </row>
    <row r="67" spans="2:11" ht="24.75" customHeight="1">
      <c r="B67" s="18">
        <v>62</v>
      </c>
      <c r="C67" s="43"/>
      <c r="D67" s="38" t="str">
        <f t="shared" si="0"/>
        <v/>
      </c>
      <c r="E67" s="39">
        <f>IF(D67="",0,+COUNTIF('賃上げ後（時給）'!$E$7:$E$1006,D67))</f>
        <v>0</v>
      </c>
      <c r="F67" s="44"/>
      <c r="G67" s="41" t="str">
        <f t="shared" si="1"/>
        <v/>
      </c>
      <c r="H67" s="51"/>
      <c r="I67" s="42" t="str">
        <f t="shared" si="3"/>
        <v/>
      </c>
      <c r="J67" s="84"/>
      <c r="K67" s="85"/>
    </row>
    <row r="68" spans="2:11" ht="24.75" customHeight="1">
      <c r="B68" s="18">
        <v>63</v>
      </c>
      <c r="C68" s="43"/>
      <c r="D68" s="38" t="str">
        <f t="shared" si="0"/>
        <v/>
      </c>
      <c r="E68" s="39">
        <f>IF(D68="",0,+COUNTIF('賃上げ後（時給）'!$E$7:$E$1006,D68))</f>
        <v>0</v>
      </c>
      <c r="F68" s="44"/>
      <c r="G68" s="41" t="str">
        <f t="shared" si="1"/>
        <v/>
      </c>
      <c r="H68" s="51"/>
      <c r="I68" s="42" t="str">
        <f t="shared" si="3"/>
        <v/>
      </c>
      <c r="J68" s="84"/>
      <c r="K68" s="85"/>
    </row>
    <row r="69" spans="2:11" ht="24.75" customHeight="1">
      <c r="B69" s="18">
        <v>64</v>
      </c>
      <c r="C69" s="43"/>
      <c r="D69" s="38" t="str">
        <f t="shared" si="0"/>
        <v/>
      </c>
      <c r="E69" s="39">
        <f>IF(D69="",0,+COUNTIF('賃上げ後（時給）'!$E$7:$E$1006,D69))</f>
        <v>0</v>
      </c>
      <c r="F69" s="44"/>
      <c r="G69" s="41" t="str">
        <f t="shared" si="1"/>
        <v/>
      </c>
      <c r="H69" s="51"/>
      <c r="I69" s="42" t="str">
        <f t="shared" si="3"/>
        <v/>
      </c>
      <c r="J69" s="84"/>
      <c r="K69" s="85"/>
    </row>
    <row r="70" spans="2:11" ht="24.75" customHeight="1">
      <c r="B70" s="18">
        <v>65</v>
      </c>
      <c r="C70" s="43"/>
      <c r="D70" s="38" t="str">
        <f t="shared" ref="D70:D133" si="4">SUBSTITUTE(SUBSTITUTE(C70,"　","")," ","")</f>
        <v/>
      </c>
      <c r="E70" s="39">
        <f>IF(D70="",0,+COUNTIF('賃上げ後（時給）'!$E$7:$E$1006,D70))</f>
        <v>0</v>
      </c>
      <c r="F70" s="44"/>
      <c r="G70" s="41" t="str">
        <f t="shared" si="1"/>
        <v/>
      </c>
      <c r="H70" s="51"/>
      <c r="I70" s="42" t="str">
        <f t="shared" si="3"/>
        <v/>
      </c>
      <c r="J70" s="84"/>
      <c r="K70" s="85"/>
    </row>
    <row r="71" spans="2:11" ht="24.75" customHeight="1">
      <c r="B71" s="18">
        <v>66</v>
      </c>
      <c r="C71" s="43"/>
      <c r="D71" s="38" t="str">
        <f t="shared" si="4"/>
        <v/>
      </c>
      <c r="E71" s="39">
        <f>IF(D71="",0,+COUNTIF('賃上げ後（時給）'!$E$7:$E$1006,D71))</f>
        <v>0</v>
      </c>
      <c r="F71" s="44"/>
      <c r="G71" s="41" t="str">
        <f t="shared" ref="G71:G134" si="5">IF(C71="","",+IF(OR(E71&lt;1,F71="",J71="◎"),"除外","対象"))</f>
        <v/>
      </c>
      <c r="H71" s="51"/>
      <c r="I71" s="42" t="str">
        <f t="shared" si="3"/>
        <v/>
      </c>
      <c r="J71" s="84"/>
      <c r="K71" s="85"/>
    </row>
    <row r="72" spans="2:11" ht="24.75" customHeight="1">
      <c r="B72" s="18">
        <v>67</v>
      </c>
      <c r="C72" s="43"/>
      <c r="D72" s="38" t="str">
        <f t="shared" si="4"/>
        <v/>
      </c>
      <c r="E72" s="39">
        <f>IF(D72="",0,+COUNTIF('賃上げ後（時給）'!$E$7:$E$1006,D72))</f>
        <v>0</v>
      </c>
      <c r="F72" s="44"/>
      <c r="G72" s="41" t="str">
        <f t="shared" si="5"/>
        <v/>
      </c>
      <c r="H72" s="51"/>
      <c r="I72" s="42" t="str">
        <f t="shared" si="3"/>
        <v/>
      </c>
      <c r="J72" s="84"/>
      <c r="K72" s="85"/>
    </row>
    <row r="73" spans="2:11" ht="24.75" customHeight="1">
      <c r="B73" s="18">
        <v>68</v>
      </c>
      <c r="C73" s="43"/>
      <c r="D73" s="38" t="str">
        <f t="shared" si="4"/>
        <v/>
      </c>
      <c r="E73" s="39">
        <f>IF(D73="",0,+COUNTIF('賃上げ後（時給）'!$E$7:$E$1006,D73))</f>
        <v>0</v>
      </c>
      <c r="F73" s="44"/>
      <c r="G73" s="41" t="str">
        <f t="shared" si="5"/>
        <v/>
      </c>
      <c r="H73" s="51"/>
      <c r="I73" s="42" t="str">
        <f t="shared" si="3"/>
        <v/>
      </c>
      <c r="J73" s="84"/>
      <c r="K73" s="85"/>
    </row>
    <row r="74" spans="2:11" ht="24.75" customHeight="1">
      <c r="B74" s="18">
        <v>69</v>
      </c>
      <c r="C74" s="43"/>
      <c r="D74" s="38" t="str">
        <f t="shared" si="4"/>
        <v/>
      </c>
      <c r="E74" s="39">
        <f>IF(D74="",0,+COUNTIF('賃上げ後（時給）'!$E$7:$E$1006,D74))</f>
        <v>0</v>
      </c>
      <c r="F74" s="44"/>
      <c r="G74" s="41" t="str">
        <f t="shared" si="5"/>
        <v/>
      </c>
      <c r="H74" s="51"/>
      <c r="I74" s="42" t="str">
        <f t="shared" si="3"/>
        <v/>
      </c>
      <c r="J74" s="84"/>
      <c r="K74" s="85"/>
    </row>
    <row r="75" spans="2:11" ht="24.75" customHeight="1">
      <c r="B75" s="18">
        <v>70</v>
      </c>
      <c r="C75" s="43"/>
      <c r="D75" s="38" t="str">
        <f t="shared" si="4"/>
        <v/>
      </c>
      <c r="E75" s="39">
        <f>IF(D75="",0,+COUNTIF('賃上げ後（時給）'!$E$7:$E$1006,D75))</f>
        <v>0</v>
      </c>
      <c r="F75" s="44"/>
      <c r="G75" s="41" t="str">
        <f t="shared" si="5"/>
        <v/>
      </c>
      <c r="H75" s="51"/>
      <c r="I75" s="42" t="str">
        <f t="shared" si="3"/>
        <v/>
      </c>
      <c r="J75" s="84"/>
      <c r="K75" s="85"/>
    </row>
    <row r="76" spans="2:11" ht="24.75" customHeight="1">
      <c r="B76" s="18">
        <v>71</v>
      </c>
      <c r="C76" s="43"/>
      <c r="D76" s="38" t="str">
        <f t="shared" si="4"/>
        <v/>
      </c>
      <c r="E76" s="39">
        <f>IF(D76="",0,+COUNTIF('賃上げ後（時給）'!$E$7:$E$1006,D76))</f>
        <v>0</v>
      </c>
      <c r="F76" s="44"/>
      <c r="G76" s="41" t="str">
        <f t="shared" si="5"/>
        <v/>
      </c>
      <c r="H76" s="51"/>
      <c r="I76" s="42" t="str">
        <f t="shared" si="3"/>
        <v/>
      </c>
      <c r="J76" s="84"/>
      <c r="K76" s="85"/>
    </row>
    <row r="77" spans="2:11" ht="24.75" customHeight="1">
      <c r="B77" s="18">
        <v>72</v>
      </c>
      <c r="C77" s="43"/>
      <c r="D77" s="38" t="str">
        <f t="shared" si="4"/>
        <v/>
      </c>
      <c r="E77" s="39">
        <f>IF(D77="",0,+COUNTIF('賃上げ後（時給）'!$E$7:$E$1006,D77))</f>
        <v>0</v>
      </c>
      <c r="F77" s="44"/>
      <c r="G77" s="41" t="str">
        <f t="shared" si="5"/>
        <v/>
      </c>
      <c r="H77" s="51"/>
      <c r="I77" s="42" t="str">
        <f t="shared" ref="I77:I140" si="6">IF(C77="","",+IF(G77="対象",H77,0))</f>
        <v/>
      </c>
      <c r="J77" s="84"/>
      <c r="K77" s="85"/>
    </row>
    <row r="78" spans="2:11" ht="24.75" customHeight="1">
      <c r="B78" s="18">
        <v>73</v>
      </c>
      <c r="C78" s="43"/>
      <c r="D78" s="38" t="str">
        <f t="shared" si="4"/>
        <v/>
      </c>
      <c r="E78" s="39">
        <f>IF(D78="",0,+COUNTIF('賃上げ後（時給）'!$E$7:$E$1006,D78))</f>
        <v>0</v>
      </c>
      <c r="F78" s="44"/>
      <c r="G78" s="41" t="str">
        <f t="shared" si="5"/>
        <v/>
      </c>
      <c r="H78" s="51"/>
      <c r="I78" s="42" t="str">
        <f t="shared" si="6"/>
        <v/>
      </c>
      <c r="J78" s="84"/>
      <c r="K78" s="85"/>
    </row>
    <row r="79" spans="2:11" ht="24.75" customHeight="1">
      <c r="B79" s="18">
        <v>74</v>
      </c>
      <c r="C79" s="43"/>
      <c r="D79" s="38" t="str">
        <f t="shared" si="4"/>
        <v/>
      </c>
      <c r="E79" s="39">
        <f>IF(D79="",0,+COUNTIF('賃上げ後（時給）'!$E$7:$E$1006,D79))</f>
        <v>0</v>
      </c>
      <c r="F79" s="44"/>
      <c r="G79" s="41" t="str">
        <f t="shared" si="5"/>
        <v/>
      </c>
      <c r="H79" s="51"/>
      <c r="I79" s="42" t="str">
        <f t="shared" si="6"/>
        <v/>
      </c>
      <c r="J79" s="84"/>
      <c r="K79" s="85"/>
    </row>
    <row r="80" spans="2:11" ht="24.75" customHeight="1">
      <c r="B80" s="18">
        <v>75</v>
      </c>
      <c r="C80" s="43"/>
      <c r="D80" s="38" t="str">
        <f t="shared" si="4"/>
        <v/>
      </c>
      <c r="E80" s="39">
        <f>IF(D80="",0,+COUNTIF('賃上げ後（時給）'!$E$7:$E$1006,D80))</f>
        <v>0</v>
      </c>
      <c r="F80" s="44"/>
      <c r="G80" s="41" t="str">
        <f t="shared" si="5"/>
        <v/>
      </c>
      <c r="H80" s="51"/>
      <c r="I80" s="42" t="str">
        <f t="shared" si="6"/>
        <v/>
      </c>
      <c r="J80" s="84"/>
      <c r="K80" s="85"/>
    </row>
    <row r="81" spans="2:11" ht="24.75" customHeight="1">
      <c r="B81" s="18">
        <v>76</v>
      </c>
      <c r="C81" s="43"/>
      <c r="D81" s="38" t="str">
        <f t="shared" si="4"/>
        <v/>
      </c>
      <c r="E81" s="39">
        <f>IF(D81="",0,+COUNTIF('賃上げ後（時給）'!$E$7:$E$1006,D81))</f>
        <v>0</v>
      </c>
      <c r="F81" s="44"/>
      <c r="G81" s="41" t="str">
        <f t="shared" si="5"/>
        <v/>
      </c>
      <c r="H81" s="51"/>
      <c r="I81" s="42" t="str">
        <f t="shared" si="6"/>
        <v/>
      </c>
      <c r="J81" s="84"/>
      <c r="K81" s="85"/>
    </row>
    <row r="82" spans="2:11" ht="24.75" customHeight="1">
      <c r="B82" s="18">
        <v>77</v>
      </c>
      <c r="C82" s="43"/>
      <c r="D82" s="38" t="str">
        <f t="shared" si="4"/>
        <v/>
      </c>
      <c r="E82" s="39">
        <f>IF(D82="",0,+COUNTIF('賃上げ後（時給）'!$E$7:$E$1006,D82))</f>
        <v>0</v>
      </c>
      <c r="F82" s="44"/>
      <c r="G82" s="41" t="str">
        <f t="shared" si="5"/>
        <v/>
      </c>
      <c r="H82" s="51"/>
      <c r="I82" s="42" t="str">
        <f t="shared" si="6"/>
        <v/>
      </c>
      <c r="J82" s="84"/>
      <c r="K82" s="85"/>
    </row>
    <row r="83" spans="2:11" ht="24.75" customHeight="1">
      <c r="B83" s="18">
        <v>78</v>
      </c>
      <c r="C83" s="43"/>
      <c r="D83" s="38" t="str">
        <f t="shared" si="4"/>
        <v/>
      </c>
      <c r="E83" s="39">
        <f>IF(D83="",0,+COUNTIF('賃上げ後（時給）'!$E$7:$E$1006,D83))</f>
        <v>0</v>
      </c>
      <c r="F83" s="44"/>
      <c r="G83" s="41" t="str">
        <f t="shared" si="5"/>
        <v/>
      </c>
      <c r="H83" s="51"/>
      <c r="I83" s="42" t="str">
        <f t="shared" si="6"/>
        <v/>
      </c>
      <c r="J83" s="84"/>
      <c r="K83" s="85"/>
    </row>
    <row r="84" spans="2:11" ht="24.75" customHeight="1">
      <c r="B84" s="18">
        <v>79</v>
      </c>
      <c r="C84" s="43"/>
      <c r="D84" s="38" t="str">
        <f t="shared" si="4"/>
        <v/>
      </c>
      <c r="E84" s="39">
        <f>IF(D84="",0,+COUNTIF('賃上げ後（時給）'!$E$7:$E$1006,D84))</f>
        <v>0</v>
      </c>
      <c r="F84" s="44"/>
      <c r="G84" s="41" t="str">
        <f t="shared" si="5"/>
        <v/>
      </c>
      <c r="H84" s="51"/>
      <c r="I84" s="42" t="str">
        <f t="shared" si="6"/>
        <v/>
      </c>
      <c r="J84" s="84"/>
      <c r="K84" s="85"/>
    </row>
    <row r="85" spans="2:11" ht="24.75" customHeight="1">
      <c r="B85" s="18">
        <v>80</v>
      </c>
      <c r="C85" s="43"/>
      <c r="D85" s="38" t="str">
        <f t="shared" si="4"/>
        <v/>
      </c>
      <c r="E85" s="39">
        <f>IF(D85="",0,+COUNTIF('賃上げ後（時給）'!$E$7:$E$1006,D85))</f>
        <v>0</v>
      </c>
      <c r="F85" s="44"/>
      <c r="G85" s="41" t="str">
        <f t="shared" si="5"/>
        <v/>
      </c>
      <c r="H85" s="51"/>
      <c r="I85" s="42" t="str">
        <f t="shared" si="6"/>
        <v/>
      </c>
      <c r="J85" s="84"/>
      <c r="K85" s="85"/>
    </row>
    <row r="86" spans="2:11" ht="24.75" customHeight="1">
      <c r="B86" s="18">
        <v>81</v>
      </c>
      <c r="C86" s="43"/>
      <c r="D86" s="38" t="str">
        <f t="shared" si="4"/>
        <v/>
      </c>
      <c r="E86" s="39">
        <f>IF(D86="",0,+COUNTIF('賃上げ後（時給）'!$E$7:$E$1006,D86))</f>
        <v>0</v>
      </c>
      <c r="F86" s="44"/>
      <c r="G86" s="41" t="str">
        <f t="shared" si="5"/>
        <v/>
      </c>
      <c r="H86" s="51"/>
      <c r="I86" s="42" t="str">
        <f t="shared" si="6"/>
        <v/>
      </c>
      <c r="J86" s="84"/>
      <c r="K86" s="85"/>
    </row>
    <row r="87" spans="2:11" ht="24.75" customHeight="1">
      <c r="B87" s="18">
        <v>82</v>
      </c>
      <c r="C87" s="43"/>
      <c r="D87" s="38" t="str">
        <f t="shared" si="4"/>
        <v/>
      </c>
      <c r="E87" s="39">
        <f>IF(D87="",0,+COUNTIF('賃上げ後（時給）'!$E$7:$E$1006,D87))</f>
        <v>0</v>
      </c>
      <c r="F87" s="44"/>
      <c r="G87" s="41" t="str">
        <f t="shared" si="5"/>
        <v/>
      </c>
      <c r="H87" s="51"/>
      <c r="I87" s="42" t="str">
        <f t="shared" si="6"/>
        <v/>
      </c>
      <c r="J87" s="84"/>
      <c r="K87" s="85"/>
    </row>
    <row r="88" spans="2:11" ht="24.75" customHeight="1">
      <c r="B88" s="18">
        <v>83</v>
      </c>
      <c r="C88" s="43"/>
      <c r="D88" s="38" t="str">
        <f t="shared" si="4"/>
        <v/>
      </c>
      <c r="E88" s="39">
        <f>IF(D88="",0,+COUNTIF('賃上げ後（時給）'!$E$7:$E$1006,D88))</f>
        <v>0</v>
      </c>
      <c r="F88" s="44"/>
      <c r="G88" s="41" t="str">
        <f t="shared" si="5"/>
        <v/>
      </c>
      <c r="H88" s="51"/>
      <c r="I88" s="42" t="str">
        <f t="shared" si="6"/>
        <v/>
      </c>
      <c r="J88" s="84"/>
      <c r="K88" s="85"/>
    </row>
    <row r="89" spans="2:11" ht="24.75" customHeight="1">
      <c r="B89" s="18">
        <v>84</v>
      </c>
      <c r="C89" s="43"/>
      <c r="D89" s="38" t="str">
        <f t="shared" si="4"/>
        <v/>
      </c>
      <c r="E89" s="39">
        <f>IF(D89="",0,+COUNTIF('賃上げ後（時給）'!$E$7:$E$1006,D89))</f>
        <v>0</v>
      </c>
      <c r="F89" s="44"/>
      <c r="G89" s="41" t="str">
        <f t="shared" si="5"/>
        <v/>
      </c>
      <c r="H89" s="51"/>
      <c r="I89" s="42" t="str">
        <f t="shared" si="6"/>
        <v/>
      </c>
      <c r="J89" s="84"/>
      <c r="K89" s="85"/>
    </row>
    <row r="90" spans="2:11" ht="24.75" customHeight="1">
      <c r="B90" s="18">
        <v>85</v>
      </c>
      <c r="C90" s="43"/>
      <c r="D90" s="38" t="str">
        <f t="shared" si="4"/>
        <v/>
      </c>
      <c r="E90" s="39">
        <f>IF(D90="",0,+COUNTIF('賃上げ後（時給）'!$E$7:$E$1006,D90))</f>
        <v>0</v>
      </c>
      <c r="F90" s="44"/>
      <c r="G90" s="41" t="str">
        <f t="shared" si="5"/>
        <v/>
      </c>
      <c r="H90" s="51"/>
      <c r="I90" s="42" t="str">
        <f t="shared" si="6"/>
        <v/>
      </c>
      <c r="J90" s="84"/>
      <c r="K90" s="85"/>
    </row>
    <row r="91" spans="2:11" ht="24.75" customHeight="1">
      <c r="B91" s="18">
        <v>86</v>
      </c>
      <c r="C91" s="43"/>
      <c r="D91" s="38" t="str">
        <f t="shared" si="4"/>
        <v/>
      </c>
      <c r="E91" s="39">
        <f>IF(D91="",0,+COUNTIF('賃上げ後（時給）'!$E$7:$E$1006,D91))</f>
        <v>0</v>
      </c>
      <c r="F91" s="44"/>
      <c r="G91" s="41" t="str">
        <f t="shared" si="5"/>
        <v/>
      </c>
      <c r="H91" s="51"/>
      <c r="I91" s="42" t="str">
        <f t="shared" si="6"/>
        <v/>
      </c>
      <c r="J91" s="84"/>
      <c r="K91" s="85"/>
    </row>
    <row r="92" spans="2:11" ht="24.75" customHeight="1">
      <c r="B92" s="18">
        <v>87</v>
      </c>
      <c r="C92" s="43"/>
      <c r="D92" s="38" t="str">
        <f t="shared" si="4"/>
        <v/>
      </c>
      <c r="E92" s="39">
        <f>IF(D92="",0,+COUNTIF('賃上げ後（時給）'!$E$7:$E$1006,D92))</f>
        <v>0</v>
      </c>
      <c r="F92" s="44"/>
      <c r="G92" s="41" t="str">
        <f t="shared" si="5"/>
        <v/>
      </c>
      <c r="H92" s="51"/>
      <c r="I92" s="42" t="str">
        <f t="shared" si="6"/>
        <v/>
      </c>
      <c r="J92" s="84"/>
      <c r="K92" s="85"/>
    </row>
    <row r="93" spans="2:11" ht="24.75" customHeight="1">
      <c r="B93" s="18">
        <v>88</v>
      </c>
      <c r="C93" s="43"/>
      <c r="D93" s="38" t="str">
        <f t="shared" si="4"/>
        <v/>
      </c>
      <c r="E93" s="39">
        <f>IF(D93="",0,+COUNTIF('賃上げ後（時給）'!$E$7:$E$1006,D93))</f>
        <v>0</v>
      </c>
      <c r="F93" s="44"/>
      <c r="G93" s="41" t="str">
        <f t="shared" si="5"/>
        <v/>
      </c>
      <c r="H93" s="51"/>
      <c r="I93" s="42" t="str">
        <f t="shared" si="6"/>
        <v/>
      </c>
      <c r="J93" s="84"/>
      <c r="K93" s="85"/>
    </row>
    <row r="94" spans="2:11" ht="24.75" customHeight="1">
      <c r="B94" s="18">
        <v>89</v>
      </c>
      <c r="C94" s="43"/>
      <c r="D94" s="38" t="str">
        <f t="shared" si="4"/>
        <v/>
      </c>
      <c r="E94" s="39">
        <f>IF(D94="",0,+COUNTIF('賃上げ後（時給）'!$E$7:$E$1006,D94))</f>
        <v>0</v>
      </c>
      <c r="F94" s="44"/>
      <c r="G94" s="41" t="str">
        <f t="shared" si="5"/>
        <v/>
      </c>
      <c r="H94" s="51"/>
      <c r="I94" s="42" t="str">
        <f t="shared" si="6"/>
        <v/>
      </c>
      <c r="J94" s="84"/>
      <c r="K94" s="85"/>
    </row>
    <row r="95" spans="2:11" ht="24.75" customHeight="1">
      <c r="B95" s="18">
        <v>90</v>
      </c>
      <c r="C95" s="43"/>
      <c r="D95" s="38" t="str">
        <f t="shared" si="4"/>
        <v/>
      </c>
      <c r="E95" s="39">
        <f>IF(D95="",0,+COUNTIF('賃上げ後（時給）'!$E$7:$E$1006,D95))</f>
        <v>0</v>
      </c>
      <c r="F95" s="44"/>
      <c r="G95" s="41" t="str">
        <f t="shared" si="5"/>
        <v/>
      </c>
      <c r="H95" s="51"/>
      <c r="I95" s="42" t="str">
        <f t="shared" si="6"/>
        <v/>
      </c>
      <c r="J95" s="84"/>
      <c r="K95" s="85"/>
    </row>
    <row r="96" spans="2:11" ht="24.75" customHeight="1">
      <c r="B96" s="18">
        <v>91</v>
      </c>
      <c r="C96" s="43"/>
      <c r="D96" s="38" t="str">
        <f t="shared" si="4"/>
        <v/>
      </c>
      <c r="E96" s="39">
        <f>IF(D96="",0,+COUNTIF('賃上げ後（時給）'!$E$7:$E$1006,D96))</f>
        <v>0</v>
      </c>
      <c r="F96" s="44"/>
      <c r="G96" s="41" t="str">
        <f t="shared" si="5"/>
        <v/>
      </c>
      <c r="H96" s="51"/>
      <c r="I96" s="42" t="str">
        <f t="shared" si="6"/>
        <v/>
      </c>
      <c r="J96" s="84"/>
      <c r="K96" s="85"/>
    </row>
    <row r="97" spans="2:11" ht="24.75" customHeight="1">
      <c r="B97" s="18">
        <v>92</v>
      </c>
      <c r="C97" s="43"/>
      <c r="D97" s="38" t="str">
        <f t="shared" si="4"/>
        <v/>
      </c>
      <c r="E97" s="39">
        <f>IF(D97="",0,+COUNTIF('賃上げ後（時給）'!$E$7:$E$1006,D97))</f>
        <v>0</v>
      </c>
      <c r="F97" s="44"/>
      <c r="G97" s="41" t="str">
        <f t="shared" si="5"/>
        <v/>
      </c>
      <c r="H97" s="51"/>
      <c r="I97" s="42" t="str">
        <f t="shared" si="6"/>
        <v/>
      </c>
      <c r="J97" s="84"/>
      <c r="K97" s="85"/>
    </row>
    <row r="98" spans="2:11" ht="24.75" customHeight="1">
      <c r="B98" s="18">
        <v>93</v>
      </c>
      <c r="C98" s="43"/>
      <c r="D98" s="38" t="str">
        <f t="shared" si="4"/>
        <v/>
      </c>
      <c r="E98" s="39">
        <f>IF(D98="",0,+COUNTIF('賃上げ後（時給）'!$E$7:$E$1006,D98))</f>
        <v>0</v>
      </c>
      <c r="F98" s="44"/>
      <c r="G98" s="41" t="str">
        <f t="shared" si="5"/>
        <v/>
      </c>
      <c r="H98" s="51"/>
      <c r="I98" s="42" t="str">
        <f t="shared" si="6"/>
        <v/>
      </c>
      <c r="J98" s="84"/>
      <c r="K98" s="85"/>
    </row>
    <row r="99" spans="2:11" ht="24.75" customHeight="1">
      <c r="B99" s="18">
        <v>94</v>
      </c>
      <c r="C99" s="43"/>
      <c r="D99" s="38" t="str">
        <f t="shared" si="4"/>
        <v/>
      </c>
      <c r="E99" s="39">
        <f>IF(D99="",0,+COUNTIF('賃上げ後（時給）'!$E$7:$E$1006,D99))</f>
        <v>0</v>
      </c>
      <c r="F99" s="44"/>
      <c r="G99" s="41" t="str">
        <f t="shared" si="5"/>
        <v/>
      </c>
      <c r="H99" s="51"/>
      <c r="I99" s="42" t="str">
        <f t="shared" si="6"/>
        <v/>
      </c>
      <c r="J99" s="84"/>
      <c r="K99" s="85"/>
    </row>
    <row r="100" spans="2:11" ht="24.75" customHeight="1">
      <c r="B100" s="18">
        <v>95</v>
      </c>
      <c r="C100" s="43"/>
      <c r="D100" s="38" t="str">
        <f t="shared" si="4"/>
        <v/>
      </c>
      <c r="E100" s="39">
        <f>IF(D100="",0,+COUNTIF('賃上げ後（時給）'!$E$7:$E$1006,D100))</f>
        <v>0</v>
      </c>
      <c r="F100" s="44"/>
      <c r="G100" s="41" t="str">
        <f t="shared" si="5"/>
        <v/>
      </c>
      <c r="H100" s="51"/>
      <c r="I100" s="42" t="str">
        <f t="shared" si="6"/>
        <v/>
      </c>
      <c r="J100" s="84"/>
      <c r="K100" s="85"/>
    </row>
    <row r="101" spans="2:11" ht="24.75" customHeight="1">
      <c r="B101" s="18">
        <v>96</v>
      </c>
      <c r="C101" s="43"/>
      <c r="D101" s="38" t="str">
        <f t="shared" si="4"/>
        <v/>
      </c>
      <c r="E101" s="39">
        <f>IF(D101="",0,+COUNTIF('賃上げ後（時給）'!$E$7:$E$1006,D101))</f>
        <v>0</v>
      </c>
      <c r="F101" s="44"/>
      <c r="G101" s="41" t="str">
        <f t="shared" si="5"/>
        <v/>
      </c>
      <c r="H101" s="51"/>
      <c r="I101" s="42" t="str">
        <f t="shared" si="6"/>
        <v/>
      </c>
      <c r="J101" s="84"/>
      <c r="K101" s="85"/>
    </row>
    <row r="102" spans="2:11" ht="24.75" customHeight="1">
      <c r="B102" s="18">
        <v>97</v>
      </c>
      <c r="C102" s="43"/>
      <c r="D102" s="38" t="str">
        <f t="shared" si="4"/>
        <v/>
      </c>
      <c r="E102" s="39">
        <f>IF(D102="",0,+COUNTIF('賃上げ後（時給）'!$E$7:$E$1006,D102))</f>
        <v>0</v>
      </c>
      <c r="F102" s="44"/>
      <c r="G102" s="41" t="str">
        <f t="shared" si="5"/>
        <v/>
      </c>
      <c r="H102" s="51"/>
      <c r="I102" s="42" t="str">
        <f t="shared" si="6"/>
        <v/>
      </c>
      <c r="J102" s="84"/>
      <c r="K102" s="85"/>
    </row>
    <row r="103" spans="2:11" ht="24.75" customHeight="1">
      <c r="B103" s="18">
        <v>98</v>
      </c>
      <c r="C103" s="43"/>
      <c r="D103" s="38" t="str">
        <f t="shared" si="4"/>
        <v/>
      </c>
      <c r="E103" s="39">
        <f>IF(D103="",0,+COUNTIF('賃上げ後（時給）'!$E$7:$E$1006,D103))</f>
        <v>0</v>
      </c>
      <c r="F103" s="44"/>
      <c r="G103" s="41" t="str">
        <f t="shared" si="5"/>
        <v/>
      </c>
      <c r="H103" s="51"/>
      <c r="I103" s="42" t="str">
        <f t="shared" si="6"/>
        <v/>
      </c>
      <c r="J103" s="84"/>
      <c r="K103" s="85"/>
    </row>
    <row r="104" spans="2:11" ht="24.75" customHeight="1">
      <c r="B104" s="18">
        <v>99</v>
      </c>
      <c r="C104" s="43"/>
      <c r="D104" s="38" t="str">
        <f t="shared" si="4"/>
        <v/>
      </c>
      <c r="E104" s="39">
        <f>IF(D104="",0,+COUNTIF('賃上げ後（時給）'!$E$7:$E$1006,D104))</f>
        <v>0</v>
      </c>
      <c r="F104" s="44"/>
      <c r="G104" s="41" t="str">
        <f t="shared" si="5"/>
        <v/>
      </c>
      <c r="H104" s="51"/>
      <c r="I104" s="42" t="str">
        <f t="shared" si="6"/>
        <v/>
      </c>
      <c r="J104" s="84"/>
      <c r="K104" s="85"/>
    </row>
    <row r="105" spans="2:11" ht="24.75" customHeight="1">
      <c r="B105" s="18">
        <v>100</v>
      </c>
      <c r="C105" s="43"/>
      <c r="D105" s="38" t="str">
        <f t="shared" si="4"/>
        <v/>
      </c>
      <c r="E105" s="39">
        <f>IF(D105="",0,+COUNTIF('賃上げ後（時給）'!$E$7:$E$1006,D105))</f>
        <v>0</v>
      </c>
      <c r="F105" s="44"/>
      <c r="G105" s="41" t="str">
        <f t="shared" si="5"/>
        <v/>
      </c>
      <c r="H105" s="51"/>
      <c r="I105" s="42" t="str">
        <f t="shared" si="6"/>
        <v/>
      </c>
      <c r="J105" s="84"/>
      <c r="K105" s="85"/>
    </row>
    <row r="106" spans="2:11" ht="24.75" customHeight="1">
      <c r="B106" s="18">
        <v>101</v>
      </c>
      <c r="C106" s="43"/>
      <c r="D106" s="38" t="str">
        <f t="shared" si="4"/>
        <v/>
      </c>
      <c r="E106" s="39">
        <f>IF(D106="",0,+COUNTIF('賃上げ後（時給）'!$E$7:$E$1006,D106))</f>
        <v>0</v>
      </c>
      <c r="F106" s="44"/>
      <c r="G106" s="41" t="str">
        <f t="shared" si="5"/>
        <v/>
      </c>
      <c r="H106" s="51"/>
      <c r="I106" s="42" t="str">
        <f t="shared" si="6"/>
        <v/>
      </c>
      <c r="J106" s="84"/>
      <c r="K106" s="85"/>
    </row>
    <row r="107" spans="2:11" ht="24.75" customHeight="1">
      <c r="B107" s="18">
        <v>102</v>
      </c>
      <c r="C107" s="43"/>
      <c r="D107" s="38" t="str">
        <f t="shared" si="4"/>
        <v/>
      </c>
      <c r="E107" s="39">
        <f>IF(D107="",0,+COUNTIF('賃上げ後（時給）'!$E$7:$E$1006,D107))</f>
        <v>0</v>
      </c>
      <c r="F107" s="44"/>
      <c r="G107" s="41" t="str">
        <f t="shared" si="5"/>
        <v/>
      </c>
      <c r="H107" s="51"/>
      <c r="I107" s="42" t="str">
        <f t="shared" si="6"/>
        <v/>
      </c>
      <c r="J107" s="84"/>
      <c r="K107" s="85"/>
    </row>
    <row r="108" spans="2:11" ht="24.75" customHeight="1">
      <c r="B108" s="18">
        <v>103</v>
      </c>
      <c r="C108" s="43"/>
      <c r="D108" s="38" t="str">
        <f t="shared" si="4"/>
        <v/>
      </c>
      <c r="E108" s="39">
        <f>IF(D108="",0,+COUNTIF('賃上げ後（時給）'!$E$7:$E$1006,D108))</f>
        <v>0</v>
      </c>
      <c r="F108" s="44"/>
      <c r="G108" s="41" t="str">
        <f t="shared" si="5"/>
        <v/>
      </c>
      <c r="H108" s="51"/>
      <c r="I108" s="42" t="str">
        <f t="shared" si="6"/>
        <v/>
      </c>
      <c r="J108" s="84"/>
      <c r="K108" s="85"/>
    </row>
    <row r="109" spans="2:11" ht="24.75" customHeight="1">
      <c r="B109" s="18">
        <v>104</v>
      </c>
      <c r="C109" s="43"/>
      <c r="D109" s="38" t="str">
        <f t="shared" si="4"/>
        <v/>
      </c>
      <c r="E109" s="39">
        <f>IF(D109="",0,+COUNTIF('賃上げ後（時給）'!$E$7:$E$1006,D109))</f>
        <v>0</v>
      </c>
      <c r="F109" s="44"/>
      <c r="G109" s="41" t="str">
        <f t="shared" si="5"/>
        <v/>
      </c>
      <c r="H109" s="51"/>
      <c r="I109" s="42" t="str">
        <f t="shared" si="6"/>
        <v/>
      </c>
      <c r="J109" s="84"/>
      <c r="K109" s="85"/>
    </row>
    <row r="110" spans="2:11" ht="24.75" customHeight="1">
      <c r="B110" s="18">
        <v>105</v>
      </c>
      <c r="C110" s="43"/>
      <c r="D110" s="38" t="str">
        <f t="shared" si="4"/>
        <v/>
      </c>
      <c r="E110" s="39">
        <f>IF(D110="",0,+COUNTIF('賃上げ後（時給）'!$E$7:$E$1006,D110))</f>
        <v>0</v>
      </c>
      <c r="F110" s="44"/>
      <c r="G110" s="41" t="str">
        <f t="shared" si="5"/>
        <v/>
      </c>
      <c r="H110" s="51"/>
      <c r="I110" s="42" t="str">
        <f t="shared" si="6"/>
        <v/>
      </c>
      <c r="J110" s="84"/>
      <c r="K110" s="85"/>
    </row>
    <row r="111" spans="2:11" ht="24.75" customHeight="1">
      <c r="B111" s="18">
        <v>106</v>
      </c>
      <c r="C111" s="43"/>
      <c r="D111" s="38" t="str">
        <f t="shared" si="4"/>
        <v/>
      </c>
      <c r="E111" s="39">
        <f>IF(D111="",0,+COUNTIF('賃上げ後（時給）'!$E$7:$E$1006,D111))</f>
        <v>0</v>
      </c>
      <c r="F111" s="44"/>
      <c r="G111" s="41" t="str">
        <f t="shared" si="5"/>
        <v/>
      </c>
      <c r="H111" s="51"/>
      <c r="I111" s="42" t="str">
        <f t="shared" si="6"/>
        <v/>
      </c>
      <c r="J111" s="84"/>
      <c r="K111" s="85"/>
    </row>
    <row r="112" spans="2:11" ht="24.75" customHeight="1">
      <c r="B112" s="18">
        <v>107</v>
      </c>
      <c r="C112" s="43"/>
      <c r="D112" s="38" t="str">
        <f t="shared" si="4"/>
        <v/>
      </c>
      <c r="E112" s="39">
        <f>IF(D112="",0,+COUNTIF('賃上げ後（時給）'!$E$7:$E$1006,D112))</f>
        <v>0</v>
      </c>
      <c r="F112" s="44"/>
      <c r="G112" s="41" t="str">
        <f t="shared" si="5"/>
        <v/>
      </c>
      <c r="H112" s="51"/>
      <c r="I112" s="42" t="str">
        <f t="shared" si="6"/>
        <v/>
      </c>
      <c r="J112" s="84"/>
      <c r="K112" s="85"/>
    </row>
    <row r="113" spans="2:11" ht="24.75" customHeight="1">
      <c r="B113" s="18">
        <v>108</v>
      </c>
      <c r="C113" s="43"/>
      <c r="D113" s="38" t="str">
        <f t="shared" si="4"/>
        <v/>
      </c>
      <c r="E113" s="39">
        <f>IF(D113="",0,+COUNTIF('賃上げ後（時給）'!$E$7:$E$1006,D113))</f>
        <v>0</v>
      </c>
      <c r="F113" s="44"/>
      <c r="G113" s="41" t="str">
        <f t="shared" si="5"/>
        <v/>
      </c>
      <c r="H113" s="51"/>
      <c r="I113" s="42" t="str">
        <f t="shared" si="6"/>
        <v/>
      </c>
      <c r="J113" s="84"/>
      <c r="K113" s="85"/>
    </row>
    <row r="114" spans="2:11" ht="24.75" customHeight="1">
      <c r="B114" s="18">
        <v>109</v>
      </c>
      <c r="C114" s="43"/>
      <c r="D114" s="38" t="str">
        <f t="shared" si="4"/>
        <v/>
      </c>
      <c r="E114" s="39">
        <f>IF(D114="",0,+COUNTIF('賃上げ後（時給）'!$E$7:$E$1006,D114))</f>
        <v>0</v>
      </c>
      <c r="F114" s="44"/>
      <c r="G114" s="41" t="str">
        <f t="shared" si="5"/>
        <v/>
      </c>
      <c r="H114" s="51"/>
      <c r="I114" s="42" t="str">
        <f t="shared" si="6"/>
        <v/>
      </c>
      <c r="J114" s="84"/>
      <c r="K114" s="85"/>
    </row>
    <row r="115" spans="2:11" ht="24.75" customHeight="1">
      <c r="B115" s="18">
        <v>110</v>
      </c>
      <c r="C115" s="43"/>
      <c r="D115" s="38" t="str">
        <f t="shared" si="4"/>
        <v/>
      </c>
      <c r="E115" s="39">
        <f>IF(D115="",0,+COUNTIF('賃上げ後（時給）'!$E$7:$E$1006,D115))</f>
        <v>0</v>
      </c>
      <c r="F115" s="44"/>
      <c r="G115" s="41" t="str">
        <f t="shared" si="5"/>
        <v/>
      </c>
      <c r="H115" s="51"/>
      <c r="I115" s="42" t="str">
        <f t="shared" si="6"/>
        <v/>
      </c>
      <c r="J115" s="84"/>
      <c r="K115" s="85"/>
    </row>
    <row r="116" spans="2:11" ht="24.75" customHeight="1">
      <c r="B116" s="18">
        <v>111</v>
      </c>
      <c r="C116" s="43"/>
      <c r="D116" s="38" t="str">
        <f t="shared" si="4"/>
        <v/>
      </c>
      <c r="E116" s="39">
        <f>IF(D116="",0,+COUNTIF('賃上げ後（時給）'!$E$7:$E$1006,D116))</f>
        <v>0</v>
      </c>
      <c r="F116" s="44"/>
      <c r="G116" s="41" t="str">
        <f t="shared" si="5"/>
        <v/>
      </c>
      <c r="H116" s="51"/>
      <c r="I116" s="42" t="str">
        <f t="shared" si="6"/>
        <v/>
      </c>
      <c r="J116" s="84"/>
      <c r="K116" s="85"/>
    </row>
    <row r="117" spans="2:11" ht="24.75" customHeight="1">
      <c r="B117" s="18">
        <v>112</v>
      </c>
      <c r="C117" s="43"/>
      <c r="D117" s="38" t="str">
        <f t="shared" si="4"/>
        <v/>
      </c>
      <c r="E117" s="39">
        <f>IF(D117="",0,+COUNTIF('賃上げ後（時給）'!$E$7:$E$1006,D117))</f>
        <v>0</v>
      </c>
      <c r="F117" s="44"/>
      <c r="G117" s="41" t="str">
        <f t="shared" si="5"/>
        <v/>
      </c>
      <c r="H117" s="51"/>
      <c r="I117" s="42" t="str">
        <f t="shared" si="6"/>
        <v/>
      </c>
      <c r="J117" s="84"/>
      <c r="K117" s="85"/>
    </row>
    <row r="118" spans="2:11" ht="24.75" customHeight="1">
      <c r="B118" s="18">
        <v>113</v>
      </c>
      <c r="C118" s="43"/>
      <c r="D118" s="38" t="str">
        <f t="shared" si="4"/>
        <v/>
      </c>
      <c r="E118" s="39">
        <f>IF(D118="",0,+COUNTIF('賃上げ後（時給）'!$E$7:$E$1006,D118))</f>
        <v>0</v>
      </c>
      <c r="F118" s="44"/>
      <c r="G118" s="41" t="str">
        <f t="shared" si="5"/>
        <v/>
      </c>
      <c r="H118" s="51"/>
      <c r="I118" s="42" t="str">
        <f t="shared" si="6"/>
        <v/>
      </c>
      <c r="J118" s="84"/>
      <c r="K118" s="85"/>
    </row>
    <row r="119" spans="2:11" ht="24.75" customHeight="1">
      <c r="B119" s="18">
        <v>114</v>
      </c>
      <c r="C119" s="43"/>
      <c r="D119" s="38" t="str">
        <f t="shared" si="4"/>
        <v/>
      </c>
      <c r="E119" s="39">
        <f>IF(D119="",0,+COUNTIF('賃上げ後（時給）'!$E$7:$E$1006,D119))</f>
        <v>0</v>
      </c>
      <c r="F119" s="44"/>
      <c r="G119" s="41" t="str">
        <f t="shared" si="5"/>
        <v/>
      </c>
      <c r="H119" s="51"/>
      <c r="I119" s="42" t="str">
        <f t="shared" si="6"/>
        <v/>
      </c>
      <c r="J119" s="84"/>
      <c r="K119" s="85"/>
    </row>
    <row r="120" spans="2:11" ht="24.75" customHeight="1">
      <c r="B120" s="18">
        <v>115</v>
      </c>
      <c r="C120" s="43"/>
      <c r="D120" s="38" t="str">
        <f t="shared" si="4"/>
        <v/>
      </c>
      <c r="E120" s="39">
        <f>IF(D120="",0,+COUNTIF('賃上げ後（時給）'!$E$7:$E$1006,D120))</f>
        <v>0</v>
      </c>
      <c r="F120" s="44"/>
      <c r="G120" s="41" t="str">
        <f t="shared" si="5"/>
        <v/>
      </c>
      <c r="H120" s="51"/>
      <c r="I120" s="42" t="str">
        <f t="shared" si="6"/>
        <v/>
      </c>
      <c r="J120" s="84"/>
      <c r="K120" s="85"/>
    </row>
    <row r="121" spans="2:11" ht="24.75" customHeight="1">
      <c r="B121" s="18">
        <v>116</v>
      </c>
      <c r="C121" s="43"/>
      <c r="D121" s="38" t="str">
        <f t="shared" si="4"/>
        <v/>
      </c>
      <c r="E121" s="39">
        <f>IF(D121="",0,+COUNTIF('賃上げ後（時給）'!$E$7:$E$1006,D121))</f>
        <v>0</v>
      </c>
      <c r="F121" s="44"/>
      <c r="G121" s="41" t="str">
        <f t="shared" si="5"/>
        <v/>
      </c>
      <c r="H121" s="51"/>
      <c r="I121" s="42" t="str">
        <f t="shared" si="6"/>
        <v/>
      </c>
      <c r="J121" s="84"/>
      <c r="K121" s="85"/>
    </row>
    <row r="122" spans="2:11" ht="24.75" customHeight="1">
      <c r="B122" s="18">
        <v>117</v>
      </c>
      <c r="C122" s="43"/>
      <c r="D122" s="38" t="str">
        <f t="shared" si="4"/>
        <v/>
      </c>
      <c r="E122" s="39">
        <f>IF(D122="",0,+COUNTIF('賃上げ後（時給）'!$E$7:$E$1006,D122))</f>
        <v>0</v>
      </c>
      <c r="F122" s="44"/>
      <c r="G122" s="41" t="str">
        <f t="shared" si="5"/>
        <v/>
      </c>
      <c r="H122" s="51"/>
      <c r="I122" s="42" t="str">
        <f t="shared" si="6"/>
        <v/>
      </c>
      <c r="J122" s="84"/>
      <c r="K122" s="85"/>
    </row>
    <row r="123" spans="2:11" ht="24.75" customHeight="1">
      <c r="B123" s="18">
        <v>118</v>
      </c>
      <c r="C123" s="43"/>
      <c r="D123" s="38" t="str">
        <f t="shared" si="4"/>
        <v/>
      </c>
      <c r="E123" s="39">
        <f>IF(D123="",0,+COUNTIF('賃上げ後（時給）'!$E$7:$E$1006,D123))</f>
        <v>0</v>
      </c>
      <c r="F123" s="44"/>
      <c r="G123" s="41" t="str">
        <f t="shared" si="5"/>
        <v/>
      </c>
      <c r="H123" s="51"/>
      <c r="I123" s="42" t="str">
        <f t="shared" si="6"/>
        <v/>
      </c>
      <c r="J123" s="84"/>
      <c r="K123" s="85"/>
    </row>
    <row r="124" spans="2:11" ht="24.75" customHeight="1">
      <c r="B124" s="18">
        <v>119</v>
      </c>
      <c r="C124" s="43"/>
      <c r="D124" s="38" t="str">
        <f t="shared" si="4"/>
        <v/>
      </c>
      <c r="E124" s="39">
        <f>IF(D124="",0,+COUNTIF('賃上げ後（時給）'!$E$7:$E$1006,D124))</f>
        <v>0</v>
      </c>
      <c r="F124" s="44"/>
      <c r="G124" s="41" t="str">
        <f t="shared" si="5"/>
        <v/>
      </c>
      <c r="H124" s="51"/>
      <c r="I124" s="42" t="str">
        <f t="shared" si="6"/>
        <v/>
      </c>
      <c r="J124" s="84"/>
      <c r="K124" s="85"/>
    </row>
    <row r="125" spans="2:11" ht="24.75" customHeight="1">
      <c r="B125" s="18">
        <v>120</v>
      </c>
      <c r="C125" s="43"/>
      <c r="D125" s="38" t="str">
        <f t="shared" si="4"/>
        <v/>
      </c>
      <c r="E125" s="39">
        <f>IF(D125="",0,+COUNTIF('賃上げ後（時給）'!$E$7:$E$1006,D125))</f>
        <v>0</v>
      </c>
      <c r="F125" s="44"/>
      <c r="G125" s="41" t="str">
        <f t="shared" si="5"/>
        <v/>
      </c>
      <c r="H125" s="51"/>
      <c r="I125" s="42" t="str">
        <f t="shared" si="6"/>
        <v/>
      </c>
      <c r="J125" s="84"/>
      <c r="K125" s="85"/>
    </row>
    <row r="126" spans="2:11" ht="24.75" customHeight="1">
      <c r="B126" s="18">
        <v>121</v>
      </c>
      <c r="C126" s="43"/>
      <c r="D126" s="38" t="str">
        <f t="shared" si="4"/>
        <v/>
      </c>
      <c r="E126" s="39">
        <f>IF(D126="",0,+COUNTIF('賃上げ後（時給）'!$E$7:$E$1006,D126))</f>
        <v>0</v>
      </c>
      <c r="F126" s="44"/>
      <c r="G126" s="41" t="str">
        <f t="shared" si="5"/>
        <v/>
      </c>
      <c r="H126" s="51"/>
      <c r="I126" s="42" t="str">
        <f t="shared" si="6"/>
        <v/>
      </c>
      <c r="J126" s="84"/>
      <c r="K126" s="85"/>
    </row>
    <row r="127" spans="2:11" ht="24.75" customHeight="1">
      <c r="B127" s="18">
        <v>122</v>
      </c>
      <c r="C127" s="43"/>
      <c r="D127" s="38" t="str">
        <f t="shared" si="4"/>
        <v/>
      </c>
      <c r="E127" s="39">
        <f>IF(D127="",0,+COUNTIF('賃上げ後（時給）'!$E$7:$E$1006,D127))</f>
        <v>0</v>
      </c>
      <c r="F127" s="44"/>
      <c r="G127" s="41" t="str">
        <f t="shared" si="5"/>
        <v/>
      </c>
      <c r="H127" s="51"/>
      <c r="I127" s="42" t="str">
        <f t="shared" si="6"/>
        <v/>
      </c>
      <c r="J127" s="84"/>
      <c r="K127" s="85"/>
    </row>
    <row r="128" spans="2:11" ht="24.75" customHeight="1">
      <c r="B128" s="18">
        <v>123</v>
      </c>
      <c r="C128" s="43"/>
      <c r="D128" s="38" t="str">
        <f t="shared" si="4"/>
        <v/>
      </c>
      <c r="E128" s="39">
        <f>IF(D128="",0,+COUNTIF('賃上げ後（時給）'!$E$7:$E$1006,D128))</f>
        <v>0</v>
      </c>
      <c r="F128" s="44"/>
      <c r="G128" s="41" t="str">
        <f t="shared" si="5"/>
        <v/>
      </c>
      <c r="H128" s="51"/>
      <c r="I128" s="42" t="str">
        <f t="shared" si="6"/>
        <v/>
      </c>
      <c r="J128" s="84"/>
      <c r="K128" s="85"/>
    </row>
    <row r="129" spans="2:11" ht="24.75" customHeight="1">
      <c r="B129" s="18">
        <v>124</v>
      </c>
      <c r="C129" s="43"/>
      <c r="D129" s="38" t="str">
        <f t="shared" si="4"/>
        <v/>
      </c>
      <c r="E129" s="39">
        <f>IF(D129="",0,+COUNTIF('賃上げ後（時給）'!$E$7:$E$1006,D129))</f>
        <v>0</v>
      </c>
      <c r="F129" s="44"/>
      <c r="G129" s="41" t="str">
        <f t="shared" si="5"/>
        <v/>
      </c>
      <c r="H129" s="51"/>
      <c r="I129" s="42" t="str">
        <f t="shared" si="6"/>
        <v/>
      </c>
      <c r="J129" s="84"/>
      <c r="K129" s="85"/>
    </row>
    <row r="130" spans="2:11" ht="24.75" customHeight="1">
      <c r="B130" s="18">
        <v>125</v>
      </c>
      <c r="C130" s="43"/>
      <c r="D130" s="38" t="str">
        <f t="shared" si="4"/>
        <v/>
      </c>
      <c r="E130" s="39">
        <f>IF(D130="",0,+COUNTIF('賃上げ後（時給）'!$E$7:$E$1006,D130))</f>
        <v>0</v>
      </c>
      <c r="F130" s="44"/>
      <c r="G130" s="41" t="str">
        <f t="shared" si="5"/>
        <v/>
      </c>
      <c r="H130" s="51"/>
      <c r="I130" s="42" t="str">
        <f t="shared" si="6"/>
        <v/>
      </c>
      <c r="J130" s="84"/>
      <c r="K130" s="85"/>
    </row>
    <row r="131" spans="2:11" ht="24.75" customHeight="1">
      <c r="B131" s="18">
        <v>126</v>
      </c>
      <c r="C131" s="43"/>
      <c r="D131" s="38" t="str">
        <f t="shared" si="4"/>
        <v/>
      </c>
      <c r="E131" s="39">
        <f>IF(D131="",0,+COUNTIF('賃上げ後（時給）'!$E$7:$E$1006,D131))</f>
        <v>0</v>
      </c>
      <c r="F131" s="44"/>
      <c r="G131" s="41" t="str">
        <f t="shared" si="5"/>
        <v/>
      </c>
      <c r="H131" s="51"/>
      <c r="I131" s="42" t="str">
        <f t="shared" si="6"/>
        <v/>
      </c>
      <c r="J131" s="84"/>
      <c r="K131" s="85"/>
    </row>
    <row r="132" spans="2:11" ht="24.75" customHeight="1">
      <c r="B132" s="18">
        <v>127</v>
      </c>
      <c r="C132" s="43"/>
      <c r="D132" s="38" t="str">
        <f t="shared" si="4"/>
        <v/>
      </c>
      <c r="E132" s="39">
        <f>IF(D132="",0,+COUNTIF('賃上げ後（時給）'!$E$7:$E$1006,D132))</f>
        <v>0</v>
      </c>
      <c r="F132" s="44"/>
      <c r="G132" s="41" t="str">
        <f t="shared" si="5"/>
        <v/>
      </c>
      <c r="H132" s="51"/>
      <c r="I132" s="42" t="str">
        <f t="shared" si="6"/>
        <v/>
      </c>
      <c r="J132" s="84"/>
      <c r="K132" s="85"/>
    </row>
    <row r="133" spans="2:11" ht="24.75" customHeight="1">
      <c r="B133" s="18">
        <v>128</v>
      </c>
      <c r="C133" s="43"/>
      <c r="D133" s="38" t="str">
        <f t="shared" si="4"/>
        <v/>
      </c>
      <c r="E133" s="39">
        <f>IF(D133="",0,+COUNTIF('賃上げ後（時給）'!$E$7:$E$1006,D133))</f>
        <v>0</v>
      </c>
      <c r="F133" s="44"/>
      <c r="G133" s="41" t="str">
        <f t="shared" si="5"/>
        <v/>
      </c>
      <c r="H133" s="51"/>
      <c r="I133" s="42" t="str">
        <f t="shared" si="6"/>
        <v/>
      </c>
      <c r="J133" s="84"/>
      <c r="K133" s="85"/>
    </row>
    <row r="134" spans="2:11" ht="24.75" customHeight="1">
      <c r="B134" s="18">
        <v>129</v>
      </c>
      <c r="C134" s="43"/>
      <c r="D134" s="38" t="str">
        <f t="shared" ref="D134:D197" si="7">SUBSTITUTE(SUBSTITUTE(C134,"　","")," ","")</f>
        <v/>
      </c>
      <c r="E134" s="39">
        <f>IF(D134="",0,+COUNTIF('賃上げ後（時給）'!$E$7:$E$1006,D134))</f>
        <v>0</v>
      </c>
      <c r="F134" s="44"/>
      <c r="G134" s="41" t="str">
        <f t="shared" si="5"/>
        <v/>
      </c>
      <c r="H134" s="51"/>
      <c r="I134" s="42" t="str">
        <f t="shared" si="6"/>
        <v/>
      </c>
      <c r="J134" s="84"/>
      <c r="K134" s="85"/>
    </row>
    <row r="135" spans="2:11" ht="24.75" customHeight="1">
      <c r="B135" s="18">
        <v>130</v>
      </c>
      <c r="C135" s="43"/>
      <c r="D135" s="38" t="str">
        <f t="shared" si="7"/>
        <v/>
      </c>
      <c r="E135" s="39">
        <f>IF(D135="",0,+COUNTIF('賃上げ後（時給）'!$E$7:$E$1006,D135))</f>
        <v>0</v>
      </c>
      <c r="F135" s="44"/>
      <c r="G135" s="41" t="str">
        <f t="shared" ref="G135:G198" si="8">IF(C135="","",+IF(OR(E135&lt;1,F135="",J135="◎"),"除外","対象"))</f>
        <v/>
      </c>
      <c r="H135" s="51"/>
      <c r="I135" s="42" t="str">
        <f t="shared" si="6"/>
        <v/>
      </c>
      <c r="J135" s="84"/>
      <c r="K135" s="85"/>
    </row>
    <row r="136" spans="2:11" ht="24.75" customHeight="1">
      <c r="B136" s="18">
        <v>131</v>
      </c>
      <c r="C136" s="43"/>
      <c r="D136" s="38" t="str">
        <f t="shared" si="7"/>
        <v/>
      </c>
      <c r="E136" s="39">
        <f>IF(D136="",0,+COUNTIF('賃上げ後（時給）'!$E$7:$E$1006,D136))</f>
        <v>0</v>
      </c>
      <c r="F136" s="44"/>
      <c r="G136" s="41" t="str">
        <f t="shared" si="8"/>
        <v/>
      </c>
      <c r="H136" s="51"/>
      <c r="I136" s="42" t="str">
        <f t="shared" si="6"/>
        <v/>
      </c>
      <c r="J136" s="84"/>
      <c r="K136" s="85"/>
    </row>
    <row r="137" spans="2:11" ht="24.75" customHeight="1">
      <c r="B137" s="18">
        <v>132</v>
      </c>
      <c r="C137" s="43"/>
      <c r="D137" s="38" t="str">
        <f t="shared" si="7"/>
        <v/>
      </c>
      <c r="E137" s="39">
        <f>IF(D137="",0,+COUNTIF('賃上げ後（時給）'!$E$7:$E$1006,D137))</f>
        <v>0</v>
      </c>
      <c r="F137" s="44"/>
      <c r="G137" s="41" t="str">
        <f t="shared" si="8"/>
        <v/>
      </c>
      <c r="H137" s="51"/>
      <c r="I137" s="42" t="str">
        <f t="shared" si="6"/>
        <v/>
      </c>
      <c r="J137" s="84"/>
      <c r="K137" s="85"/>
    </row>
    <row r="138" spans="2:11" ht="24.75" customHeight="1">
      <c r="B138" s="18">
        <v>133</v>
      </c>
      <c r="C138" s="43"/>
      <c r="D138" s="38" t="str">
        <f t="shared" si="7"/>
        <v/>
      </c>
      <c r="E138" s="39">
        <f>IF(D138="",0,+COUNTIF('賃上げ後（時給）'!$E$7:$E$1006,D138))</f>
        <v>0</v>
      </c>
      <c r="F138" s="44"/>
      <c r="G138" s="41" t="str">
        <f t="shared" si="8"/>
        <v/>
      </c>
      <c r="H138" s="51"/>
      <c r="I138" s="42" t="str">
        <f t="shared" si="6"/>
        <v/>
      </c>
      <c r="J138" s="84"/>
      <c r="K138" s="85"/>
    </row>
    <row r="139" spans="2:11" ht="24.75" customHeight="1">
      <c r="B139" s="18">
        <v>134</v>
      </c>
      <c r="C139" s="43"/>
      <c r="D139" s="38" t="str">
        <f t="shared" si="7"/>
        <v/>
      </c>
      <c r="E139" s="39">
        <f>IF(D139="",0,+COUNTIF('賃上げ後（時給）'!$E$7:$E$1006,D139))</f>
        <v>0</v>
      </c>
      <c r="F139" s="44"/>
      <c r="G139" s="41" t="str">
        <f t="shared" si="8"/>
        <v/>
      </c>
      <c r="H139" s="51"/>
      <c r="I139" s="42" t="str">
        <f t="shared" si="6"/>
        <v/>
      </c>
      <c r="J139" s="84"/>
      <c r="K139" s="85"/>
    </row>
    <row r="140" spans="2:11" ht="24.75" customHeight="1">
      <c r="B140" s="18">
        <v>135</v>
      </c>
      <c r="C140" s="43"/>
      <c r="D140" s="38" t="str">
        <f t="shared" si="7"/>
        <v/>
      </c>
      <c r="E140" s="39">
        <f>IF(D140="",0,+COUNTIF('賃上げ後（時給）'!$E$7:$E$1006,D140))</f>
        <v>0</v>
      </c>
      <c r="F140" s="44"/>
      <c r="G140" s="41" t="str">
        <f t="shared" si="8"/>
        <v/>
      </c>
      <c r="H140" s="51"/>
      <c r="I140" s="42" t="str">
        <f t="shared" si="6"/>
        <v/>
      </c>
      <c r="J140" s="84"/>
      <c r="K140" s="85"/>
    </row>
    <row r="141" spans="2:11" ht="24.75" customHeight="1">
      <c r="B141" s="18">
        <v>136</v>
      </c>
      <c r="C141" s="43"/>
      <c r="D141" s="38" t="str">
        <f t="shared" si="7"/>
        <v/>
      </c>
      <c r="E141" s="39">
        <f>IF(D141="",0,+COUNTIF('賃上げ後（時給）'!$E$7:$E$1006,D141))</f>
        <v>0</v>
      </c>
      <c r="F141" s="44"/>
      <c r="G141" s="41" t="str">
        <f t="shared" si="8"/>
        <v/>
      </c>
      <c r="H141" s="51"/>
      <c r="I141" s="42" t="str">
        <f t="shared" ref="I141:I204" si="9">IF(C141="","",+IF(G141="対象",H141,0))</f>
        <v/>
      </c>
      <c r="J141" s="84"/>
      <c r="K141" s="85"/>
    </row>
    <row r="142" spans="2:11" ht="24.75" customHeight="1">
      <c r="B142" s="18">
        <v>137</v>
      </c>
      <c r="C142" s="43"/>
      <c r="D142" s="38" t="str">
        <f t="shared" si="7"/>
        <v/>
      </c>
      <c r="E142" s="39">
        <f>IF(D142="",0,+COUNTIF('賃上げ後（時給）'!$E$7:$E$1006,D142))</f>
        <v>0</v>
      </c>
      <c r="F142" s="44"/>
      <c r="G142" s="41" t="str">
        <f t="shared" si="8"/>
        <v/>
      </c>
      <c r="H142" s="51"/>
      <c r="I142" s="42" t="str">
        <f t="shared" si="9"/>
        <v/>
      </c>
      <c r="J142" s="84"/>
      <c r="K142" s="85"/>
    </row>
    <row r="143" spans="2:11" ht="24.75" customHeight="1">
      <c r="B143" s="18">
        <v>138</v>
      </c>
      <c r="C143" s="43"/>
      <c r="D143" s="38" t="str">
        <f t="shared" si="7"/>
        <v/>
      </c>
      <c r="E143" s="39">
        <f>IF(D143="",0,+COUNTIF('賃上げ後（時給）'!$E$7:$E$1006,D143))</f>
        <v>0</v>
      </c>
      <c r="F143" s="44"/>
      <c r="G143" s="41" t="str">
        <f t="shared" si="8"/>
        <v/>
      </c>
      <c r="H143" s="51"/>
      <c r="I143" s="42" t="str">
        <f t="shared" si="9"/>
        <v/>
      </c>
      <c r="J143" s="84"/>
      <c r="K143" s="85"/>
    </row>
    <row r="144" spans="2:11" ht="24.75" customHeight="1">
      <c r="B144" s="18">
        <v>139</v>
      </c>
      <c r="C144" s="43"/>
      <c r="D144" s="38" t="str">
        <f t="shared" si="7"/>
        <v/>
      </c>
      <c r="E144" s="39">
        <f>IF(D144="",0,+COUNTIF('賃上げ後（時給）'!$E$7:$E$1006,D144))</f>
        <v>0</v>
      </c>
      <c r="F144" s="44"/>
      <c r="G144" s="41" t="str">
        <f t="shared" si="8"/>
        <v/>
      </c>
      <c r="H144" s="51"/>
      <c r="I144" s="42" t="str">
        <f t="shared" si="9"/>
        <v/>
      </c>
      <c r="J144" s="84"/>
      <c r="K144" s="85"/>
    </row>
    <row r="145" spans="2:11" ht="24.75" customHeight="1">
      <c r="B145" s="18">
        <v>140</v>
      </c>
      <c r="C145" s="43"/>
      <c r="D145" s="38" t="str">
        <f t="shared" si="7"/>
        <v/>
      </c>
      <c r="E145" s="39">
        <f>IF(D145="",0,+COUNTIF('賃上げ後（時給）'!$E$7:$E$1006,D145))</f>
        <v>0</v>
      </c>
      <c r="F145" s="44"/>
      <c r="G145" s="41" t="str">
        <f t="shared" si="8"/>
        <v/>
      </c>
      <c r="H145" s="51"/>
      <c r="I145" s="42" t="str">
        <f t="shared" si="9"/>
        <v/>
      </c>
      <c r="J145" s="84"/>
      <c r="K145" s="85"/>
    </row>
    <row r="146" spans="2:11" ht="24.75" customHeight="1">
      <c r="B146" s="18">
        <v>141</v>
      </c>
      <c r="C146" s="43"/>
      <c r="D146" s="38" t="str">
        <f t="shared" si="7"/>
        <v/>
      </c>
      <c r="E146" s="39">
        <f>IF(D146="",0,+COUNTIF('賃上げ後（時給）'!$E$7:$E$1006,D146))</f>
        <v>0</v>
      </c>
      <c r="F146" s="44"/>
      <c r="G146" s="41" t="str">
        <f t="shared" si="8"/>
        <v/>
      </c>
      <c r="H146" s="51"/>
      <c r="I146" s="42" t="str">
        <f t="shared" si="9"/>
        <v/>
      </c>
      <c r="J146" s="84"/>
      <c r="K146" s="85"/>
    </row>
    <row r="147" spans="2:11" ht="24.75" customHeight="1">
      <c r="B147" s="18">
        <v>142</v>
      </c>
      <c r="C147" s="43"/>
      <c r="D147" s="38" t="str">
        <f t="shared" si="7"/>
        <v/>
      </c>
      <c r="E147" s="39">
        <f>IF(D147="",0,+COUNTIF('賃上げ後（時給）'!$E$7:$E$1006,D147))</f>
        <v>0</v>
      </c>
      <c r="F147" s="44"/>
      <c r="G147" s="41" t="str">
        <f t="shared" si="8"/>
        <v/>
      </c>
      <c r="H147" s="51"/>
      <c r="I147" s="42" t="str">
        <f t="shared" si="9"/>
        <v/>
      </c>
      <c r="J147" s="84"/>
      <c r="K147" s="85"/>
    </row>
    <row r="148" spans="2:11" ht="24.75" customHeight="1">
      <c r="B148" s="18">
        <v>143</v>
      </c>
      <c r="C148" s="43"/>
      <c r="D148" s="38" t="str">
        <f t="shared" si="7"/>
        <v/>
      </c>
      <c r="E148" s="39">
        <f>IF(D148="",0,+COUNTIF('賃上げ後（時給）'!$E$7:$E$1006,D148))</f>
        <v>0</v>
      </c>
      <c r="F148" s="44"/>
      <c r="G148" s="41" t="str">
        <f t="shared" si="8"/>
        <v/>
      </c>
      <c r="H148" s="51"/>
      <c r="I148" s="42" t="str">
        <f t="shared" si="9"/>
        <v/>
      </c>
      <c r="J148" s="84"/>
      <c r="K148" s="85"/>
    </row>
    <row r="149" spans="2:11" ht="24.75" customHeight="1">
      <c r="B149" s="18">
        <v>144</v>
      </c>
      <c r="C149" s="43"/>
      <c r="D149" s="38" t="str">
        <f t="shared" si="7"/>
        <v/>
      </c>
      <c r="E149" s="39">
        <f>IF(D149="",0,+COUNTIF('賃上げ後（時給）'!$E$7:$E$1006,D149))</f>
        <v>0</v>
      </c>
      <c r="F149" s="44"/>
      <c r="G149" s="41" t="str">
        <f t="shared" si="8"/>
        <v/>
      </c>
      <c r="H149" s="51"/>
      <c r="I149" s="42" t="str">
        <f t="shared" si="9"/>
        <v/>
      </c>
      <c r="J149" s="84"/>
      <c r="K149" s="85"/>
    </row>
    <row r="150" spans="2:11" ht="24.75" customHeight="1">
      <c r="B150" s="18">
        <v>145</v>
      </c>
      <c r="C150" s="43"/>
      <c r="D150" s="38" t="str">
        <f t="shared" si="7"/>
        <v/>
      </c>
      <c r="E150" s="39">
        <f>IF(D150="",0,+COUNTIF('賃上げ後（時給）'!$E$7:$E$1006,D150))</f>
        <v>0</v>
      </c>
      <c r="F150" s="44"/>
      <c r="G150" s="41" t="str">
        <f t="shared" si="8"/>
        <v/>
      </c>
      <c r="H150" s="51"/>
      <c r="I150" s="42" t="str">
        <f t="shared" si="9"/>
        <v/>
      </c>
      <c r="J150" s="84"/>
      <c r="K150" s="85"/>
    </row>
    <row r="151" spans="2:11" ht="24.75" customHeight="1">
      <c r="B151" s="18">
        <v>146</v>
      </c>
      <c r="C151" s="43"/>
      <c r="D151" s="38" t="str">
        <f t="shared" si="7"/>
        <v/>
      </c>
      <c r="E151" s="39">
        <f>IF(D151="",0,+COUNTIF('賃上げ後（時給）'!$E$7:$E$1006,D151))</f>
        <v>0</v>
      </c>
      <c r="F151" s="44"/>
      <c r="G151" s="41" t="str">
        <f t="shared" si="8"/>
        <v/>
      </c>
      <c r="H151" s="51"/>
      <c r="I151" s="42" t="str">
        <f t="shared" si="9"/>
        <v/>
      </c>
      <c r="J151" s="84"/>
      <c r="K151" s="85"/>
    </row>
    <row r="152" spans="2:11" ht="24.75" customHeight="1">
      <c r="B152" s="18">
        <v>147</v>
      </c>
      <c r="C152" s="43"/>
      <c r="D152" s="38" t="str">
        <f t="shared" si="7"/>
        <v/>
      </c>
      <c r="E152" s="39">
        <f>IF(D152="",0,+COUNTIF('賃上げ後（時給）'!$E$7:$E$1006,D152))</f>
        <v>0</v>
      </c>
      <c r="F152" s="44"/>
      <c r="G152" s="41" t="str">
        <f t="shared" si="8"/>
        <v/>
      </c>
      <c r="H152" s="51"/>
      <c r="I152" s="42" t="str">
        <f t="shared" si="9"/>
        <v/>
      </c>
      <c r="J152" s="84"/>
      <c r="K152" s="85"/>
    </row>
    <row r="153" spans="2:11" ht="24.75" customHeight="1">
      <c r="B153" s="18">
        <v>148</v>
      </c>
      <c r="C153" s="43"/>
      <c r="D153" s="38" t="str">
        <f t="shared" si="7"/>
        <v/>
      </c>
      <c r="E153" s="39">
        <f>IF(D153="",0,+COUNTIF('賃上げ後（時給）'!$E$7:$E$1006,D153))</f>
        <v>0</v>
      </c>
      <c r="F153" s="44"/>
      <c r="G153" s="41" t="str">
        <f t="shared" si="8"/>
        <v/>
      </c>
      <c r="H153" s="51"/>
      <c r="I153" s="42" t="str">
        <f t="shared" si="9"/>
        <v/>
      </c>
      <c r="J153" s="84"/>
      <c r="K153" s="85"/>
    </row>
    <row r="154" spans="2:11" ht="24.75" customHeight="1">
      <c r="B154" s="18">
        <v>149</v>
      </c>
      <c r="C154" s="43"/>
      <c r="D154" s="38" t="str">
        <f t="shared" si="7"/>
        <v/>
      </c>
      <c r="E154" s="39">
        <f>IF(D154="",0,+COUNTIF('賃上げ後（時給）'!$E$7:$E$1006,D154))</f>
        <v>0</v>
      </c>
      <c r="F154" s="44"/>
      <c r="G154" s="41" t="str">
        <f t="shared" si="8"/>
        <v/>
      </c>
      <c r="H154" s="51"/>
      <c r="I154" s="42" t="str">
        <f t="shared" si="9"/>
        <v/>
      </c>
      <c r="J154" s="84"/>
      <c r="K154" s="85"/>
    </row>
    <row r="155" spans="2:11" ht="24.75" customHeight="1">
      <c r="B155" s="18">
        <v>150</v>
      </c>
      <c r="C155" s="43"/>
      <c r="D155" s="38" t="str">
        <f t="shared" si="7"/>
        <v/>
      </c>
      <c r="E155" s="39">
        <f>IF(D155="",0,+COUNTIF('賃上げ後（時給）'!$E$7:$E$1006,D155))</f>
        <v>0</v>
      </c>
      <c r="F155" s="44"/>
      <c r="G155" s="41" t="str">
        <f t="shared" si="8"/>
        <v/>
      </c>
      <c r="H155" s="51"/>
      <c r="I155" s="42" t="str">
        <f t="shared" si="9"/>
        <v/>
      </c>
      <c r="J155" s="84"/>
      <c r="K155" s="85"/>
    </row>
    <row r="156" spans="2:11" ht="24.75" customHeight="1">
      <c r="B156" s="18">
        <v>151</v>
      </c>
      <c r="C156" s="43"/>
      <c r="D156" s="38" t="str">
        <f t="shared" si="7"/>
        <v/>
      </c>
      <c r="E156" s="39">
        <f>IF(D156="",0,+COUNTIF('賃上げ後（時給）'!$E$7:$E$1006,D156))</f>
        <v>0</v>
      </c>
      <c r="F156" s="44"/>
      <c r="G156" s="41" t="str">
        <f t="shared" si="8"/>
        <v/>
      </c>
      <c r="H156" s="51"/>
      <c r="I156" s="42" t="str">
        <f t="shared" si="9"/>
        <v/>
      </c>
      <c r="J156" s="84"/>
      <c r="K156" s="85"/>
    </row>
    <row r="157" spans="2:11" ht="24.75" customHeight="1">
      <c r="B157" s="18">
        <v>152</v>
      </c>
      <c r="C157" s="43"/>
      <c r="D157" s="38" t="str">
        <f t="shared" si="7"/>
        <v/>
      </c>
      <c r="E157" s="39">
        <f>IF(D157="",0,+COUNTIF('賃上げ後（時給）'!$E$7:$E$1006,D157))</f>
        <v>0</v>
      </c>
      <c r="F157" s="44"/>
      <c r="G157" s="41" t="str">
        <f t="shared" si="8"/>
        <v/>
      </c>
      <c r="H157" s="51"/>
      <c r="I157" s="42" t="str">
        <f t="shared" si="9"/>
        <v/>
      </c>
      <c r="J157" s="84"/>
      <c r="K157" s="85"/>
    </row>
    <row r="158" spans="2:11" ht="24.75" customHeight="1">
      <c r="B158" s="18">
        <v>153</v>
      </c>
      <c r="C158" s="43"/>
      <c r="D158" s="38" t="str">
        <f t="shared" si="7"/>
        <v/>
      </c>
      <c r="E158" s="39">
        <f>IF(D158="",0,+COUNTIF('賃上げ後（時給）'!$E$7:$E$1006,D158))</f>
        <v>0</v>
      </c>
      <c r="F158" s="44"/>
      <c r="G158" s="41" t="str">
        <f t="shared" si="8"/>
        <v/>
      </c>
      <c r="H158" s="51"/>
      <c r="I158" s="42" t="str">
        <f t="shared" si="9"/>
        <v/>
      </c>
      <c r="J158" s="84"/>
      <c r="K158" s="85"/>
    </row>
    <row r="159" spans="2:11" ht="24.75" customHeight="1">
      <c r="B159" s="18">
        <v>154</v>
      </c>
      <c r="C159" s="43"/>
      <c r="D159" s="38" t="str">
        <f t="shared" si="7"/>
        <v/>
      </c>
      <c r="E159" s="39">
        <f>IF(D159="",0,+COUNTIF('賃上げ後（時給）'!$E$7:$E$1006,D159))</f>
        <v>0</v>
      </c>
      <c r="F159" s="44"/>
      <c r="G159" s="41" t="str">
        <f t="shared" si="8"/>
        <v/>
      </c>
      <c r="H159" s="51"/>
      <c r="I159" s="42" t="str">
        <f t="shared" si="9"/>
        <v/>
      </c>
      <c r="J159" s="84"/>
      <c r="K159" s="85"/>
    </row>
    <row r="160" spans="2:11" ht="24.75" customHeight="1">
      <c r="B160" s="18">
        <v>155</v>
      </c>
      <c r="C160" s="43"/>
      <c r="D160" s="38" t="str">
        <f t="shared" si="7"/>
        <v/>
      </c>
      <c r="E160" s="39">
        <f>IF(D160="",0,+COUNTIF('賃上げ後（時給）'!$E$7:$E$1006,D160))</f>
        <v>0</v>
      </c>
      <c r="F160" s="44"/>
      <c r="G160" s="41" t="str">
        <f t="shared" si="8"/>
        <v/>
      </c>
      <c r="H160" s="51"/>
      <c r="I160" s="42" t="str">
        <f t="shared" si="9"/>
        <v/>
      </c>
      <c r="J160" s="84"/>
      <c r="K160" s="85"/>
    </row>
    <row r="161" spans="2:11" ht="24.75" customHeight="1">
      <c r="B161" s="18">
        <v>156</v>
      </c>
      <c r="C161" s="43"/>
      <c r="D161" s="38" t="str">
        <f t="shared" si="7"/>
        <v/>
      </c>
      <c r="E161" s="39">
        <f>IF(D161="",0,+COUNTIF('賃上げ後（時給）'!$E$7:$E$1006,D161))</f>
        <v>0</v>
      </c>
      <c r="F161" s="44"/>
      <c r="G161" s="41" t="str">
        <f t="shared" si="8"/>
        <v/>
      </c>
      <c r="H161" s="51"/>
      <c r="I161" s="42" t="str">
        <f t="shared" si="9"/>
        <v/>
      </c>
      <c r="J161" s="84"/>
      <c r="K161" s="85"/>
    </row>
    <row r="162" spans="2:11" ht="24.75" customHeight="1">
      <c r="B162" s="18">
        <v>157</v>
      </c>
      <c r="C162" s="43"/>
      <c r="D162" s="38" t="str">
        <f t="shared" si="7"/>
        <v/>
      </c>
      <c r="E162" s="39">
        <f>IF(D162="",0,+COUNTIF('賃上げ後（時給）'!$E$7:$E$1006,D162))</f>
        <v>0</v>
      </c>
      <c r="F162" s="44"/>
      <c r="G162" s="41" t="str">
        <f t="shared" si="8"/>
        <v/>
      </c>
      <c r="H162" s="51"/>
      <c r="I162" s="42" t="str">
        <f t="shared" si="9"/>
        <v/>
      </c>
      <c r="J162" s="84"/>
      <c r="K162" s="85"/>
    </row>
    <row r="163" spans="2:11" ht="24.75" customHeight="1">
      <c r="B163" s="18">
        <v>158</v>
      </c>
      <c r="C163" s="43"/>
      <c r="D163" s="38" t="str">
        <f t="shared" si="7"/>
        <v/>
      </c>
      <c r="E163" s="39">
        <f>IF(D163="",0,+COUNTIF('賃上げ後（時給）'!$E$7:$E$1006,D163))</f>
        <v>0</v>
      </c>
      <c r="F163" s="44"/>
      <c r="G163" s="41" t="str">
        <f t="shared" si="8"/>
        <v/>
      </c>
      <c r="H163" s="51"/>
      <c r="I163" s="42" t="str">
        <f t="shared" si="9"/>
        <v/>
      </c>
      <c r="J163" s="84"/>
      <c r="K163" s="85"/>
    </row>
    <row r="164" spans="2:11" ht="24.75" customHeight="1">
      <c r="B164" s="18">
        <v>159</v>
      </c>
      <c r="C164" s="43"/>
      <c r="D164" s="38" t="str">
        <f t="shared" si="7"/>
        <v/>
      </c>
      <c r="E164" s="39">
        <f>IF(D164="",0,+COUNTIF('賃上げ後（時給）'!$E$7:$E$1006,D164))</f>
        <v>0</v>
      </c>
      <c r="F164" s="44"/>
      <c r="G164" s="41" t="str">
        <f t="shared" si="8"/>
        <v/>
      </c>
      <c r="H164" s="51"/>
      <c r="I164" s="42" t="str">
        <f t="shared" si="9"/>
        <v/>
      </c>
      <c r="J164" s="84"/>
      <c r="K164" s="85"/>
    </row>
    <row r="165" spans="2:11" ht="24.75" customHeight="1">
      <c r="B165" s="18">
        <v>160</v>
      </c>
      <c r="C165" s="43"/>
      <c r="D165" s="38" t="str">
        <f t="shared" si="7"/>
        <v/>
      </c>
      <c r="E165" s="39">
        <f>IF(D165="",0,+COUNTIF('賃上げ後（時給）'!$E$7:$E$1006,D165))</f>
        <v>0</v>
      </c>
      <c r="F165" s="44"/>
      <c r="G165" s="41" t="str">
        <f t="shared" si="8"/>
        <v/>
      </c>
      <c r="H165" s="51"/>
      <c r="I165" s="42" t="str">
        <f t="shared" si="9"/>
        <v/>
      </c>
      <c r="J165" s="84"/>
      <c r="K165" s="85"/>
    </row>
    <row r="166" spans="2:11" ht="24.75" customHeight="1">
      <c r="B166" s="18">
        <v>161</v>
      </c>
      <c r="C166" s="43"/>
      <c r="D166" s="38" t="str">
        <f t="shared" si="7"/>
        <v/>
      </c>
      <c r="E166" s="39">
        <f>IF(D166="",0,+COUNTIF('賃上げ後（時給）'!$E$7:$E$1006,D166))</f>
        <v>0</v>
      </c>
      <c r="F166" s="44"/>
      <c r="G166" s="41" t="str">
        <f t="shared" si="8"/>
        <v/>
      </c>
      <c r="H166" s="51"/>
      <c r="I166" s="42" t="str">
        <f t="shared" si="9"/>
        <v/>
      </c>
      <c r="J166" s="84"/>
      <c r="K166" s="85"/>
    </row>
    <row r="167" spans="2:11" ht="24.75" customHeight="1">
      <c r="B167" s="18">
        <v>162</v>
      </c>
      <c r="C167" s="43"/>
      <c r="D167" s="38" t="str">
        <f t="shared" si="7"/>
        <v/>
      </c>
      <c r="E167" s="39">
        <f>IF(D167="",0,+COUNTIF('賃上げ後（時給）'!$E$7:$E$1006,D167))</f>
        <v>0</v>
      </c>
      <c r="F167" s="44"/>
      <c r="G167" s="41" t="str">
        <f t="shared" si="8"/>
        <v/>
      </c>
      <c r="H167" s="51"/>
      <c r="I167" s="42" t="str">
        <f t="shared" si="9"/>
        <v/>
      </c>
      <c r="J167" s="84"/>
      <c r="K167" s="85"/>
    </row>
    <row r="168" spans="2:11" ht="24.75" customHeight="1">
      <c r="B168" s="18">
        <v>163</v>
      </c>
      <c r="C168" s="43"/>
      <c r="D168" s="38" t="str">
        <f t="shared" si="7"/>
        <v/>
      </c>
      <c r="E168" s="39">
        <f>IF(D168="",0,+COUNTIF('賃上げ後（時給）'!$E$7:$E$1006,D168))</f>
        <v>0</v>
      </c>
      <c r="F168" s="44"/>
      <c r="G168" s="41" t="str">
        <f t="shared" si="8"/>
        <v/>
      </c>
      <c r="H168" s="51"/>
      <c r="I168" s="42" t="str">
        <f t="shared" si="9"/>
        <v/>
      </c>
      <c r="J168" s="84"/>
      <c r="K168" s="85"/>
    </row>
    <row r="169" spans="2:11" ht="24.75" customHeight="1">
      <c r="B169" s="18">
        <v>164</v>
      </c>
      <c r="C169" s="43"/>
      <c r="D169" s="38" t="str">
        <f t="shared" si="7"/>
        <v/>
      </c>
      <c r="E169" s="39">
        <f>IF(D169="",0,+COUNTIF('賃上げ後（時給）'!$E$7:$E$1006,D169))</f>
        <v>0</v>
      </c>
      <c r="F169" s="44"/>
      <c r="G169" s="41" t="str">
        <f t="shared" si="8"/>
        <v/>
      </c>
      <c r="H169" s="51"/>
      <c r="I169" s="42" t="str">
        <f t="shared" si="9"/>
        <v/>
      </c>
      <c r="J169" s="84"/>
      <c r="K169" s="85"/>
    </row>
    <row r="170" spans="2:11" ht="24.75" customHeight="1">
      <c r="B170" s="18">
        <v>165</v>
      </c>
      <c r="C170" s="43"/>
      <c r="D170" s="38" t="str">
        <f t="shared" si="7"/>
        <v/>
      </c>
      <c r="E170" s="39">
        <f>IF(D170="",0,+COUNTIF('賃上げ後（時給）'!$E$7:$E$1006,D170))</f>
        <v>0</v>
      </c>
      <c r="F170" s="44"/>
      <c r="G170" s="41" t="str">
        <f t="shared" si="8"/>
        <v/>
      </c>
      <c r="H170" s="51"/>
      <c r="I170" s="42" t="str">
        <f t="shared" si="9"/>
        <v/>
      </c>
      <c r="J170" s="84"/>
      <c r="K170" s="85"/>
    </row>
    <row r="171" spans="2:11" ht="24.75" customHeight="1">
      <c r="B171" s="18">
        <v>166</v>
      </c>
      <c r="C171" s="43"/>
      <c r="D171" s="38" t="str">
        <f t="shared" si="7"/>
        <v/>
      </c>
      <c r="E171" s="39">
        <f>IF(D171="",0,+COUNTIF('賃上げ後（時給）'!$E$7:$E$1006,D171))</f>
        <v>0</v>
      </c>
      <c r="F171" s="44"/>
      <c r="G171" s="41" t="str">
        <f t="shared" si="8"/>
        <v/>
      </c>
      <c r="H171" s="51"/>
      <c r="I171" s="42" t="str">
        <f t="shared" si="9"/>
        <v/>
      </c>
      <c r="J171" s="84"/>
      <c r="K171" s="85"/>
    </row>
    <row r="172" spans="2:11" ht="24.75" customHeight="1">
      <c r="B172" s="18">
        <v>167</v>
      </c>
      <c r="C172" s="43"/>
      <c r="D172" s="38" t="str">
        <f t="shared" si="7"/>
        <v/>
      </c>
      <c r="E172" s="39">
        <f>IF(D172="",0,+COUNTIF('賃上げ後（時給）'!$E$7:$E$1006,D172))</f>
        <v>0</v>
      </c>
      <c r="F172" s="44"/>
      <c r="G172" s="41" t="str">
        <f t="shared" si="8"/>
        <v/>
      </c>
      <c r="H172" s="51"/>
      <c r="I172" s="42" t="str">
        <f t="shared" si="9"/>
        <v/>
      </c>
      <c r="J172" s="84"/>
      <c r="K172" s="85"/>
    </row>
    <row r="173" spans="2:11" ht="24.75" customHeight="1">
      <c r="B173" s="18">
        <v>168</v>
      </c>
      <c r="C173" s="43"/>
      <c r="D173" s="38" t="str">
        <f t="shared" si="7"/>
        <v/>
      </c>
      <c r="E173" s="39">
        <f>IF(D173="",0,+COUNTIF('賃上げ後（時給）'!$E$7:$E$1006,D173))</f>
        <v>0</v>
      </c>
      <c r="F173" s="44"/>
      <c r="G173" s="41" t="str">
        <f t="shared" si="8"/>
        <v/>
      </c>
      <c r="H173" s="51"/>
      <c r="I173" s="42" t="str">
        <f t="shared" si="9"/>
        <v/>
      </c>
      <c r="J173" s="84"/>
      <c r="K173" s="85"/>
    </row>
    <row r="174" spans="2:11" ht="24.75" customHeight="1">
      <c r="B174" s="18">
        <v>169</v>
      </c>
      <c r="C174" s="43"/>
      <c r="D174" s="38" t="str">
        <f t="shared" si="7"/>
        <v/>
      </c>
      <c r="E174" s="39">
        <f>IF(D174="",0,+COUNTIF('賃上げ後（時給）'!$E$7:$E$1006,D174))</f>
        <v>0</v>
      </c>
      <c r="F174" s="44"/>
      <c r="G174" s="41" t="str">
        <f t="shared" si="8"/>
        <v/>
      </c>
      <c r="H174" s="51"/>
      <c r="I174" s="42" t="str">
        <f t="shared" si="9"/>
        <v/>
      </c>
      <c r="J174" s="84"/>
      <c r="K174" s="85"/>
    </row>
    <row r="175" spans="2:11" ht="24.75" customHeight="1">
      <c r="B175" s="18">
        <v>170</v>
      </c>
      <c r="C175" s="43"/>
      <c r="D175" s="38" t="str">
        <f t="shared" si="7"/>
        <v/>
      </c>
      <c r="E175" s="39">
        <f>IF(D175="",0,+COUNTIF('賃上げ後（時給）'!$E$7:$E$1006,D175))</f>
        <v>0</v>
      </c>
      <c r="F175" s="44"/>
      <c r="G175" s="41" t="str">
        <f t="shared" si="8"/>
        <v/>
      </c>
      <c r="H175" s="51"/>
      <c r="I175" s="42" t="str">
        <f t="shared" si="9"/>
        <v/>
      </c>
      <c r="J175" s="84"/>
      <c r="K175" s="85"/>
    </row>
    <row r="176" spans="2:11" ht="24.75" customHeight="1">
      <c r="B176" s="18">
        <v>171</v>
      </c>
      <c r="C176" s="43"/>
      <c r="D176" s="38" t="str">
        <f t="shared" si="7"/>
        <v/>
      </c>
      <c r="E176" s="39">
        <f>IF(D176="",0,+COUNTIF('賃上げ後（時給）'!$E$7:$E$1006,D176))</f>
        <v>0</v>
      </c>
      <c r="F176" s="44"/>
      <c r="G176" s="41" t="str">
        <f t="shared" si="8"/>
        <v/>
      </c>
      <c r="H176" s="51"/>
      <c r="I176" s="42" t="str">
        <f t="shared" si="9"/>
        <v/>
      </c>
      <c r="J176" s="84"/>
      <c r="K176" s="85"/>
    </row>
    <row r="177" spans="2:11" ht="24.75" customHeight="1">
      <c r="B177" s="18">
        <v>172</v>
      </c>
      <c r="C177" s="43"/>
      <c r="D177" s="38" t="str">
        <f t="shared" si="7"/>
        <v/>
      </c>
      <c r="E177" s="39">
        <f>IF(D177="",0,+COUNTIF('賃上げ後（時給）'!$E$7:$E$1006,D177))</f>
        <v>0</v>
      </c>
      <c r="F177" s="44"/>
      <c r="G177" s="41" t="str">
        <f t="shared" si="8"/>
        <v/>
      </c>
      <c r="H177" s="51"/>
      <c r="I177" s="42" t="str">
        <f t="shared" si="9"/>
        <v/>
      </c>
      <c r="J177" s="84"/>
      <c r="K177" s="85"/>
    </row>
    <row r="178" spans="2:11" ht="24.75" customHeight="1">
      <c r="B178" s="18">
        <v>173</v>
      </c>
      <c r="C178" s="43"/>
      <c r="D178" s="38" t="str">
        <f t="shared" si="7"/>
        <v/>
      </c>
      <c r="E178" s="39">
        <f>IF(D178="",0,+COUNTIF('賃上げ後（時給）'!$E$7:$E$1006,D178))</f>
        <v>0</v>
      </c>
      <c r="F178" s="44"/>
      <c r="G178" s="41" t="str">
        <f t="shared" si="8"/>
        <v/>
      </c>
      <c r="H178" s="51"/>
      <c r="I178" s="42" t="str">
        <f t="shared" si="9"/>
        <v/>
      </c>
      <c r="J178" s="84"/>
      <c r="K178" s="85"/>
    </row>
    <row r="179" spans="2:11" ht="24.75" customHeight="1">
      <c r="B179" s="18">
        <v>174</v>
      </c>
      <c r="C179" s="43"/>
      <c r="D179" s="38" t="str">
        <f t="shared" si="7"/>
        <v/>
      </c>
      <c r="E179" s="39">
        <f>IF(D179="",0,+COUNTIF('賃上げ後（時給）'!$E$7:$E$1006,D179))</f>
        <v>0</v>
      </c>
      <c r="F179" s="44"/>
      <c r="G179" s="41" t="str">
        <f t="shared" si="8"/>
        <v/>
      </c>
      <c r="H179" s="51"/>
      <c r="I179" s="42" t="str">
        <f t="shared" si="9"/>
        <v/>
      </c>
      <c r="J179" s="84"/>
      <c r="K179" s="85"/>
    </row>
    <row r="180" spans="2:11" ht="24.75" customHeight="1">
      <c r="B180" s="18">
        <v>175</v>
      </c>
      <c r="C180" s="43"/>
      <c r="D180" s="38" t="str">
        <f t="shared" si="7"/>
        <v/>
      </c>
      <c r="E180" s="39">
        <f>IF(D180="",0,+COUNTIF('賃上げ後（時給）'!$E$7:$E$1006,D180))</f>
        <v>0</v>
      </c>
      <c r="F180" s="44"/>
      <c r="G180" s="41" t="str">
        <f t="shared" si="8"/>
        <v/>
      </c>
      <c r="H180" s="51"/>
      <c r="I180" s="42" t="str">
        <f t="shared" si="9"/>
        <v/>
      </c>
      <c r="J180" s="84"/>
      <c r="K180" s="85"/>
    </row>
    <row r="181" spans="2:11" ht="24.75" customHeight="1">
      <c r="B181" s="18">
        <v>176</v>
      </c>
      <c r="C181" s="43"/>
      <c r="D181" s="38" t="str">
        <f t="shared" si="7"/>
        <v/>
      </c>
      <c r="E181" s="39">
        <f>IF(D181="",0,+COUNTIF('賃上げ後（時給）'!$E$7:$E$1006,D181))</f>
        <v>0</v>
      </c>
      <c r="F181" s="44"/>
      <c r="G181" s="41" t="str">
        <f t="shared" si="8"/>
        <v/>
      </c>
      <c r="H181" s="51"/>
      <c r="I181" s="42" t="str">
        <f t="shared" si="9"/>
        <v/>
      </c>
      <c r="J181" s="84"/>
      <c r="K181" s="85"/>
    </row>
    <row r="182" spans="2:11" ht="24.75" customHeight="1">
      <c r="B182" s="18">
        <v>177</v>
      </c>
      <c r="C182" s="43"/>
      <c r="D182" s="38" t="str">
        <f t="shared" si="7"/>
        <v/>
      </c>
      <c r="E182" s="39">
        <f>IF(D182="",0,+COUNTIF('賃上げ後（時給）'!$E$7:$E$1006,D182))</f>
        <v>0</v>
      </c>
      <c r="F182" s="44"/>
      <c r="G182" s="41" t="str">
        <f t="shared" si="8"/>
        <v/>
      </c>
      <c r="H182" s="51"/>
      <c r="I182" s="42" t="str">
        <f t="shared" si="9"/>
        <v/>
      </c>
      <c r="J182" s="84"/>
      <c r="K182" s="85"/>
    </row>
    <row r="183" spans="2:11" ht="24.75" customHeight="1">
      <c r="B183" s="18">
        <v>178</v>
      </c>
      <c r="C183" s="43"/>
      <c r="D183" s="38" t="str">
        <f t="shared" si="7"/>
        <v/>
      </c>
      <c r="E183" s="39">
        <f>IF(D183="",0,+COUNTIF('賃上げ後（時給）'!$E$7:$E$1006,D183))</f>
        <v>0</v>
      </c>
      <c r="F183" s="44"/>
      <c r="G183" s="41" t="str">
        <f t="shared" si="8"/>
        <v/>
      </c>
      <c r="H183" s="51"/>
      <c r="I183" s="42" t="str">
        <f t="shared" si="9"/>
        <v/>
      </c>
      <c r="J183" s="84"/>
      <c r="K183" s="85"/>
    </row>
    <row r="184" spans="2:11" ht="24.75" customHeight="1">
      <c r="B184" s="18">
        <v>179</v>
      </c>
      <c r="C184" s="43"/>
      <c r="D184" s="38" t="str">
        <f t="shared" si="7"/>
        <v/>
      </c>
      <c r="E184" s="39">
        <f>IF(D184="",0,+COUNTIF('賃上げ後（時給）'!$E$7:$E$1006,D184))</f>
        <v>0</v>
      </c>
      <c r="F184" s="44"/>
      <c r="G184" s="41" t="str">
        <f t="shared" si="8"/>
        <v/>
      </c>
      <c r="H184" s="51"/>
      <c r="I184" s="42" t="str">
        <f t="shared" si="9"/>
        <v/>
      </c>
      <c r="J184" s="84"/>
      <c r="K184" s="85"/>
    </row>
    <row r="185" spans="2:11" ht="24.75" customHeight="1">
      <c r="B185" s="18">
        <v>180</v>
      </c>
      <c r="C185" s="43"/>
      <c r="D185" s="38" t="str">
        <f t="shared" si="7"/>
        <v/>
      </c>
      <c r="E185" s="39">
        <f>IF(D185="",0,+COUNTIF('賃上げ後（時給）'!$E$7:$E$1006,D185))</f>
        <v>0</v>
      </c>
      <c r="F185" s="44"/>
      <c r="G185" s="41" t="str">
        <f t="shared" si="8"/>
        <v/>
      </c>
      <c r="H185" s="51"/>
      <c r="I185" s="42" t="str">
        <f t="shared" si="9"/>
        <v/>
      </c>
      <c r="J185" s="84"/>
      <c r="K185" s="85"/>
    </row>
    <row r="186" spans="2:11" ht="24.75" customHeight="1">
      <c r="B186" s="18">
        <v>181</v>
      </c>
      <c r="C186" s="43"/>
      <c r="D186" s="38" t="str">
        <f t="shared" si="7"/>
        <v/>
      </c>
      <c r="E186" s="39">
        <f>IF(D186="",0,+COUNTIF('賃上げ後（時給）'!$E$7:$E$1006,D186))</f>
        <v>0</v>
      </c>
      <c r="F186" s="44"/>
      <c r="G186" s="41" t="str">
        <f t="shared" si="8"/>
        <v/>
      </c>
      <c r="H186" s="51"/>
      <c r="I186" s="42" t="str">
        <f t="shared" si="9"/>
        <v/>
      </c>
      <c r="J186" s="84"/>
      <c r="K186" s="85"/>
    </row>
    <row r="187" spans="2:11" ht="24.75" customHeight="1">
      <c r="B187" s="18">
        <v>182</v>
      </c>
      <c r="C187" s="43"/>
      <c r="D187" s="38" t="str">
        <f t="shared" si="7"/>
        <v/>
      </c>
      <c r="E187" s="39">
        <f>IF(D187="",0,+COUNTIF('賃上げ後（時給）'!$E$7:$E$1006,D187))</f>
        <v>0</v>
      </c>
      <c r="F187" s="44"/>
      <c r="G187" s="41" t="str">
        <f t="shared" si="8"/>
        <v/>
      </c>
      <c r="H187" s="51"/>
      <c r="I187" s="42" t="str">
        <f t="shared" si="9"/>
        <v/>
      </c>
      <c r="J187" s="84"/>
      <c r="K187" s="85"/>
    </row>
    <row r="188" spans="2:11" ht="24.75" customHeight="1">
      <c r="B188" s="18">
        <v>183</v>
      </c>
      <c r="C188" s="43"/>
      <c r="D188" s="38" t="str">
        <f t="shared" si="7"/>
        <v/>
      </c>
      <c r="E188" s="39">
        <f>IF(D188="",0,+COUNTIF('賃上げ後（時給）'!$E$7:$E$1006,D188))</f>
        <v>0</v>
      </c>
      <c r="F188" s="44"/>
      <c r="G188" s="41" t="str">
        <f t="shared" si="8"/>
        <v/>
      </c>
      <c r="H188" s="51"/>
      <c r="I188" s="42" t="str">
        <f t="shared" si="9"/>
        <v/>
      </c>
      <c r="J188" s="84"/>
      <c r="K188" s="85"/>
    </row>
    <row r="189" spans="2:11" ht="24.75" customHeight="1">
      <c r="B189" s="18">
        <v>184</v>
      </c>
      <c r="C189" s="43"/>
      <c r="D189" s="38" t="str">
        <f t="shared" si="7"/>
        <v/>
      </c>
      <c r="E189" s="39">
        <f>IF(D189="",0,+COUNTIF('賃上げ後（時給）'!$E$7:$E$1006,D189))</f>
        <v>0</v>
      </c>
      <c r="F189" s="44"/>
      <c r="G189" s="41" t="str">
        <f t="shared" si="8"/>
        <v/>
      </c>
      <c r="H189" s="51"/>
      <c r="I189" s="42" t="str">
        <f t="shared" si="9"/>
        <v/>
      </c>
      <c r="J189" s="84"/>
      <c r="K189" s="85"/>
    </row>
    <row r="190" spans="2:11" ht="24.75" customHeight="1">
      <c r="B190" s="18">
        <v>185</v>
      </c>
      <c r="C190" s="43"/>
      <c r="D190" s="38" t="str">
        <f t="shared" si="7"/>
        <v/>
      </c>
      <c r="E190" s="39">
        <f>IF(D190="",0,+COUNTIF('賃上げ後（時給）'!$E$7:$E$1006,D190))</f>
        <v>0</v>
      </c>
      <c r="F190" s="44"/>
      <c r="G190" s="41" t="str">
        <f t="shared" si="8"/>
        <v/>
      </c>
      <c r="H190" s="51"/>
      <c r="I190" s="42" t="str">
        <f t="shared" si="9"/>
        <v/>
      </c>
      <c r="J190" s="84"/>
      <c r="K190" s="85"/>
    </row>
    <row r="191" spans="2:11" ht="24.75" customHeight="1">
      <c r="B191" s="18">
        <v>186</v>
      </c>
      <c r="C191" s="43"/>
      <c r="D191" s="38" t="str">
        <f t="shared" si="7"/>
        <v/>
      </c>
      <c r="E191" s="39">
        <f>IF(D191="",0,+COUNTIF('賃上げ後（時給）'!$E$7:$E$1006,D191))</f>
        <v>0</v>
      </c>
      <c r="F191" s="44"/>
      <c r="G191" s="41" t="str">
        <f t="shared" si="8"/>
        <v/>
      </c>
      <c r="H191" s="51"/>
      <c r="I191" s="42" t="str">
        <f t="shared" si="9"/>
        <v/>
      </c>
      <c r="J191" s="84"/>
      <c r="K191" s="85"/>
    </row>
    <row r="192" spans="2:11" ht="24.75" customHeight="1">
      <c r="B192" s="18">
        <v>187</v>
      </c>
      <c r="C192" s="43"/>
      <c r="D192" s="38" t="str">
        <f t="shared" si="7"/>
        <v/>
      </c>
      <c r="E192" s="39">
        <f>IF(D192="",0,+COUNTIF('賃上げ後（時給）'!$E$7:$E$1006,D192))</f>
        <v>0</v>
      </c>
      <c r="F192" s="44"/>
      <c r="G192" s="41" t="str">
        <f t="shared" si="8"/>
        <v/>
      </c>
      <c r="H192" s="51"/>
      <c r="I192" s="42" t="str">
        <f t="shared" si="9"/>
        <v/>
      </c>
      <c r="J192" s="84"/>
      <c r="K192" s="85"/>
    </row>
    <row r="193" spans="2:11" ht="24.75" customHeight="1">
      <c r="B193" s="18">
        <v>188</v>
      </c>
      <c r="C193" s="43"/>
      <c r="D193" s="38" t="str">
        <f t="shared" si="7"/>
        <v/>
      </c>
      <c r="E193" s="39">
        <f>IF(D193="",0,+COUNTIF('賃上げ後（時給）'!$E$7:$E$1006,D193))</f>
        <v>0</v>
      </c>
      <c r="F193" s="44"/>
      <c r="G193" s="41" t="str">
        <f t="shared" si="8"/>
        <v/>
      </c>
      <c r="H193" s="51"/>
      <c r="I193" s="42" t="str">
        <f t="shared" si="9"/>
        <v/>
      </c>
      <c r="J193" s="84"/>
      <c r="K193" s="85"/>
    </row>
    <row r="194" spans="2:11" ht="24.75" customHeight="1">
      <c r="B194" s="18">
        <v>189</v>
      </c>
      <c r="C194" s="43"/>
      <c r="D194" s="38" t="str">
        <f t="shared" si="7"/>
        <v/>
      </c>
      <c r="E194" s="39">
        <f>IF(D194="",0,+COUNTIF('賃上げ後（時給）'!$E$7:$E$1006,D194))</f>
        <v>0</v>
      </c>
      <c r="F194" s="44"/>
      <c r="G194" s="41" t="str">
        <f t="shared" si="8"/>
        <v/>
      </c>
      <c r="H194" s="51"/>
      <c r="I194" s="42" t="str">
        <f t="shared" si="9"/>
        <v/>
      </c>
      <c r="J194" s="84"/>
      <c r="K194" s="85"/>
    </row>
    <row r="195" spans="2:11" ht="24.75" customHeight="1">
      <c r="B195" s="18">
        <v>190</v>
      </c>
      <c r="C195" s="43"/>
      <c r="D195" s="38" t="str">
        <f t="shared" si="7"/>
        <v/>
      </c>
      <c r="E195" s="39">
        <f>IF(D195="",0,+COUNTIF('賃上げ後（時給）'!$E$7:$E$1006,D195))</f>
        <v>0</v>
      </c>
      <c r="F195" s="44"/>
      <c r="G195" s="41" t="str">
        <f t="shared" si="8"/>
        <v/>
      </c>
      <c r="H195" s="51"/>
      <c r="I195" s="42" t="str">
        <f t="shared" si="9"/>
        <v/>
      </c>
      <c r="J195" s="84"/>
      <c r="K195" s="85"/>
    </row>
    <row r="196" spans="2:11" ht="24.75" customHeight="1">
      <c r="B196" s="18">
        <v>191</v>
      </c>
      <c r="C196" s="43"/>
      <c r="D196" s="38" t="str">
        <f t="shared" si="7"/>
        <v/>
      </c>
      <c r="E196" s="39">
        <f>IF(D196="",0,+COUNTIF('賃上げ後（時給）'!$E$7:$E$1006,D196))</f>
        <v>0</v>
      </c>
      <c r="F196" s="44"/>
      <c r="G196" s="41" t="str">
        <f t="shared" si="8"/>
        <v/>
      </c>
      <c r="H196" s="51"/>
      <c r="I196" s="42" t="str">
        <f t="shared" si="9"/>
        <v/>
      </c>
      <c r="J196" s="84"/>
      <c r="K196" s="85"/>
    </row>
    <row r="197" spans="2:11" ht="24.75" customHeight="1">
      <c r="B197" s="18">
        <v>192</v>
      </c>
      <c r="C197" s="43"/>
      <c r="D197" s="38" t="str">
        <f t="shared" si="7"/>
        <v/>
      </c>
      <c r="E197" s="39">
        <f>IF(D197="",0,+COUNTIF('賃上げ後（時給）'!$E$7:$E$1006,D197))</f>
        <v>0</v>
      </c>
      <c r="F197" s="44"/>
      <c r="G197" s="41" t="str">
        <f t="shared" si="8"/>
        <v/>
      </c>
      <c r="H197" s="51"/>
      <c r="I197" s="42" t="str">
        <f t="shared" si="9"/>
        <v/>
      </c>
      <c r="J197" s="84"/>
      <c r="K197" s="85"/>
    </row>
    <row r="198" spans="2:11" ht="24.75" customHeight="1">
      <c r="B198" s="18">
        <v>193</v>
      </c>
      <c r="C198" s="43"/>
      <c r="D198" s="38" t="str">
        <f t="shared" ref="D198:D261" si="10">SUBSTITUTE(SUBSTITUTE(C198,"　","")," ","")</f>
        <v/>
      </c>
      <c r="E198" s="39">
        <f>IF(D198="",0,+COUNTIF('賃上げ後（時給）'!$E$7:$E$1006,D198))</f>
        <v>0</v>
      </c>
      <c r="F198" s="44"/>
      <c r="G198" s="41" t="str">
        <f t="shared" si="8"/>
        <v/>
      </c>
      <c r="H198" s="51"/>
      <c r="I198" s="42" t="str">
        <f t="shared" si="9"/>
        <v/>
      </c>
      <c r="J198" s="84"/>
      <c r="K198" s="85"/>
    </row>
    <row r="199" spans="2:11" ht="24.75" customHeight="1">
      <c r="B199" s="18">
        <v>194</v>
      </c>
      <c r="C199" s="43"/>
      <c r="D199" s="38" t="str">
        <f t="shared" si="10"/>
        <v/>
      </c>
      <c r="E199" s="39">
        <f>IF(D199="",0,+COUNTIF('賃上げ後（時給）'!$E$7:$E$1006,D199))</f>
        <v>0</v>
      </c>
      <c r="F199" s="44"/>
      <c r="G199" s="41" t="str">
        <f t="shared" ref="G199:G262" si="11">IF(C199="","",+IF(OR(E199&lt;1,F199="",J199="◎"),"除外","対象"))</f>
        <v/>
      </c>
      <c r="H199" s="51"/>
      <c r="I199" s="42" t="str">
        <f t="shared" si="9"/>
        <v/>
      </c>
      <c r="J199" s="84"/>
      <c r="K199" s="85"/>
    </row>
    <row r="200" spans="2:11" ht="24.75" customHeight="1">
      <c r="B200" s="18">
        <v>195</v>
      </c>
      <c r="C200" s="43"/>
      <c r="D200" s="38" t="str">
        <f t="shared" si="10"/>
        <v/>
      </c>
      <c r="E200" s="39">
        <f>IF(D200="",0,+COUNTIF('賃上げ後（時給）'!$E$7:$E$1006,D200))</f>
        <v>0</v>
      </c>
      <c r="F200" s="44"/>
      <c r="G200" s="41" t="str">
        <f t="shared" si="11"/>
        <v/>
      </c>
      <c r="H200" s="51"/>
      <c r="I200" s="42" t="str">
        <f t="shared" si="9"/>
        <v/>
      </c>
      <c r="J200" s="84"/>
      <c r="K200" s="85"/>
    </row>
    <row r="201" spans="2:11" ht="24.75" customHeight="1">
      <c r="B201" s="18">
        <v>196</v>
      </c>
      <c r="C201" s="43"/>
      <c r="D201" s="38" t="str">
        <f t="shared" si="10"/>
        <v/>
      </c>
      <c r="E201" s="39">
        <f>IF(D201="",0,+COUNTIF('賃上げ後（時給）'!$E$7:$E$1006,D201))</f>
        <v>0</v>
      </c>
      <c r="F201" s="44"/>
      <c r="G201" s="41" t="str">
        <f t="shared" si="11"/>
        <v/>
      </c>
      <c r="H201" s="51"/>
      <c r="I201" s="42" t="str">
        <f t="shared" si="9"/>
        <v/>
      </c>
      <c r="J201" s="84"/>
      <c r="K201" s="85"/>
    </row>
    <row r="202" spans="2:11" ht="24.75" customHeight="1">
      <c r="B202" s="18">
        <v>197</v>
      </c>
      <c r="C202" s="43"/>
      <c r="D202" s="38" t="str">
        <f t="shared" si="10"/>
        <v/>
      </c>
      <c r="E202" s="39">
        <f>IF(D202="",0,+COUNTIF('賃上げ後（時給）'!$E$7:$E$1006,D202))</f>
        <v>0</v>
      </c>
      <c r="F202" s="44"/>
      <c r="G202" s="41" t="str">
        <f t="shared" si="11"/>
        <v/>
      </c>
      <c r="H202" s="51"/>
      <c r="I202" s="42" t="str">
        <f t="shared" si="9"/>
        <v/>
      </c>
      <c r="J202" s="84"/>
      <c r="K202" s="85"/>
    </row>
    <row r="203" spans="2:11" ht="24.75" customHeight="1">
      <c r="B203" s="18">
        <v>198</v>
      </c>
      <c r="C203" s="43"/>
      <c r="D203" s="38" t="str">
        <f t="shared" si="10"/>
        <v/>
      </c>
      <c r="E203" s="39">
        <f>IF(D203="",0,+COUNTIF('賃上げ後（時給）'!$E$7:$E$1006,D203))</f>
        <v>0</v>
      </c>
      <c r="F203" s="44"/>
      <c r="G203" s="41" t="str">
        <f t="shared" si="11"/>
        <v/>
      </c>
      <c r="H203" s="51"/>
      <c r="I203" s="42" t="str">
        <f t="shared" si="9"/>
        <v/>
      </c>
      <c r="J203" s="84"/>
      <c r="K203" s="85"/>
    </row>
    <row r="204" spans="2:11" ht="24.75" customHeight="1">
      <c r="B204" s="18">
        <v>199</v>
      </c>
      <c r="C204" s="43"/>
      <c r="D204" s="38" t="str">
        <f t="shared" si="10"/>
        <v/>
      </c>
      <c r="E204" s="39">
        <f>IF(D204="",0,+COUNTIF('賃上げ後（時給）'!$E$7:$E$1006,D204))</f>
        <v>0</v>
      </c>
      <c r="F204" s="44"/>
      <c r="G204" s="41" t="str">
        <f t="shared" si="11"/>
        <v/>
      </c>
      <c r="H204" s="51"/>
      <c r="I204" s="42" t="str">
        <f t="shared" si="9"/>
        <v/>
      </c>
      <c r="J204" s="84"/>
      <c r="K204" s="85"/>
    </row>
    <row r="205" spans="2:11" ht="24.75" customHeight="1">
      <c r="B205" s="18">
        <v>200</v>
      </c>
      <c r="C205" s="43"/>
      <c r="D205" s="38" t="str">
        <f t="shared" si="10"/>
        <v/>
      </c>
      <c r="E205" s="39">
        <f>IF(D205="",0,+COUNTIF('賃上げ後（時給）'!$E$7:$E$1006,D205))</f>
        <v>0</v>
      </c>
      <c r="F205" s="44"/>
      <c r="G205" s="41" t="str">
        <f t="shared" si="11"/>
        <v/>
      </c>
      <c r="H205" s="51"/>
      <c r="I205" s="42" t="str">
        <f t="shared" ref="I205:I268" si="12">IF(C205="","",+IF(G205="対象",H205,0))</f>
        <v/>
      </c>
      <c r="J205" s="84"/>
      <c r="K205" s="85"/>
    </row>
    <row r="206" spans="2:11" ht="24.75" customHeight="1">
      <c r="B206" s="18">
        <v>201</v>
      </c>
      <c r="C206" s="43"/>
      <c r="D206" s="38" t="str">
        <f t="shared" si="10"/>
        <v/>
      </c>
      <c r="E206" s="39">
        <f>IF(D206="",0,+COUNTIF('賃上げ後（時給）'!$E$7:$E$1006,D206))</f>
        <v>0</v>
      </c>
      <c r="F206" s="44"/>
      <c r="G206" s="41" t="str">
        <f t="shared" si="11"/>
        <v/>
      </c>
      <c r="H206" s="51"/>
      <c r="I206" s="42" t="str">
        <f t="shared" si="12"/>
        <v/>
      </c>
      <c r="J206" s="84"/>
      <c r="K206" s="85"/>
    </row>
    <row r="207" spans="2:11" ht="24.75" customHeight="1">
      <c r="B207" s="18">
        <v>202</v>
      </c>
      <c r="C207" s="43"/>
      <c r="D207" s="38" t="str">
        <f t="shared" si="10"/>
        <v/>
      </c>
      <c r="E207" s="39">
        <f>IF(D207="",0,+COUNTIF('賃上げ後（時給）'!$E$7:$E$1006,D207))</f>
        <v>0</v>
      </c>
      <c r="F207" s="44"/>
      <c r="G207" s="41" t="str">
        <f t="shared" si="11"/>
        <v/>
      </c>
      <c r="H207" s="51"/>
      <c r="I207" s="42" t="str">
        <f t="shared" si="12"/>
        <v/>
      </c>
      <c r="J207" s="84"/>
      <c r="K207" s="85"/>
    </row>
    <row r="208" spans="2:11" ht="24.75" customHeight="1">
      <c r="B208" s="18">
        <v>203</v>
      </c>
      <c r="C208" s="43"/>
      <c r="D208" s="38" t="str">
        <f t="shared" si="10"/>
        <v/>
      </c>
      <c r="E208" s="39">
        <f>IF(D208="",0,+COUNTIF('賃上げ後（時給）'!$E$7:$E$1006,D208))</f>
        <v>0</v>
      </c>
      <c r="F208" s="44"/>
      <c r="G208" s="41" t="str">
        <f t="shared" si="11"/>
        <v/>
      </c>
      <c r="H208" s="51"/>
      <c r="I208" s="42" t="str">
        <f t="shared" si="12"/>
        <v/>
      </c>
      <c r="J208" s="84"/>
      <c r="K208" s="85"/>
    </row>
    <row r="209" spans="2:11" ht="24.75" customHeight="1">
      <c r="B209" s="18">
        <v>204</v>
      </c>
      <c r="C209" s="43"/>
      <c r="D209" s="38" t="str">
        <f t="shared" si="10"/>
        <v/>
      </c>
      <c r="E209" s="39">
        <f>IF(D209="",0,+COUNTIF('賃上げ後（時給）'!$E$7:$E$1006,D209))</f>
        <v>0</v>
      </c>
      <c r="F209" s="44"/>
      <c r="G209" s="41" t="str">
        <f t="shared" si="11"/>
        <v/>
      </c>
      <c r="H209" s="51"/>
      <c r="I209" s="42" t="str">
        <f t="shared" si="12"/>
        <v/>
      </c>
      <c r="J209" s="84"/>
      <c r="K209" s="85"/>
    </row>
    <row r="210" spans="2:11" ht="24.75" customHeight="1">
      <c r="B210" s="18">
        <v>205</v>
      </c>
      <c r="C210" s="43"/>
      <c r="D210" s="38" t="str">
        <f t="shared" si="10"/>
        <v/>
      </c>
      <c r="E210" s="39">
        <f>IF(D210="",0,+COUNTIF('賃上げ後（時給）'!$E$7:$E$1006,D210))</f>
        <v>0</v>
      </c>
      <c r="F210" s="44"/>
      <c r="G210" s="41" t="str">
        <f t="shared" si="11"/>
        <v/>
      </c>
      <c r="H210" s="51"/>
      <c r="I210" s="42" t="str">
        <f t="shared" si="12"/>
        <v/>
      </c>
      <c r="J210" s="84"/>
      <c r="K210" s="85"/>
    </row>
    <row r="211" spans="2:11" ht="24.75" customHeight="1">
      <c r="B211" s="18">
        <v>206</v>
      </c>
      <c r="C211" s="43"/>
      <c r="D211" s="38" t="str">
        <f t="shared" si="10"/>
        <v/>
      </c>
      <c r="E211" s="39">
        <f>IF(D211="",0,+COUNTIF('賃上げ後（時給）'!$E$7:$E$1006,D211))</f>
        <v>0</v>
      </c>
      <c r="F211" s="44"/>
      <c r="G211" s="41" t="str">
        <f t="shared" si="11"/>
        <v/>
      </c>
      <c r="H211" s="51"/>
      <c r="I211" s="42" t="str">
        <f t="shared" si="12"/>
        <v/>
      </c>
      <c r="J211" s="84"/>
      <c r="K211" s="85"/>
    </row>
    <row r="212" spans="2:11" ht="24.75" customHeight="1">
      <c r="B212" s="18">
        <v>207</v>
      </c>
      <c r="C212" s="43"/>
      <c r="D212" s="38" t="str">
        <f t="shared" si="10"/>
        <v/>
      </c>
      <c r="E212" s="39">
        <f>IF(D212="",0,+COUNTIF('賃上げ後（時給）'!$E$7:$E$1006,D212))</f>
        <v>0</v>
      </c>
      <c r="F212" s="44"/>
      <c r="G212" s="41" t="str">
        <f t="shared" si="11"/>
        <v/>
      </c>
      <c r="H212" s="51"/>
      <c r="I212" s="42" t="str">
        <f t="shared" si="12"/>
        <v/>
      </c>
      <c r="J212" s="84"/>
      <c r="K212" s="85"/>
    </row>
    <row r="213" spans="2:11" ht="24.75" customHeight="1">
      <c r="B213" s="18">
        <v>208</v>
      </c>
      <c r="C213" s="43"/>
      <c r="D213" s="38" t="str">
        <f t="shared" si="10"/>
        <v/>
      </c>
      <c r="E213" s="39">
        <f>IF(D213="",0,+COUNTIF('賃上げ後（時給）'!$E$7:$E$1006,D213))</f>
        <v>0</v>
      </c>
      <c r="F213" s="44"/>
      <c r="G213" s="41" t="str">
        <f t="shared" si="11"/>
        <v/>
      </c>
      <c r="H213" s="51"/>
      <c r="I213" s="42" t="str">
        <f t="shared" si="12"/>
        <v/>
      </c>
      <c r="J213" s="84"/>
      <c r="K213" s="85"/>
    </row>
    <row r="214" spans="2:11" ht="24.75" customHeight="1">
      <c r="B214" s="18">
        <v>209</v>
      </c>
      <c r="C214" s="43"/>
      <c r="D214" s="38" t="str">
        <f t="shared" si="10"/>
        <v/>
      </c>
      <c r="E214" s="39">
        <f>IF(D214="",0,+COUNTIF('賃上げ後（時給）'!$E$7:$E$1006,D214))</f>
        <v>0</v>
      </c>
      <c r="F214" s="44"/>
      <c r="G214" s="41" t="str">
        <f t="shared" si="11"/>
        <v/>
      </c>
      <c r="H214" s="51"/>
      <c r="I214" s="42" t="str">
        <f t="shared" si="12"/>
        <v/>
      </c>
      <c r="J214" s="84"/>
      <c r="K214" s="85"/>
    </row>
    <row r="215" spans="2:11" ht="24.75" customHeight="1">
      <c r="B215" s="18">
        <v>210</v>
      </c>
      <c r="C215" s="43"/>
      <c r="D215" s="38" t="str">
        <f t="shared" si="10"/>
        <v/>
      </c>
      <c r="E215" s="39">
        <f>IF(D215="",0,+COUNTIF('賃上げ後（時給）'!$E$7:$E$1006,D215))</f>
        <v>0</v>
      </c>
      <c r="F215" s="44"/>
      <c r="G215" s="41" t="str">
        <f t="shared" si="11"/>
        <v/>
      </c>
      <c r="H215" s="51"/>
      <c r="I215" s="42" t="str">
        <f t="shared" si="12"/>
        <v/>
      </c>
      <c r="J215" s="84"/>
      <c r="K215" s="85"/>
    </row>
    <row r="216" spans="2:11" ht="24.75" customHeight="1">
      <c r="B216" s="18">
        <v>211</v>
      </c>
      <c r="C216" s="43"/>
      <c r="D216" s="38" t="str">
        <f t="shared" si="10"/>
        <v/>
      </c>
      <c r="E216" s="39">
        <f>IF(D216="",0,+COUNTIF('賃上げ後（時給）'!$E$7:$E$1006,D216))</f>
        <v>0</v>
      </c>
      <c r="F216" s="44"/>
      <c r="G216" s="41" t="str">
        <f t="shared" si="11"/>
        <v/>
      </c>
      <c r="H216" s="51"/>
      <c r="I216" s="42" t="str">
        <f t="shared" si="12"/>
        <v/>
      </c>
      <c r="J216" s="84"/>
      <c r="K216" s="85"/>
    </row>
    <row r="217" spans="2:11" ht="24.75" customHeight="1">
      <c r="B217" s="18">
        <v>212</v>
      </c>
      <c r="C217" s="43"/>
      <c r="D217" s="38" t="str">
        <f t="shared" si="10"/>
        <v/>
      </c>
      <c r="E217" s="39">
        <f>IF(D217="",0,+COUNTIF('賃上げ後（時給）'!$E$7:$E$1006,D217))</f>
        <v>0</v>
      </c>
      <c r="F217" s="44"/>
      <c r="G217" s="41" t="str">
        <f t="shared" si="11"/>
        <v/>
      </c>
      <c r="H217" s="51"/>
      <c r="I217" s="42" t="str">
        <f t="shared" si="12"/>
        <v/>
      </c>
      <c r="J217" s="84"/>
      <c r="K217" s="85"/>
    </row>
    <row r="218" spans="2:11" ht="24.75" customHeight="1">
      <c r="B218" s="18">
        <v>213</v>
      </c>
      <c r="C218" s="43"/>
      <c r="D218" s="38" t="str">
        <f t="shared" si="10"/>
        <v/>
      </c>
      <c r="E218" s="39">
        <f>IF(D218="",0,+COUNTIF('賃上げ後（時給）'!$E$7:$E$1006,D218))</f>
        <v>0</v>
      </c>
      <c r="F218" s="44"/>
      <c r="G218" s="41" t="str">
        <f t="shared" si="11"/>
        <v/>
      </c>
      <c r="H218" s="51"/>
      <c r="I218" s="42" t="str">
        <f t="shared" si="12"/>
        <v/>
      </c>
      <c r="J218" s="84"/>
      <c r="K218" s="85"/>
    </row>
    <row r="219" spans="2:11" ht="24.75" customHeight="1">
      <c r="B219" s="18">
        <v>214</v>
      </c>
      <c r="C219" s="43"/>
      <c r="D219" s="38" t="str">
        <f t="shared" si="10"/>
        <v/>
      </c>
      <c r="E219" s="39">
        <f>IF(D219="",0,+COUNTIF('賃上げ後（時給）'!$E$7:$E$1006,D219))</f>
        <v>0</v>
      </c>
      <c r="F219" s="44"/>
      <c r="G219" s="41" t="str">
        <f t="shared" si="11"/>
        <v/>
      </c>
      <c r="H219" s="51"/>
      <c r="I219" s="42" t="str">
        <f t="shared" si="12"/>
        <v/>
      </c>
      <c r="J219" s="84"/>
      <c r="K219" s="85"/>
    </row>
    <row r="220" spans="2:11" ht="24.75" customHeight="1">
      <c r="B220" s="18">
        <v>215</v>
      </c>
      <c r="C220" s="43"/>
      <c r="D220" s="38" t="str">
        <f t="shared" si="10"/>
        <v/>
      </c>
      <c r="E220" s="39">
        <f>IF(D220="",0,+COUNTIF('賃上げ後（時給）'!$E$7:$E$1006,D220))</f>
        <v>0</v>
      </c>
      <c r="F220" s="44"/>
      <c r="G220" s="41" t="str">
        <f t="shared" si="11"/>
        <v/>
      </c>
      <c r="H220" s="51"/>
      <c r="I220" s="42" t="str">
        <f t="shared" si="12"/>
        <v/>
      </c>
      <c r="J220" s="84"/>
      <c r="K220" s="85"/>
    </row>
    <row r="221" spans="2:11" ht="24.75" customHeight="1">
      <c r="B221" s="18">
        <v>216</v>
      </c>
      <c r="C221" s="43"/>
      <c r="D221" s="38" t="str">
        <f t="shared" si="10"/>
        <v/>
      </c>
      <c r="E221" s="39">
        <f>IF(D221="",0,+COUNTIF('賃上げ後（時給）'!$E$7:$E$1006,D221))</f>
        <v>0</v>
      </c>
      <c r="F221" s="44"/>
      <c r="G221" s="41" t="str">
        <f t="shared" si="11"/>
        <v/>
      </c>
      <c r="H221" s="51"/>
      <c r="I221" s="42" t="str">
        <f t="shared" si="12"/>
        <v/>
      </c>
      <c r="J221" s="84"/>
      <c r="K221" s="85"/>
    </row>
    <row r="222" spans="2:11" ht="24.75" customHeight="1">
      <c r="B222" s="18">
        <v>217</v>
      </c>
      <c r="C222" s="43"/>
      <c r="D222" s="38" t="str">
        <f t="shared" si="10"/>
        <v/>
      </c>
      <c r="E222" s="39">
        <f>IF(D222="",0,+COUNTIF('賃上げ後（時給）'!$E$7:$E$1006,D222))</f>
        <v>0</v>
      </c>
      <c r="F222" s="44"/>
      <c r="G222" s="41" t="str">
        <f t="shared" si="11"/>
        <v/>
      </c>
      <c r="H222" s="51"/>
      <c r="I222" s="42" t="str">
        <f t="shared" si="12"/>
        <v/>
      </c>
      <c r="J222" s="84"/>
      <c r="K222" s="85"/>
    </row>
    <row r="223" spans="2:11" ht="24.75" customHeight="1">
      <c r="B223" s="18">
        <v>218</v>
      </c>
      <c r="C223" s="43"/>
      <c r="D223" s="38" t="str">
        <f t="shared" si="10"/>
        <v/>
      </c>
      <c r="E223" s="39">
        <f>IF(D223="",0,+COUNTIF('賃上げ後（時給）'!$E$7:$E$1006,D223))</f>
        <v>0</v>
      </c>
      <c r="F223" s="44"/>
      <c r="G223" s="41" t="str">
        <f t="shared" si="11"/>
        <v/>
      </c>
      <c r="H223" s="51"/>
      <c r="I223" s="42" t="str">
        <f t="shared" si="12"/>
        <v/>
      </c>
      <c r="J223" s="84"/>
      <c r="K223" s="85"/>
    </row>
    <row r="224" spans="2:11" ht="24.75" customHeight="1">
      <c r="B224" s="18">
        <v>219</v>
      </c>
      <c r="C224" s="43"/>
      <c r="D224" s="38" t="str">
        <f t="shared" si="10"/>
        <v/>
      </c>
      <c r="E224" s="39">
        <f>IF(D224="",0,+COUNTIF('賃上げ後（時給）'!$E$7:$E$1006,D224))</f>
        <v>0</v>
      </c>
      <c r="F224" s="44"/>
      <c r="G224" s="41" t="str">
        <f t="shared" si="11"/>
        <v/>
      </c>
      <c r="H224" s="51"/>
      <c r="I224" s="42" t="str">
        <f t="shared" si="12"/>
        <v/>
      </c>
      <c r="J224" s="84"/>
      <c r="K224" s="85"/>
    </row>
    <row r="225" spans="2:11" ht="24.75" customHeight="1">
      <c r="B225" s="18">
        <v>220</v>
      </c>
      <c r="C225" s="43"/>
      <c r="D225" s="38" t="str">
        <f t="shared" si="10"/>
        <v/>
      </c>
      <c r="E225" s="39">
        <f>IF(D225="",0,+COUNTIF('賃上げ後（時給）'!$E$7:$E$1006,D225))</f>
        <v>0</v>
      </c>
      <c r="F225" s="44"/>
      <c r="G225" s="41" t="str">
        <f t="shared" si="11"/>
        <v/>
      </c>
      <c r="H225" s="51"/>
      <c r="I225" s="42" t="str">
        <f t="shared" si="12"/>
        <v/>
      </c>
      <c r="J225" s="84"/>
      <c r="K225" s="85"/>
    </row>
    <row r="226" spans="2:11" ht="24.75" customHeight="1">
      <c r="B226" s="18">
        <v>221</v>
      </c>
      <c r="C226" s="43"/>
      <c r="D226" s="38" t="str">
        <f t="shared" si="10"/>
        <v/>
      </c>
      <c r="E226" s="39">
        <f>IF(D226="",0,+COUNTIF('賃上げ後（時給）'!$E$7:$E$1006,D226))</f>
        <v>0</v>
      </c>
      <c r="F226" s="44"/>
      <c r="G226" s="41" t="str">
        <f t="shared" si="11"/>
        <v/>
      </c>
      <c r="H226" s="51"/>
      <c r="I226" s="42" t="str">
        <f t="shared" si="12"/>
        <v/>
      </c>
      <c r="J226" s="84"/>
      <c r="K226" s="85"/>
    </row>
    <row r="227" spans="2:11" ht="24.75" customHeight="1">
      <c r="B227" s="18">
        <v>222</v>
      </c>
      <c r="C227" s="43"/>
      <c r="D227" s="38" t="str">
        <f t="shared" si="10"/>
        <v/>
      </c>
      <c r="E227" s="39">
        <f>IF(D227="",0,+COUNTIF('賃上げ後（時給）'!$E$7:$E$1006,D227))</f>
        <v>0</v>
      </c>
      <c r="F227" s="44"/>
      <c r="G227" s="41" t="str">
        <f t="shared" si="11"/>
        <v/>
      </c>
      <c r="H227" s="51"/>
      <c r="I227" s="42" t="str">
        <f t="shared" si="12"/>
        <v/>
      </c>
      <c r="J227" s="84"/>
      <c r="K227" s="85"/>
    </row>
    <row r="228" spans="2:11" ht="24.75" customHeight="1">
      <c r="B228" s="18">
        <v>223</v>
      </c>
      <c r="C228" s="43"/>
      <c r="D228" s="38" t="str">
        <f t="shared" si="10"/>
        <v/>
      </c>
      <c r="E228" s="39">
        <f>IF(D228="",0,+COUNTIF('賃上げ後（時給）'!$E$7:$E$1006,D228))</f>
        <v>0</v>
      </c>
      <c r="F228" s="44"/>
      <c r="G228" s="41" t="str">
        <f t="shared" si="11"/>
        <v/>
      </c>
      <c r="H228" s="51"/>
      <c r="I228" s="42" t="str">
        <f t="shared" si="12"/>
        <v/>
      </c>
      <c r="J228" s="84"/>
      <c r="K228" s="85"/>
    </row>
    <row r="229" spans="2:11" ht="24.75" customHeight="1">
      <c r="B229" s="18">
        <v>224</v>
      </c>
      <c r="C229" s="43"/>
      <c r="D229" s="38" t="str">
        <f t="shared" si="10"/>
        <v/>
      </c>
      <c r="E229" s="39">
        <f>IF(D229="",0,+COUNTIF('賃上げ後（時給）'!$E$7:$E$1006,D229))</f>
        <v>0</v>
      </c>
      <c r="F229" s="44"/>
      <c r="G229" s="41" t="str">
        <f t="shared" si="11"/>
        <v/>
      </c>
      <c r="H229" s="51"/>
      <c r="I229" s="42" t="str">
        <f t="shared" si="12"/>
        <v/>
      </c>
      <c r="J229" s="84"/>
      <c r="K229" s="85"/>
    </row>
    <row r="230" spans="2:11" ht="24.75" customHeight="1">
      <c r="B230" s="18">
        <v>225</v>
      </c>
      <c r="C230" s="43"/>
      <c r="D230" s="38" t="str">
        <f t="shared" si="10"/>
        <v/>
      </c>
      <c r="E230" s="39">
        <f>IF(D230="",0,+COUNTIF('賃上げ後（時給）'!$E$7:$E$1006,D230))</f>
        <v>0</v>
      </c>
      <c r="F230" s="44"/>
      <c r="G230" s="41" t="str">
        <f t="shared" si="11"/>
        <v/>
      </c>
      <c r="H230" s="51"/>
      <c r="I230" s="42" t="str">
        <f t="shared" si="12"/>
        <v/>
      </c>
      <c r="J230" s="84"/>
      <c r="K230" s="85"/>
    </row>
    <row r="231" spans="2:11" ht="24.75" customHeight="1">
      <c r="B231" s="18">
        <v>226</v>
      </c>
      <c r="C231" s="43"/>
      <c r="D231" s="38" t="str">
        <f t="shared" si="10"/>
        <v/>
      </c>
      <c r="E231" s="39">
        <f>IF(D231="",0,+COUNTIF('賃上げ後（時給）'!$E$7:$E$1006,D231))</f>
        <v>0</v>
      </c>
      <c r="F231" s="44"/>
      <c r="G231" s="41" t="str">
        <f t="shared" si="11"/>
        <v/>
      </c>
      <c r="H231" s="51"/>
      <c r="I231" s="42" t="str">
        <f t="shared" si="12"/>
        <v/>
      </c>
      <c r="J231" s="84"/>
      <c r="K231" s="85"/>
    </row>
    <row r="232" spans="2:11" ht="24.75" customHeight="1">
      <c r="B232" s="18">
        <v>227</v>
      </c>
      <c r="C232" s="43"/>
      <c r="D232" s="38" t="str">
        <f t="shared" si="10"/>
        <v/>
      </c>
      <c r="E232" s="39">
        <f>IF(D232="",0,+COUNTIF('賃上げ後（時給）'!$E$7:$E$1006,D232))</f>
        <v>0</v>
      </c>
      <c r="F232" s="44"/>
      <c r="G232" s="41" t="str">
        <f t="shared" si="11"/>
        <v/>
      </c>
      <c r="H232" s="51"/>
      <c r="I232" s="42" t="str">
        <f t="shared" si="12"/>
        <v/>
      </c>
      <c r="J232" s="84"/>
      <c r="K232" s="85"/>
    </row>
    <row r="233" spans="2:11" ht="24.75" customHeight="1">
      <c r="B233" s="18">
        <v>228</v>
      </c>
      <c r="C233" s="43"/>
      <c r="D233" s="38" t="str">
        <f t="shared" si="10"/>
        <v/>
      </c>
      <c r="E233" s="39">
        <f>IF(D233="",0,+COUNTIF('賃上げ後（時給）'!$E$7:$E$1006,D233))</f>
        <v>0</v>
      </c>
      <c r="F233" s="44"/>
      <c r="G233" s="41" t="str">
        <f t="shared" si="11"/>
        <v/>
      </c>
      <c r="H233" s="51"/>
      <c r="I233" s="42" t="str">
        <f t="shared" si="12"/>
        <v/>
      </c>
      <c r="J233" s="84"/>
      <c r="K233" s="85"/>
    </row>
    <row r="234" spans="2:11" ht="24.75" customHeight="1">
      <c r="B234" s="18">
        <v>229</v>
      </c>
      <c r="C234" s="43"/>
      <c r="D234" s="38" t="str">
        <f t="shared" si="10"/>
        <v/>
      </c>
      <c r="E234" s="39">
        <f>IF(D234="",0,+COUNTIF('賃上げ後（時給）'!$E$7:$E$1006,D234))</f>
        <v>0</v>
      </c>
      <c r="F234" s="44"/>
      <c r="G234" s="41" t="str">
        <f t="shared" si="11"/>
        <v/>
      </c>
      <c r="H234" s="51"/>
      <c r="I234" s="42" t="str">
        <f t="shared" si="12"/>
        <v/>
      </c>
      <c r="J234" s="84"/>
      <c r="K234" s="85"/>
    </row>
    <row r="235" spans="2:11" ht="24.75" customHeight="1">
      <c r="B235" s="18">
        <v>230</v>
      </c>
      <c r="C235" s="43"/>
      <c r="D235" s="38" t="str">
        <f t="shared" si="10"/>
        <v/>
      </c>
      <c r="E235" s="39">
        <f>IF(D235="",0,+COUNTIF('賃上げ後（時給）'!$E$7:$E$1006,D235))</f>
        <v>0</v>
      </c>
      <c r="F235" s="44"/>
      <c r="G235" s="41" t="str">
        <f t="shared" si="11"/>
        <v/>
      </c>
      <c r="H235" s="51"/>
      <c r="I235" s="42" t="str">
        <f t="shared" si="12"/>
        <v/>
      </c>
      <c r="J235" s="84"/>
      <c r="K235" s="85"/>
    </row>
    <row r="236" spans="2:11" ht="24.75" customHeight="1">
      <c r="B236" s="18">
        <v>231</v>
      </c>
      <c r="C236" s="43"/>
      <c r="D236" s="38" t="str">
        <f t="shared" si="10"/>
        <v/>
      </c>
      <c r="E236" s="39">
        <f>IF(D236="",0,+COUNTIF('賃上げ後（時給）'!$E$7:$E$1006,D236))</f>
        <v>0</v>
      </c>
      <c r="F236" s="44"/>
      <c r="G236" s="41" t="str">
        <f t="shared" si="11"/>
        <v/>
      </c>
      <c r="H236" s="51"/>
      <c r="I236" s="42" t="str">
        <f t="shared" si="12"/>
        <v/>
      </c>
      <c r="J236" s="84"/>
      <c r="K236" s="85"/>
    </row>
    <row r="237" spans="2:11" ht="24.75" customHeight="1">
      <c r="B237" s="18">
        <v>232</v>
      </c>
      <c r="C237" s="43"/>
      <c r="D237" s="38" t="str">
        <f t="shared" si="10"/>
        <v/>
      </c>
      <c r="E237" s="39">
        <f>IF(D237="",0,+COUNTIF('賃上げ後（時給）'!$E$7:$E$1006,D237))</f>
        <v>0</v>
      </c>
      <c r="F237" s="44"/>
      <c r="G237" s="41" t="str">
        <f t="shared" si="11"/>
        <v/>
      </c>
      <c r="H237" s="51"/>
      <c r="I237" s="42" t="str">
        <f t="shared" si="12"/>
        <v/>
      </c>
      <c r="J237" s="84"/>
      <c r="K237" s="85"/>
    </row>
    <row r="238" spans="2:11" ht="24.75" customHeight="1">
      <c r="B238" s="18">
        <v>233</v>
      </c>
      <c r="C238" s="43"/>
      <c r="D238" s="38" t="str">
        <f t="shared" si="10"/>
        <v/>
      </c>
      <c r="E238" s="39">
        <f>IF(D238="",0,+COUNTIF('賃上げ後（時給）'!$E$7:$E$1006,D238))</f>
        <v>0</v>
      </c>
      <c r="F238" s="44"/>
      <c r="G238" s="41" t="str">
        <f t="shared" si="11"/>
        <v/>
      </c>
      <c r="H238" s="51"/>
      <c r="I238" s="42" t="str">
        <f t="shared" si="12"/>
        <v/>
      </c>
      <c r="J238" s="84"/>
      <c r="K238" s="85"/>
    </row>
    <row r="239" spans="2:11" ht="24.75" customHeight="1">
      <c r="B239" s="18">
        <v>234</v>
      </c>
      <c r="C239" s="43"/>
      <c r="D239" s="38" t="str">
        <f t="shared" si="10"/>
        <v/>
      </c>
      <c r="E239" s="39">
        <f>IF(D239="",0,+COUNTIF('賃上げ後（時給）'!$E$7:$E$1006,D239))</f>
        <v>0</v>
      </c>
      <c r="F239" s="44"/>
      <c r="G239" s="41" t="str">
        <f t="shared" si="11"/>
        <v/>
      </c>
      <c r="H239" s="51"/>
      <c r="I239" s="42" t="str">
        <f t="shared" si="12"/>
        <v/>
      </c>
      <c r="J239" s="84"/>
      <c r="K239" s="85"/>
    </row>
    <row r="240" spans="2:11" ht="24.75" customHeight="1">
      <c r="B240" s="18">
        <v>235</v>
      </c>
      <c r="C240" s="43"/>
      <c r="D240" s="38" t="str">
        <f t="shared" si="10"/>
        <v/>
      </c>
      <c r="E240" s="39">
        <f>IF(D240="",0,+COUNTIF('賃上げ後（時給）'!$E$7:$E$1006,D240))</f>
        <v>0</v>
      </c>
      <c r="F240" s="44"/>
      <c r="G240" s="41" t="str">
        <f t="shared" si="11"/>
        <v/>
      </c>
      <c r="H240" s="51"/>
      <c r="I240" s="42" t="str">
        <f t="shared" si="12"/>
        <v/>
      </c>
      <c r="J240" s="84"/>
      <c r="K240" s="85"/>
    </row>
    <row r="241" spans="2:11" ht="24.75" customHeight="1">
      <c r="B241" s="18">
        <v>236</v>
      </c>
      <c r="C241" s="43"/>
      <c r="D241" s="38" t="str">
        <f t="shared" si="10"/>
        <v/>
      </c>
      <c r="E241" s="39">
        <f>IF(D241="",0,+COUNTIF('賃上げ後（時給）'!$E$7:$E$1006,D241))</f>
        <v>0</v>
      </c>
      <c r="F241" s="44"/>
      <c r="G241" s="41" t="str">
        <f t="shared" si="11"/>
        <v/>
      </c>
      <c r="H241" s="51"/>
      <c r="I241" s="42" t="str">
        <f t="shared" si="12"/>
        <v/>
      </c>
      <c r="J241" s="84"/>
      <c r="K241" s="85"/>
    </row>
    <row r="242" spans="2:11" ht="24.75" customHeight="1">
      <c r="B242" s="18">
        <v>237</v>
      </c>
      <c r="C242" s="43"/>
      <c r="D242" s="38" t="str">
        <f t="shared" si="10"/>
        <v/>
      </c>
      <c r="E242" s="39">
        <f>IF(D242="",0,+COUNTIF('賃上げ後（時給）'!$E$7:$E$1006,D242))</f>
        <v>0</v>
      </c>
      <c r="F242" s="44"/>
      <c r="G242" s="41" t="str">
        <f t="shared" si="11"/>
        <v/>
      </c>
      <c r="H242" s="51"/>
      <c r="I242" s="42" t="str">
        <f t="shared" si="12"/>
        <v/>
      </c>
      <c r="J242" s="84"/>
      <c r="K242" s="85"/>
    </row>
    <row r="243" spans="2:11" ht="24.75" customHeight="1">
      <c r="B243" s="18">
        <v>238</v>
      </c>
      <c r="C243" s="43"/>
      <c r="D243" s="38" t="str">
        <f t="shared" si="10"/>
        <v/>
      </c>
      <c r="E243" s="39">
        <f>IF(D243="",0,+COUNTIF('賃上げ後（時給）'!$E$7:$E$1006,D243))</f>
        <v>0</v>
      </c>
      <c r="F243" s="44"/>
      <c r="G243" s="41" t="str">
        <f t="shared" si="11"/>
        <v/>
      </c>
      <c r="H243" s="51"/>
      <c r="I243" s="42" t="str">
        <f t="shared" si="12"/>
        <v/>
      </c>
      <c r="J243" s="84"/>
      <c r="K243" s="85"/>
    </row>
    <row r="244" spans="2:11" ht="24.75" customHeight="1">
      <c r="B244" s="18">
        <v>239</v>
      </c>
      <c r="C244" s="43"/>
      <c r="D244" s="38" t="str">
        <f t="shared" si="10"/>
        <v/>
      </c>
      <c r="E244" s="39">
        <f>IF(D244="",0,+COUNTIF('賃上げ後（時給）'!$E$7:$E$1006,D244))</f>
        <v>0</v>
      </c>
      <c r="F244" s="44"/>
      <c r="G244" s="41" t="str">
        <f t="shared" si="11"/>
        <v/>
      </c>
      <c r="H244" s="51"/>
      <c r="I244" s="42" t="str">
        <f t="shared" si="12"/>
        <v/>
      </c>
      <c r="J244" s="84"/>
      <c r="K244" s="85"/>
    </row>
    <row r="245" spans="2:11" ht="24.75" customHeight="1">
      <c r="B245" s="18">
        <v>240</v>
      </c>
      <c r="C245" s="43"/>
      <c r="D245" s="38" t="str">
        <f t="shared" si="10"/>
        <v/>
      </c>
      <c r="E245" s="39">
        <f>IF(D245="",0,+COUNTIF('賃上げ後（時給）'!$E$7:$E$1006,D245))</f>
        <v>0</v>
      </c>
      <c r="F245" s="44"/>
      <c r="G245" s="41" t="str">
        <f t="shared" si="11"/>
        <v/>
      </c>
      <c r="H245" s="51"/>
      <c r="I245" s="42" t="str">
        <f t="shared" si="12"/>
        <v/>
      </c>
      <c r="J245" s="84"/>
      <c r="K245" s="85"/>
    </row>
    <row r="246" spans="2:11" ht="24.75" customHeight="1">
      <c r="B246" s="18">
        <v>241</v>
      </c>
      <c r="C246" s="43"/>
      <c r="D246" s="38" t="str">
        <f t="shared" si="10"/>
        <v/>
      </c>
      <c r="E246" s="39">
        <f>IF(D246="",0,+COUNTIF('賃上げ後（時給）'!$E$7:$E$1006,D246))</f>
        <v>0</v>
      </c>
      <c r="F246" s="44"/>
      <c r="G246" s="41" t="str">
        <f t="shared" si="11"/>
        <v/>
      </c>
      <c r="H246" s="51"/>
      <c r="I246" s="42" t="str">
        <f t="shared" si="12"/>
        <v/>
      </c>
      <c r="J246" s="84"/>
      <c r="K246" s="85"/>
    </row>
    <row r="247" spans="2:11" ht="24.75" customHeight="1">
      <c r="B247" s="18">
        <v>242</v>
      </c>
      <c r="C247" s="43"/>
      <c r="D247" s="38" t="str">
        <f t="shared" si="10"/>
        <v/>
      </c>
      <c r="E247" s="39">
        <f>IF(D247="",0,+COUNTIF('賃上げ後（時給）'!$E$7:$E$1006,D247))</f>
        <v>0</v>
      </c>
      <c r="F247" s="44"/>
      <c r="G247" s="41" t="str">
        <f t="shared" si="11"/>
        <v/>
      </c>
      <c r="H247" s="51"/>
      <c r="I247" s="42" t="str">
        <f t="shared" si="12"/>
        <v/>
      </c>
      <c r="J247" s="84"/>
      <c r="K247" s="85"/>
    </row>
    <row r="248" spans="2:11" ht="24.75" customHeight="1">
      <c r="B248" s="18">
        <v>243</v>
      </c>
      <c r="C248" s="43"/>
      <c r="D248" s="38" t="str">
        <f t="shared" si="10"/>
        <v/>
      </c>
      <c r="E248" s="39">
        <f>IF(D248="",0,+COUNTIF('賃上げ後（時給）'!$E$7:$E$1006,D248))</f>
        <v>0</v>
      </c>
      <c r="F248" s="44"/>
      <c r="G248" s="41" t="str">
        <f t="shared" si="11"/>
        <v/>
      </c>
      <c r="H248" s="51"/>
      <c r="I248" s="42" t="str">
        <f t="shared" si="12"/>
        <v/>
      </c>
      <c r="J248" s="84"/>
      <c r="K248" s="85"/>
    </row>
    <row r="249" spans="2:11" ht="24.75" customHeight="1">
      <c r="B249" s="18">
        <v>244</v>
      </c>
      <c r="C249" s="43"/>
      <c r="D249" s="38" t="str">
        <f t="shared" si="10"/>
        <v/>
      </c>
      <c r="E249" s="39">
        <f>IF(D249="",0,+COUNTIF('賃上げ後（時給）'!$E$7:$E$1006,D249))</f>
        <v>0</v>
      </c>
      <c r="F249" s="44"/>
      <c r="G249" s="41" t="str">
        <f t="shared" si="11"/>
        <v/>
      </c>
      <c r="H249" s="51"/>
      <c r="I249" s="42" t="str">
        <f t="shared" si="12"/>
        <v/>
      </c>
      <c r="J249" s="84"/>
      <c r="K249" s="85"/>
    </row>
    <row r="250" spans="2:11" ht="24.75" customHeight="1">
      <c r="B250" s="18">
        <v>245</v>
      </c>
      <c r="C250" s="43"/>
      <c r="D250" s="38" t="str">
        <f t="shared" si="10"/>
        <v/>
      </c>
      <c r="E250" s="39">
        <f>IF(D250="",0,+COUNTIF('賃上げ後（時給）'!$E$7:$E$1006,D250))</f>
        <v>0</v>
      </c>
      <c r="F250" s="44"/>
      <c r="G250" s="41" t="str">
        <f t="shared" si="11"/>
        <v/>
      </c>
      <c r="H250" s="51"/>
      <c r="I250" s="42" t="str">
        <f t="shared" si="12"/>
        <v/>
      </c>
      <c r="J250" s="84"/>
      <c r="K250" s="85"/>
    </row>
    <row r="251" spans="2:11" ht="24.75" customHeight="1">
      <c r="B251" s="18">
        <v>246</v>
      </c>
      <c r="C251" s="43"/>
      <c r="D251" s="38" t="str">
        <f t="shared" si="10"/>
        <v/>
      </c>
      <c r="E251" s="39">
        <f>IF(D251="",0,+COUNTIF('賃上げ後（時給）'!$E$7:$E$1006,D251))</f>
        <v>0</v>
      </c>
      <c r="F251" s="44"/>
      <c r="G251" s="41" t="str">
        <f t="shared" si="11"/>
        <v/>
      </c>
      <c r="H251" s="51"/>
      <c r="I251" s="42" t="str">
        <f t="shared" si="12"/>
        <v/>
      </c>
      <c r="J251" s="84"/>
      <c r="K251" s="85"/>
    </row>
    <row r="252" spans="2:11" ht="24.75" customHeight="1">
      <c r="B252" s="18">
        <v>247</v>
      </c>
      <c r="C252" s="43"/>
      <c r="D252" s="38" t="str">
        <f t="shared" si="10"/>
        <v/>
      </c>
      <c r="E252" s="39">
        <f>IF(D252="",0,+COUNTIF('賃上げ後（時給）'!$E$7:$E$1006,D252))</f>
        <v>0</v>
      </c>
      <c r="F252" s="44"/>
      <c r="G252" s="41" t="str">
        <f t="shared" si="11"/>
        <v/>
      </c>
      <c r="H252" s="51"/>
      <c r="I252" s="42" t="str">
        <f t="shared" si="12"/>
        <v/>
      </c>
      <c r="J252" s="84"/>
      <c r="K252" s="85"/>
    </row>
    <row r="253" spans="2:11" ht="24.75" customHeight="1">
      <c r="B253" s="18">
        <v>248</v>
      </c>
      <c r="C253" s="43"/>
      <c r="D253" s="38" t="str">
        <f t="shared" si="10"/>
        <v/>
      </c>
      <c r="E253" s="39">
        <f>IF(D253="",0,+COUNTIF('賃上げ後（時給）'!$E$7:$E$1006,D253))</f>
        <v>0</v>
      </c>
      <c r="F253" s="44"/>
      <c r="G253" s="41" t="str">
        <f t="shared" si="11"/>
        <v/>
      </c>
      <c r="H253" s="51"/>
      <c r="I253" s="42" t="str">
        <f t="shared" si="12"/>
        <v/>
      </c>
      <c r="J253" s="84"/>
      <c r="K253" s="85"/>
    </row>
    <row r="254" spans="2:11" ht="24.75" customHeight="1">
      <c r="B254" s="18">
        <v>249</v>
      </c>
      <c r="C254" s="43"/>
      <c r="D254" s="38" t="str">
        <f t="shared" si="10"/>
        <v/>
      </c>
      <c r="E254" s="39">
        <f>IF(D254="",0,+COUNTIF('賃上げ後（時給）'!$E$7:$E$1006,D254))</f>
        <v>0</v>
      </c>
      <c r="F254" s="44"/>
      <c r="G254" s="41" t="str">
        <f t="shared" si="11"/>
        <v/>
      </c>
      <c r="H254" s="51"/>
      <c r="I254" s="42" t="str">
        <f t="shared" si="12"/>
        <v/>
      </c>
      <c r="J254" s="84"/>
      <c r="K254" s="85"/>
    </row>
    <row r="255" spans="2:11" ht="24.75" customHeight="1">
      <c r="B255" s="18">
        <v>250</v>
      </c>
      <c r="C255" s="43"/>
      <c r="D255" s="38" t="str">
        <f t="shared" si="10"/>
        <v/>
      </c>
      <c r="E255" s="39">
        <f>IF(D255="",0,+COUNTIF('賃上げ後（時給）'!$E$7:$E$1006,D255))</f>
        <v>0</v>
      </c>
      <c r="F255" s="44"/>
      <c r="G255" s="41" t="str">
        <f t="shared" si="11"/>
        <v/>
      </c>
      <c r="H255" s="51"/>
      <c r="I255" s="42" t="str">
        <f t="shared" si="12"/>
        <v/>
      </c>
      <c r="J255" s="84"/>
      <c r="K255" s="85"/>
    </row>
    <row r="256" spans="2:11" ht="24.75" customHeight="1">
      <c r="B256" s="18">
        <v>251</v>
      </c>
      <c r="C256" s="43"/>
      <c r="D256" s="38" t="str">
        <f t="shared" si="10"/>
        <v/>
      </c>
      <c r="E256" s="39">
        <f>IF(D256="",0,+COUNTIF('賃上げ後（時給）'!$E$7:$E$1006,D256))</f>
        <v>0</v>
      </c>
      <c r="F256" s="44"/>
      <c r="G256" s="41" t="str">
        <f t="shared" si="11"/>
        <v/>
      </c>
      <c r="H256" s="51"/>
      <c r="I256" s="42" t="str">
        <f t="shared" si="12"/>
        <v/>
      </c>
      <c r="J256" s="84"/>
      <c r="K256" s="85"/>
    </row>
    <row r="257" spans="2:11" ht="24.75" customHeight="1">
      <c r="B257" s="18">
        <v>252</v>
      </c>
      <c r="C257" s="43"/>
      <c r="D257" s="38" t="str">
        <f t="shared" si="10"/>
        <v/>
      </c>
      <c r="E257" s="39">
        <f>IF(D257="",0,+COUNTIF('賃上げ後（時給）'!$E$7:$E$1006,D257))</f>
        <v>0</v>
      </c>
      <c r="F257" s="44"/>
      <c r="G257" s="41" t="str">
        <f t="shared" si="11"/>
        <v/>
      </c>
      <c r="H257" s="51"/>
      <c r="I257" s="42" t="str">
        <f t="shared" si="12"/>
        <v/>
      </c>
      <c r="J257" s="84"/>
      <c r="K257" s="85"/>
    </row>
    <row r="258" spans="2:11" ht="24.75" customHeight="1">
      <c r="B258" s="18">
        <v>253</v>
      </c>
      <c r="C258" s="43"/>
      <c r="D258" s="38" t="str">
        <f t="shared" si="10"/>
        <v/>
      </c>
      <c r="E258" s="39">
        <f>IF(D258="",0,+COUNTIF('賃上げ後（時給）'!$E$7:$E$1006,D258))</f>
        <v>0</v>
      </c>
      <c r="F258" s="44"/>
      <c r="G258" s="41" t="str">
        <f t="shared" si="11"/>
        <v/>
      </c>
      <c r="H258" s="51"/>
      <c r="I258" s="42" t="str">
        <f t="shared" si="12"/>
        <v/>
      </c>
      <c r="J258" s="84"/>
      <c r="K258" s="85"/>
    </row>
    <row r="259" spans="2:11" ht="24.75" customHeight="1">
      <c r="B259" s="18">
        <v>254</v>
      </c>
      <c r="C259" s="43"/>
      <c r="D259" s="38" t="str">
        <f t="shared" si="10"/>
        <v/>
      </c>
      <c r="E259" s="39">
        <f>IF(D259="",0,+COUNTIF('賃上げ後（時給）'!$E$7:$E$1006,D259))</f>
        <v>0</v>
      </c>
      <c r="F259" s="44"/>
      <c r="G259" s="41" t="str">
        <f t="shared" si="11"/>
        <v/>
      </c>
      <c r="H259" s="51"/>
      <c r="I259" s="42" t="str">
        <f t="shared" si="12"/>
        <v/>
      </c>
      <c r="J259" s="84"/>
      <c r="K259" s="85"/>
    </row>
    <row r="260" spans="2:11" ht="24.75" customHeight="1">
      <c r="B260" s="18">
        <v>255</v>
      </c>
      <c r="C260" s="43"/>
      <c r="D260" s="38" t="str">
        <f t="shared" si="10"/>
        <v/>
      </c>
      <c r="E260" s="39">
        <f>IF(D260="",0,+COUNTIF('賃上げ後（時給）'!$E$7:$E$1006,D260))</f>
        <v>0</v>
      </c>
      <c r="F260" s="44"/>
      <c r="G260" s="41" t="str">
        <f t="shared" si="11"/>
        <v/>
      </c>
      <c r="H260" s="51"/>
      <c r="I260" s="42" t="str">
        <f t="shared" si="12"/>
        <v/>
      </c>
      <c r="J260" s="84"/>
      <c r="K260" s="85"/>
    </row>
    <row r="261" spans="2:11" ht="24.75" customHeight="1">
      <c r="B261" s="18">
        <v>256</v>
      </c>
      <c r="C261" s="43"/>
      <c r="D261" s="38" t="str">
        <f t="shared" si="10"/>
        <v/>
      </c>
      <c r="E261" s="39">
        <f>IF(D261="",0,+COUNTIF('賃上げ後（時給）'!$E$7:$E$1006,D261))</f>
        <v>0</v>
      </c>
      <c r="F261" s="44"/>
      <c r="G261" s="41" t="str">
        <f t="shared" si="11"/>
        <v/>
      </c>
      <c r="H261" s="51"/>
      <c r="I261" s="42" t="str">
        <f t="shared" si="12"/>
        <v/>
      </c>
      <c r="J261" s="84"/>
      <c r="K261" s="85"/>
    </row>
    <row r="262" spans="2:11" ht="24.75" customHeight="1">
      <c r="B262" s="18">
        <v>257</v>
      </c>
      <c r="C262" s="43"/>
      <c r="D262" s="38" t="str">
        <f t="shared" ref="D262:D325" si="13">SUBSTITUTE(SUBSTITUTE(C262,"　","")," ","")</f>
        <v/>
      </c>
      <c r="E262" s="39">
        <f>IF(D262="",0,+COUNTIF('賃上げ後（時給）'!$E$7:$E$1006,D262))</f>
        <v>0</v>
      </c>
      <c r="F262" s="44"/>
      <c r="G262" s="41" t="str">
        <f t="shared" si="11"/>
        <v/>
      </c>
      <c r="H262" s="51"/>
      <c r="I262" s="42" t="str">
        <f t="shared" si="12"/>
        <v/>
      </c>
      <c r="J262" s="84"/>
      <c r="K262" s="85"/>
    </row>
    <row r="263" spans="2:11" ht="24.75" customHeight="1">
      <c r="B263" s="18">
        <v>258</v>
      </c>
      <c r="C263" s="43"/>
      <c r="D263" s="38" t="str">
        <f t="shared" si="13"/>
        <v/>
      </c>
      <c r="E263" s="39">
        <f>IF(D263="",0,+COUNTIF('賃上げ後（時給）'!$E$7:$E$1006,D263))</f>
        <v>0</v>
      </c>
      <c r="F263" s="44"/>
      <c r="G263" s="41" t="str">
        <f t="shared" ref="G263:G326" si="14">IF(C263="","",+IF(OR(E263&lt;1,F263="",J263="◎"),"除外","対象"))</f>
        <v/>
      </c>
      <c r="H263" s="51"/>
      <c r="I263" s="42" t="str">
        <f t="shared" si="12"/>
        <v/>
      </c>
      <c r="J263" s="84"/>
      <c r="K263" s="85"/>
    </row>
    <row r="264" spans="2:11" ht="24.75" customHeight="1">
      <c r="B264" s="18">
        <v>259</v>
      </c>
      <c r="C264" s="43"/>
      <c r="D264" s="38" t="str">
        <f t="shared" si="13"/>
        <v/>
      </c>
      <c r="E264" s="39">
        <f>IF(D264="",0,+COUNTIF('賃上げ後（時給）'!$E$7:$E$1006,D264))</f>
        <v>0</v>
      </c>
      <c r="F264" s="44"/>
      <c r="G264" s="41" t="str">
        <f t="shared" si="14"/>
        <v/>
      </c>
      <c r="H264" s="51"/>
      <c r="I264" s="42" t="str">
        <f t="shared" si="12"/>
        <v/>
      </c>
      <c r="J264" s="84"/>
      <c r="K264" s="85"/>
    </row>
    <row r="265" spans="2:11" ht="24.75" customHeight="1">
      <c r="B265" s="18">
        <v>260</v>
      </c>
      <c r="C265" s="43"/>
      <c r="D265" s="38" t="str">
        <f t="shared" si="13"/>
        <v/>
      </c>
      <c r="E265" s="39">
        <f>IF(D265="",0,+COUNTIF('賃上げ後（時給）'!$E$7:$E$1006,D265))</f>
        <v>0</v>
      </c>
      <c r="F265" s="44"/>
      <c r="G265" s="41" t="str">
        <f t="shared" si="14"/>
        <v/>
      </c>
      <c r="H265" s="51"/>
      <c r="I265" s="42" t="str">
        <f t="shared" si="12"/>
        <v/>
      </c>
      <c r="J265" s="84"/>
      <c r="K265" s="85"/>
    </row>
    <row r="266" spans="2:11" ht="24.75" customHeight="1">
      <c r="B266" s="18">
        <v>261</v>
      </c>
      <c r="C266" s="43"/>
      <c r="D266" s="38" t="str">
        <f t="shared" si="13"/>
        <v/>
      </c>
      <c r="E266" s="39">
        <f>IF(D266="",0,+COUNTIF('賃上げ後（時給）'!$E$7:$E$1006,D266))</f>
        <v>0</v>
      </c>
      <c r="F266" s="44"/>
      <c r="G266" s="41" t="str">
        <f t="shared" si="14"/>
        <v/>
      </c>
      <c r="H266" s="51"/>
      <c r="I266" s="42" t="str">
        <f t="shared" si="12"/>
        <v/>
      </c>
      <c r="J266" s="84"/>
      <c r="K266" s="85"/>
    </row>
    <row r="267" spans="2:11" ht="24.75" customHeight="1">
      <c r="B267" s="18">
        <v>262</v>
      </c>
      <c r="C267" s="43"/>
      <c r="D267" s="38" t="str">
        <f t="shared" si="13"/>
        <v/>
      </c>
      <c r="E267" s="39">
        <f>IF(D267="",0,+COUNTIF('賃上げ後（時給）'!$E$7:$E$1006,D267))</f>
        <v>0</v>
      </c>
      <c r="F267" s="44"/>
      <c r="G267" s="41" t="str">
        <f t="shared" si="14"/>
        <v/>
      </c>
      <c r="H267" s="51"/>
      <c r="I267" s="42" t="str">
        <f t="shared" si="12"/>
        <v/>
      </c>
      <c r="J267" s="84"/>
      <c r="K267" s="85"/>
    </row>
    <row r="268" spans="2:11" ht="24.75" customHeight="1">
      <c r="B268" s="18">
        <v>263</v>
      </c>
      <c r="C268" s="43"/>
      <c r="D268" s="38" t="str">
        <f t="shared" si="13"/>
        <v/>
      </c>
      <c r="E268" s="39">
        <f>IF(D268="",0,+COUNTIF('賃上げ後（時給）'!$E$7:$E$1006,D268))</f>
        <v>0</v>
      </c>
      <c r="F268" s="44"/>
      <c r="G268" s="41" t="str">
        <f t="shared" si="14"/>
        <v/>
      </c>
      <c r="H268" s="51"/>
      <c r="I268" s="42" t="str">
        <f t="shared" si="12"/>
        <v/>
      </c>
      <c r="J268" s="84"/>
      <c r="K268" s="85"/>
    </row>
    <row r="269" spans="2:11" ht="24.75" customHeight="1">
      <c r="B269" s="18">
        <v>264</v>
      </c>
      <c r="C269" s="43"/>
      <c r="D269" s="38" t="str">
        <f t="shared" si="13"/>
        <v/>
      </c>
      <c r="E269" s="39">
        <f>IF(D269="",0,+COUNTIF('賃上げ後（時給）'!$E$7:$E$1006,D269))</f>
        <v>0</v>
      </c>
      <c r="F269" s="44"/>
      <c r="G269" s="41" t="str">
        <f t="shared" si="14"/>
        <v/>
      </c>
      <c r="H269" s="51"/>
      <c r="I269" s="42" t="str">
        <f t="shared" ref="I269:I332" si="15">IF(C269="","",+IF(G269="対象",H269,0))</f>
        <v/>
      </c>
      <c r="J269" s="84"/>
      <c r="K269" s="85"/>
    </row>
    <row r="270" spans="2:11" ht="24.75" customHeight="1">
      <c r="B270" s="18">
        <v>265</v>
      </c>
      <c r="C270" s="43"/>
      <c r="D270" s="38" t="str">
        <f t="shared" si="13"/>
        <v/>
      </c>
      <c r="E270" s="39">
        <f>IF(D270="",0,+COUNTIF('賃上げ後（時給）'!$E$7:$E$1006,D270))</f>
        <v>0</v>
      </c>
      <c r="F270" s="44"/>
      <c r="G270" s="41" t="str">
        <f t="shared" si="14"/>
        <v/>
      </c>
      <c r="H270" s="51"/>
      <c r="I270" s="42" t="str">
        <f t="shared" si="15"/>
        <v/>
      </c>
      <c r="J270" s="84"/>
      <c r="K270" s="85"/>
    </row>
    <row r="271" spans="2:11" ht="24.75" customHeight="1">
      <c r="B271" s="18">
        <v>266</v>
      </c>
      <c r="C271" s="43"/>
      <c r="D271" s="38" t="str">
        <f t="shared" si="13"/>
        <v/>
      </c>
      <c r="E271" s="39">
        <f>IF(D271="",0,+COUNTIF('賃上げ後（時給）'!$E$7:$E$1006,D271))</f>
        <v>0</v>
      </c>
      <c r="F271" s="44"/>
      <c r="G271" s="41" t="str">
        <f t="shared" si="14"/>
        <v/>
      </c>
      <c r="H271" s="51"/>
      <c r="I271" s="42" t="str">
        <f t="shared" si="15"/>
        <v/>
      </c>
      <c r="J271" s="84"/>
      <c r="K271" s="85"/>
    </row>
    <row r="272" spans="2:11" ht="24.75" customHeight="1">
      <c r="B272" s="18">
        <v>267</v>
      </c>
      <c r="C272" s="43"/>
      <c r="D272" s="38" t="str">
        <f t="shared" si="13"/>
        <v/>
      </c>
      <c r="E272" s="39">
        <f>IF(D272="",0,+COUNTIF('賃上げ後（時給）'!$E$7:$E$1006,D272))</f>
        <v>0</v>
      </c>
      <c r="F272" s="44"/>
      <c r="G272" s="41" t="str">
        <f t="shared" si="14"/>
        <v/>
      </c>
      <c r="H272" s="51"/>
      <c r="I272" s="42" t="str">
        <f t="shared" si="15"/>
        <v/>
      </c>
      <c r="J272" s="84"/>
      <c r="K272" s="85"/>
    </row>
    <row r="273" spans="2:11" ht="24.75" customHeight="1">
      <c r="B273" s="18">
        <v>268</v>
      </c>
      <c r="C273" s="43"/>
      <c r="D273" s="38" t="str">
        <f t="shared" si="13"/>
        <v/>
      </c>
      <c r="E273" s="39">
        <f>IF(D273="",0,+COUNTIF('賃上げ後（時給）'!$E$7:$E$1006,D273))</f>
        <v>0</v>
      </c>
      <c r="F273" s="44"/>
      <c r="G273" s="41" t="str">
        <f t="shared" si="14"/>
        <v/>
      </c>
      <c r="H273" s="51"/>
      <c r="I273" s="42" t="str">
        <f t="shared" si="15"/>
        <v/>
      </c>
      <c r="J273" s="84"/>
      <c r="K273" s="85"/>
    </row>
    <row r="274" spans="2:11" ht="24.75" customHeight="1">
      <c r="B274" s="18">
        <v>269</v>
      </c>
      <c r="C274" s="43"/>
      <c r="D274" s="38" t="str">
        <f t="shared" si="13"/>
        <v/>
      </c>
      <c r="E274" s="39">
        <f>IF(D274="",0,+COUNTIF('賃上げ後（時給）'!$E$7:$E$1006,D274))</f>
        <v>0</v>
      </c>
      <c r="F274" s="44"/>
      <c r="G274" s="41" t="str">
        <f t="shared" si="14"/>
        <v/>
      </c>
      <c r="H274" s="51"/>
      <c r="I274" s="42" t="str">
        <f t="shared" si="15"/>
        <v/>
      </c>
      <c r="J274" s="84"/>
      <c r="K274" s="85"/>
    </row>
    <row r="275" spans="2:11" ht="24.75" customHeight="1">
      <c r="B275" s="18">
        <v>270</v>
      </c>
      <c r="C275" s="43"/>
      <c r="D275" s="38" t="str">
        <f t="shared" si="13"/>
        <v/>
      </c>
      <c r="E275" s="39">
        <f>IF(D275="",0,+COUNTIF('賃上げ後（時給）'!$E$7:$E$1006,D275))</f>
        <v>0</v>
      </c>
      <c r="F275" s="44"/>
      <c r="G275" s="41" t="str">
        <f t="shared" si="14"/>
        <v/>
      </c>
      <c r="H275" s="51"/>
      <c r="I275" s="42" t="str">
        <f t="shared" si="15"/>
        <v/>
      </c>
      <c r="J275" s="84"/>
      <c r="K275" s="85"/>
    </row>
    <row r="276" spans="2:11" ht="24.75" customHeight="1">
      <c r="B276" s="18">
        <v>271</v>
      </c>
      <c r="C276" s="43"/>
      <c r="D276" s="38" t="str">
        <f t="shared" si="13"/>
        <v/>
      </c>
      <c r="E276" s="39">
        <f>IF(D276="",0,+COUNTIF('賃上げ後（時給）'!$E$7:$E$1006,D276))</f>
        <v>0</v>
      </c>
      <c r="F276" s="44"/>
      <c r="G276" s="41" t="str">
        <f t="shared" si="14"/>
        <v/>
      </c>
      <c r="H276" s="51"/>
      <c r="I276" s="42" t="str">
        <f t="shared" si="15"/>
        <v/>
      </c>
      <c r="J276" s="84"/>
      <c r="K276" s="85"/>
    </row>
    <row r="277" spans="2:11" ht="24.75" customHeight="1">
      <c r="B277" s="18">
        <v>272</v>
      </c>
      <c r="C277" s="43"/>
      <c r="D277" s="38" t="str">
        <f t="shared" si="13"/>
        <v/>
      </c>
      <c r="E277" s="39">
        <f>IF(D277="",0,+COUNTIF('賃上げ後（時給）'!$E$7:$E$1006,D277))</f>
        <v>0</v>
      </c>
      <c r="F277" s="44"/>
      <c r="G277" s="41" t="str">
        <f t="shared" si="14"/>
        <v/>
      </c>
      <c r="H277" s="51"/>
      <c r="I277" s="42" t="str">
        <f t="shared" si="15"/>
        <v/>
      </c>
      <c r="J277" s="84"/>
      <c r="K277" s="85"/>
    </row>
    <row r="278" spans="2:11" ht="24.75" customHeight="1">
      <c r="B278" s="18">
        <v>273</v>
      </c>
      <c r="C278" s="43"/>
      <c r="D278" s="38" t="str">
        <f t="shared" si="13"/>
        <v/>
      </c>
      <c r="E278" s="39">
        <f>IF(D278="",0,+COUNTIF('賃上げ後（時給）'!$E$7:$E$1006,D278))</f>
        <v>0</v>
      </c>
      <c r="F278" s="44"/>
      <c r="G278" s="41" t="str">
        <f t="shared" si="14"/>
        <v/>
      </c>
      <c r="H278" s="51"/>
      <c r="I278" s="42" t="str">
        <f t="shared" si="15"/>
        <v/>
      </c>
      <c r="J278" s="84"/>
      <c r="K278" s="85"/>
    </row>
    <row r="279" spans="2:11" ht="24.75" customHeight="1">
      <c r="B279" s="18">
        <v>274</v>
      </c>
      <c r="C279" s="43"/>
      <c r="D279" s="38" t="str">
        <f t="shared" si="13"/>
        <v/>
      </c>
      <c r="E279" s="39">
        <f>IF(D279="",0,+COUNTIF('賃上げ後（時給）'!$E$7:$E$1006,D279))</f>
        <v>0</v>
      </c>
      <c r="F279" s="44"/>
      <c r="G279" s="41" t="str">
        <f t="shared" si="14"/>
        <v/>
      </c>
      <c r="H279" s="51"/>
      <c r="I279" s="42" t="str">
        <f t="shared" si="15"/>
        <v/>
      </c>
      <c r="J279" s="84"/>
      <c r="K279" s="85"/>
    </row>
    <row r="280" spans="2:11" ht="24.75" customHeight="1">
      <c r="B280" s="18">
        <v>275</v>
      </c>
      <c r="C280" s="43"/>
      <c r="D280" s="38" t="str">
        <f t="shared" si="13"/>
        <v/>
      </c>
      <c r="E280" s="39">
        <f>IF(D280="",0,+COUNTIF('賃上げ後（時給）'!$E$7:$E$1006,D280))</f>
        <v>0</v>
      </c>
      <c r="F280" s="44"/>
      <c r="G280" s="41" t="str">
        <f t="shared" si="14"/>
        <v/>
      </c>
      <c r="H280" s="51"/>
      <c r="I280" s="42" t="str">
        <f t="shared" si="15"/>
        <v/>
      </c>
      <c r="J280" s="84"/>
      <c r="K280" s="85"/>
    </row>
    <row r="281" spans="2:11" ht="24.75" customHeight="1">
      <c r="B281" s="18">
        <v>276</v>
      </c>
      <c r="C281" s="43"/>
      <c r="D281" s="38" t="str">
        <f t="shared" si="13"/>
        <v/>
      </c>
      <c r="E281" s="39">
        <f>IF(D281="",0,+COUNTIF('賃上げ後（時給）'!$E$7:$E$1006,D281))</f>
        <v>0</v>
      </c>
      <c r="F281" s="44"/>
      <c r="G281" s="41" t="str">
        <f t="shared" si="14"/>
        <v/>
      </c>
      <c r="H281" s="51"/>
      <c r="I281" s="42" t="str">
        <f t="shared" si="15"/>
        <v/>
      </c>
      <c r="J281" s="84"/>
      <c r="K281" s="85"/>
    </row>
    <row r="282" spans="2:11" ht="24.75" customHeight="1">
      <c r="B282" s="18">
        <v>277</v>
      </c>
      <c r="C282" s="43"/>
      <c r="D282" s="38" t="str">
        <f t="shared" si="13"/>
        <v/>
      </c>
      <c r="E282" s="39">
        <f>IF(D282="",0,+COUNTIF('賃上げ後（時給）'!$E$7:$E$1006,D282))</f>
        <v>0</v>
      </c>
      <c r="F282" s="44"/>
      <c r="G282" s="41" t="str">
        <f t="shared" si="14"/>
        <v/>
      </c>
      <c r="H282" s="51"/>
      <c r="I282" s="42" t="str">
        <f t="shared" si="15"/>
        <v/>
      </c>
      <c r="J282" s="84"/>
      <c r="K282" s="85"/>
    </row>
    <row r="283" spans="2:11" ht="24.75" customHeight="1">
      <c r="B283" s="18">
        <v>278</v>
      </c>
      <c r="C283" s="43"/>
      <c r="D283" s="38" t="str">
        <f t="shared" si="13"/>
        <v/>
      </c>
      <c r="E283" s="39">
        <f>IF(D283="",0,+COUNTIF('賃上げ後（時給）'!$E$7:$E$1006,D283))</f>
        <v>0</v>
      </c>
      <c r="F283" s="44"/>
      <c r="G283" s="41" t="str">
        <f t="shared" si="14"/>
        <v/>
      </c>
      <c r="H283" s="51"/>
      <c r="I283" s="42" t="str">
        <f t="shared" si="15"/>
        <v/>
      </c>
      <c r="J283" s="84"/>
      <c r="K283" s="85"/>
    </row>
    <row r="284" spans="2:11" ht="24.75" customHeight="1">
      <c r="B284" s="18">
        <v>279</v>
      </c>
      <c r="C284" s="43"/>
      <c r="D284" s="38" t="str">
        <f t="shared" si="13"/>
        <v/>
      </c>
      <c r="E284" s="39">
        <f>IF(D284="",0,+COUNTIF('賃上げ後（時給）'!$E$7:$E$1006,D284))</f>
        <v>0</v>
      </c>
      <c r="F284" s="44"/>
      <c r="G284" s="41" t="str">
        <f t="shared" si="14"/>
        <v/>
      </c>
      <c r="H284" s="51"/>
      <c r="I284" s="42" t="str">
        <f t="shared" si="15"/>
        <v/>
      </c>
      <c r="J284" s="84"/>
      <c r="K284" s="85"/>
    </row>
    <row r="285" spans="2:11" ht="24.75" customHeight="1">
      <c r="B285" s="18">
        <v>280</v>
      </c>
      <c r="C285" s="43"/>
      <c r="D285" s="38" t="str">
        <f t="shared" si="13"/>
        <v/>
      </c>
      <c r="E285" s="39">
        <f>IF(D285="",0,+COUNTIF('賃上げ後（時給）'!$E$7:$E$1006,D285))</f>
        <v>0</v>
      </c>
      <c r="F285" s="44"/>
      <c r="G285" s="41" t="str">
        <f t="shared" si="14"/>
        <v/>
      </c>
      <c r="H285" s="51"/>
      <c r="I285" s="42" t="str">
        <f t="shared" si="15"/>
        <v/>
      </c>
      <c r="J285" s="84"/>
      <c r="K285" s="85"/>
    </row>
    <row r="286" spans="2:11" ht="24.75" customHeight="1">
      <c r="B286" s="18">
        <v>281</v>
      </c>
      <c r="C286" s="43"/>
      <c r="D286" s="38" t="str">
        <f t="shared" si="13"/>
        <v/>
      </c>
      <c r="E286" s="39">
        <f>IF(D286="",0,+COUNTIF('賃上げ後（時給）'!$E$7:$E$1006,D286))</f>
        <v>0</v>
      </c>
      <c r="F286" s="44"/>
      <c r="G286" s="41" t="str">
        <f t="shared" si="14"/>
        <v/>
      </c>
      <c r="H286" s="51"/>
      <c r="I286" s="42" t="str">
        <f t="shared" si="15"/>
        <v/>
      </c>
      <c r="J286" s="84"/>
      <c r="K286" s="85"/>
    </row>
    <row r="287" spans="2:11" ht="24.75" customHeight="1">
      <c r="B287" s="18">
        <v>282</v>
      </c>
      <c r="C287" s="43"/>
      <c r="D287" s="38" t="str">
        <f t="shared" si="13"/>
        <v/>
      </c>
      <c r="E287" s="39">
        <f>IF(D287="",0,+COUNTIF('賃上げ後（時給）'!$E$7:$E$1006,D287))</f>
        <v>0</v>
      </c>
      <c r="F287" s="44"/>
      <c r="G287" s="41" t="str">
        <f t="shared" si="14"/>
        <v/>
      </c>
      <c r="H287" s="51"/>
      <c r="I287" s="42" t="str">
        <f t="shared" si="15"/>
        <v/>
      </c>
      <c r="J287" s="84"/>
      <c r="K287" s="85"/>
    </row>
    <row r="288" spans="2:11" ht="24.75" customHeight="1">
      <c r="B288" s="18">
        <v>283</v>
      </c>
      <c r="C288" s="43"/>
      <c r="D288" s="38" t="str">
        <f t="shared" si="13"/>
        <v/>
      </c>
      <c r="E288" s="39">
        <f>IF(D288="",0,+COUNTIF('賃上げ後（時給）'!$E$7:$E$1006,D288))</f>
        <v>0</v>
      </c>
      <c r="F288" s="44"/>
      <c r="G288" s="41" t="str">
        <f t="shared" si="14"/>
        <v/>
      </c>
      <c r="H288" s="51"/>
      <c r="I288" s="42" t="str">
        <f t="shared" si="15"/>
        <v/>
      </c>
      <c r="J288" s="84"/>
      <c r="K288" s="85"/>
    </row>
    <row r="289" spans="2:11" ht="24.75" customHeight="1">
      <c r="B289" s="18">
        <v>284</v>
      </c>
      <c r="C289" s="43"/>
      <c r="D289" s="38" t="str">
        <f t="shared" si="13"/>
        <v/>
      </c>
      <c r="E289" s="39">
        <f>IF(D289="",0,+COUNTIF('賃上げ後（時給）'!$E$7:$E$1006,D289))</f>
        <v>0</v>
      </c>
      <c r="F289" s="44"/>
      <c r="G289" s="41" t="str">
        <f t="shared" si="14"/>
        <v/>
      </c>
      <c r="H289" s="51"/>
      <c r="I289" s="42" t="str">
        <f t="shared" si="15"/>
        <v/>
      </c>
      <c r="J289" s="84"/>
      <c r="K289" s="85"/>
    </row>
    <row r="290" spans="2:11" ht="24.75" customHeight="1">
      <c r="B290" s="18">
        <v>285</v>
      </c>
      <c r="C290" s="43"/>
      <c r="D290" s="38" t="str">
        <f t="shared" si="13"/>
        <v/>
      </c>
      <c r="E290" s="39">
        <f>IF(D290="",0,+COUNTIF('賃上げ後（時給）'!$E$7:$E$1006,D290))</f>
        <v>0</v>
      </c>
      <c r="F290" s="44"/>
      <c r="G290" s="41" t="str">
        <f t="shared" si="14"/>
        <v/>
      </c>
      <c r="H290" s="51"/>
      <c r="I290" s="42" t="str">
        <f t="shared" si="15"/>
        <v/>
      </c>
      <c r="J290" s="84"/>
      <c r="K290" s="85"/>
    </row>
    <row r="291" spans="2:11" ht="24.75" customHeight="1">
      <c r="B291" s="18">
        <v>286</v>
      </c>
      <c r="C291" s="43"/>
      <c r="D291" s="38" t="str">
        <f t="shared" si="13"/>
        <v/>
      </c>
      <c r="E291" s="39">
        <f>IF(D291="",0,+COUNTIF('賃上げ後（時給）'!$E$7:$E$1006,D291))</f>
        <v>0</v>
      </c>
      <c r="F291" s="44"/>
      <c r="G291" s="41" t="str">
        <f t="shared" si="14"/>
        <v/>
      </c>
      <c r="H291" s="51"/>
      <c r="I291" s="42" t="str">
        <f t="shared" si="15"/>
        <v/>
      </c>
      <c r="J291" s="84"/>
      <c r="K291" s="85"/>
    </row>
    <row r="292" spans="2:11" ht="24.75" customHeight="1">
      <c r="B292" s="18">
        <v>287</v>
      </c>
      <c r="C292" s="43"/>
      <c r="D292" s="38" t="str">
        <f t="shared" si="13"/>
        <v/>
      </c>
      <c r="E292" s="39">
        <f>IF(D292="",0,+COUNTIF('賃上げ後（時給）'!$E$7:$E$1006,D292))</f>
        <v>0</v>
      </c>
      <c r="F292" s="44"/>
      <c r="G292" s="41" t="str">
        <f t="shared" si="14"/>
        <v/>
      </c>
      <c r="H292" s="51"/>
      <c r="I292" s="42" t="str">
        <f t="shared" si="15"/>
        <v/>
      </c>
      <c r="J292" s="84"/>
      <c r="K292" s="85"/>
    </row>
    <row r="293" spans="2:11" ht="24.75" customHeight="1">
      <c r="B293" s="18">
        <v>288</v>
      </c>
      <c r="C293" s="43"/>
      <c r="D293" s="38" t="str">
        <f t="shared" si="13"/>
        <v/>
      </c>
      <c r="E293" s="39">
        <f>IF(D293="",0,+COUNTIF('賃上げ後（時給）'!$E$7:$E$1006,D293))</f>
        <v>0</v>
      </c>
      <c r="F293" s="44"/>
      <c r="G293" s="41" t="str">
        <f t="shared" si="14"/>
        <v/>
      </c>
      <c r="H293" s="51"/>
      <c r="I293" s="42" t="str">
        <f t="shared" si="15"/>
        <v/>
      </c>
      <c r="J293" s="84"/>
      <c r="K293" s="85"/>
    </row>
    <row r="294" spans="2:11" ht="24.75" customHeight="1">
      <c r="B294" s="18">
        <v>289</v>
      </c>
      <c r="C294" s="43"/>
      <c r="D294" s="38" t="str">
        <f t="shared" si="13"/>
        <v/>
      </c>
      <c r="E294" s="39">
        <f>IF(D294="",0,+COUNTIF('賃上げ後（時給）'!$E$7:$E$1006,D294))</f>
        <v>0</v>
      </c>
      <c r="F294" s="44"/>
      <c r="G294" s="41" t="str">
        <f t="shared" si="14"/>
        <v/>
      </c>
      <c r="H294" s="51"/>
      <c r="I294" s="42" t="str">
        <f t="shared" si="15"/>
        <v/>
      </c>
      <c r="J294" s="84"/>
      <c r="K294" s="85"/>
    </row>
    <row r="295" spans="2:11" ht="24.75" customHeight="1">
      <c r="B295" s="18">
        <v>290</v>
      </c>
      <c r="C295" s="43"/>
      <c r="D295" s="38" t="str">
        <f t="shared" si="13"/>
        <v/>
      </c>
      <c r="E295" s="39">
        <f>IF(D295="",0,+COUNTIF('賃上げ後（時給）'!$E$7:$E$1006,D295))</f>
        <v>0</v>
      </c>
      <c r="F295" s="44"/>
      <c r="G295" s="41" t="str">
        <f t="shared" si="14"/>
        <v/>
      </c>
      <c r="H295" s="51"/>
      <c r="I295" s="42" t="str">
        <f t="shared" si="15"/>
        <v/>
      </c>
      <c r="J295" s="84"/>
      <c r="K295" s="85"/>
    </row>
    <row r="296" spans="2:11" ht="24.75" customHeight="1">
      <c r="B296" s="18">
        <v>291</v>
      </c>
      <c r="C296" s="43"/>
      <c r="D296" s="38" t="str">
        <f t="shared" si="13"/>
        <v/>
      </c>
      <c r="E296" s="39">
        <f>IF(D296="",0,+COUNTIF('賃上げ後（時給）'!$E$7:$E$1006,D296))</f>
        <v>0</v>
      </c>
      <c r="F296" s="44"/>
      <c r="G296" s="41" t="str">
        <f t="shared" si="14"/>
        <v/>
      </c>
      <c r="H296" s="51"/>
      <c r="I296" s="42" t="str">
        <f t="shared" si="15"/>
        <v/>
      </c>
      <c r="J296" s="84"/>
      <c r="K296" s="85"/>
    </row>
    <row r="297" spans="2:11" ht="24.75" customHeight="1">
      <c r="B297" s="18">
        <v>292</v>
      </c>
      <c r="C297" s="43"/>
      <c r="D297" s="38" t="str">
        <f t="shared" si="13"/>
        <v/>
      </c>
      <c r="E297" s="39">
        <f>IF(D297="",0,+COUNTIF('賃上げ後（時給）'!$E$7:$E$1006,D297))</f>
        <v>0</v>
      </c>
      <c r="F297" s="44"/>
      <c r="G297" s="41" t="str">
        <f t="shared" si="14"/>
        <v/>
      </c>
      <c r="H297" s="51"/>
      <c r="I297" s="42" t="str">
        <f t="shared" si="15"/>
        <v/>
      </c>
      <c r="J297" s="84"/>
      <c r="K297" s="85"/>
    </row>
    <row r="298" spans="2:11" ht="24.75" customHeight="1">
      <c r="B298" s="18">
        <v>293</v>
      </c>
      <c r="C298" s="43"/>
      <c r="D298" s="38" t="str">
        <f t="shared" si="13"/>
        <v/>
      </c>
      <c r="E298" s="39">
        <f>IF(D298="",0,+COUNTIF('賃上げ後（時給）'!$E$7:$E$1006,D298))</f>
        <v>0</v>
      </c>
      <c r="F298" s="44"/>
      <c r="G298" s="41" t="str">
        <f t="shared" si="14"/>
        <v/>
      </c>
      <c r="H298" s="51"/>
      <c r="I298" s="42" t="str">
        <f t="shared" si="15"/>
        <v/>
      </c>
      <c r="J298" s="84"/>
      <c r="K298" s="85"/>
    </row>
    <row r="299" spans="2:11" ht="24.75" customHeight="1">
      <c r="B299" s="18">
        <v>294</v>
      </c>
      <c r="C299" s="43"/>
      <c r="D299" s="38" t="str">
        <f t="shared" si="13"/>
        <v/>
      </c>
      <c r="E299" s="39">
        <f>IF(D299="",0,+COUNTIF('賃上げ後（時給）'!$E$7:$E$1006,D299))</f>
        <v>0</v>
      </c>
      <c r="F299" s="44"/>
      <c r="G299" s="41" t="str">
        <f t="shared" si="14"/>
        <v/>
      </c>
      <c r="H299" s="51"/>
      <c r="I299" s="42" t="str">
        <f t="shared" si="15"/>
        <v/>
      </c>
      <c r="J299" s="84"/>
      <c r="K299" s="85"/>
    </row>
    <row r="300" spans="2:11" ht="24.75" customHeight="1">
      <c r="B300" s="18">
        <v>295</v>
      </c>
      <c r="C300" s="43"/>
      <c r="D300" s="38" t="str">
        <f t="shared" si="13"/>
        <v/>
      </c>
      <c r="E300" s="39">
        <f>IF(D300="",0,+COUNTIF('賃上げ後（時給）'!$E$7:$E$1006,D300))</f>
        <v>0</v>
      </c>
      <c r="F300" s="44"/>
      <c r="G300" s="41" t="str">
        <f t="shared" si="14"/>
        <v/>
      </c>
      <c r="H300" s="51"/>
      <c r="I300" s="42" t="str">
        <f t="shared" si="15"/>
        <v/>
      </c>
      <c r="J300" s="84"/>
      <c r="K300" s="85"/>
    </row>
    <row r="301" spans="2:11" ht="24.75" customHeight="1">
      <c r="B301" s="18">
        <v>296</v>
      </c>
      <c r="C301" s="43"/>
      <c r="D301" s="38" t="str">
        <f t="shared" si="13"/>
        <v/>
      </c>
      <c r="E301" s="39">
        <f>IF(D301="",0,+COUNTIF('賃上げ後（時給）'!$E$7:$E$1006,D301))</f>
        <v>0</v>
      </c>
      <c r="F301" s="44"/>
      <c r="G301" s="41" t="str">
        <f t="shared" si="14"/>
        <v/>
      </c>
      <c r="H301" s="51"/>
      <c r="I301" s="42" t="str">
        <f t="shared" si="15"/>
        <v/>
      </c>
      <c r="J301" s="84"/>
      <c r="K301" s="85"/>
    </row>
    <row r="302" spans="2:11" ht="24.75" customHeight="1">
      <c r="B302" s="18">
        <v>297</v>
      </c>
      <c r="C302" s="43"/>
      <c r="D302" s="38" t="str">
        <f t="shared" si="13"/>
        <v/>
      </c>
      <c r="E302" s="39">
        <f>IF(D302="",0,+COUNTIF('賃上げ後（時給）'!$E$7:$E$1006,D302))</f>
        <v>0</v>
      </c>
      <c r="F302" s="44"/>
      <c r="G302" s="41" t="str">
        <f t="shared" si="14"/>
        <v/>
      </c>
      <c r="H302" s="51"/>
      <c r="I302" s="42" t="str">
        <f t="shared" si="15"/>
        <v/>
      </c>
      <c r="J302" s="84"/>
      <c r="K302" s="85"/>
    </row>
    <row r="303" spans="2:11" ht="24.75" customHeight="1">
      <c r="B303" s="18">
        <v>298</v>
      </c>
      <c r="C303" s="43"/>
      <c r="D303" s="38" t="str">
        <f t="shared" si="13"/>
        <v/>
      </c>
      <c r="E303" s="39">
        <f>IF(D303="",0,+COUNTIF('賃上げ後（時給）'!$E$7:$E$1006,D303))</f>
        <v>0</v>
      </c>
      <c r="F303" s="44"/>
      <c r="G303" s="41" t="str">
        <f t="shared" si="14"/>
        <v/>
      </c>
      <c r="H303" s="51"/>
      <c r="I303" s="42" t="str">
        <f t="shared" si="15"/>
        <v/>
      </c>
      <c r="J303" s="84"/>
      <c r="K303" s="85"/>
    </row>
    <row r="304" spans="2:11" ht="24.75" customHeight="1">
      <c r="B304" s="18">
        <v>299</v>
      </c>
      <c r="C304" s="43"/>
      <c r="D304" s="38" t="str">
        <f t="shared" si="13"/>
        <v/>
      </c>
      <c r="E304" s="39">
        <f>IF(D304="",0,+COUNTIF('賃上げ後（時給）'!$E$7:$E$1006,D304))</f>
        <v>0</v>
      </c>
      <c r="F304" s="44"/>
      <c r="G304" s="41" t="str">
        <f t="shared" si="14"/>
        <v/>
      </c>
      <c r="H304" s="51"/>
      <c r="I304" s="42" t="str">
        <f t="shared" si="15"/>
        <v/>
      </c>
      <c r="J304" s="84"/>
      <c r="K304" s="85"/>
    </row>
    <row r="305" spans="2:11" ht="24.75" customHeight="1">
      <c r="B305" s="18">
        <v>300</v>
      </c>
      <c r="C305" s="43"/>
      <c r="D305" s="38" t="str">
        <f t="shared" si="13"/>
        <v/>
      </c>
      <c r="E305" s="39">
        <f>IF(D305="",0,+COUNTIF('賃上げ後（時給）'!$E$7:$E$1006,D305))</f>
        <v>0</v>
      </c>
      <c r="F305" s="44"/>
      <c r="G305" s="41" t="str">
        <f t="shared" si="14"/>
        <v/>
      </c>
      <c r="H305" s="51"/>
      <c r="I305" s="42" t="str">
        <f t="shared" si="15"/>
        <v/>
      </c>
      <c r="J305" s="84"/>
      <c r="K305" s="85"/>
    </row>
    <row r="306" spans="2:11" ht="24.75" customHeight="1">
      <c r="B306" s="18">
        <v>301</v>
      </c>
      <c r="C306" s="43"/>
      <c r="D306" s="38" t="str">
        <f t="shared" si="13"/>
        <v/>
      </c>
      <c r="E306" s="39">
        <f>IF(D306="",0,+COUNTIF('賃上げ後（時給）'!$E$7:$E$1006,D306))</f>
        <v>0</v>
      </c>
      <c r="F306" s="44"/>
      <c r="G306" s="41" t="str">
        <f t="shared" si="14"/>
        <v/>
      </c>
      <c r="H306" s="51"/>
      <c r="I306" s="42" t="str">
        <f t="shared" si="15"/>
        <v/>
      </c>
      <c r="J306" s="84"/>
      <c r="K306" s="85"/>
    </row>
    <row r="307" spans="2:11" ht="24.75" customHeight="1">
      <c r="B307" s="18">
        <v>302</v>
      </c>
      <c r="C307" s="43"/>
      <c r="D307" s="38" t="str">
        <f t="shared" si="13"/>
        <v/>
      </c>
      <c r="E307" s="39">
        <f>IF(D307="",0,+COUNTIF('賃上げ後（時給）'!$E$7:$E$1006,D307))</f>
        <v>0</v>
      </c>
      <c r="F307" s="44"/>
      <c r="G307" s="41" t="str">
        <f t="shared" si="14"/>
        <v/>
      </c>
      <c r="H307" s="51"/>
      <c r="I307" s="42" t="str">
        <f t="shared" si="15"/>
        <v/>
      </c>
      <c r="J307" s="84"/>
      <c r="K307" s="85"/>
    </row>
    <row r="308" spans="2:11" ht="24.75" customHeight="1">
      <c r="B308" s="18">
        <v>303</v>
      </c>
      <c r="C308" s="43"/>
      <c r="D308" s="38" t="str">
        <f t="shared" si="13"/>
        <v/>
      </c>
      <c r="E308" s="39">
        <f>IF(D308="",0,+COUNTIF('賃上げ後（時給）'!$E$7:$E$1006,D308))</f>
        <v>0</v>
      </c>
      <c r="F308" s="44"/>
      <c r="G308" s="41" t="str">
        <f t="shared" si="14"/>
        <v/>
      </c>
      <c r="H308" s="51"/>
      <c r="I308" s="42" t="str">
        <f t="shared" si="15"/>
        <v/>
      </c>
      <c r="J308" s="84"/>
      <c r="K308" s="85"/>
    </row>
    <row r="309" spans="2:11" ht="24.75" customHeight="1">
      <c r="B309" s="18">
        <v>304</v>
      </c>
      <c r="C309" s="43"/>
      <c r="D309" s="38" t="str">
        <f t="shared" si="13"/>
        <v/>
      </c>
      <c r="E309" s="39">
        <f>IF(D309="",0,+COUNTIF('賃上げ後（時給）'!$E$7:$E$1006,D309))</f>
        <v>0</v>
      </c>
      <c r="F309" s="44"/>
      <c r="G309" s="41" t="str">
        <f t="shared" si="14"/>
        <v/>
      </c>
      <c r="H309" s="51"/>
      <c r="I309" s="42" t="str">
        <f t="shared" si="15"/>
        <v/>
      </c>
      <c r="J309" s="84"/>
      <c r="K309" s="85"/>
    </row>
    <row r="310" spans="2:11" ht="24.75" customHeight="1">
      <c r="B310" s="18">
        <v>305</v>
      </c>
      <c r="C310" s="43"/>
      <c r="D310" s="38" t="str">
        <f t="shared" si="13"/>
        <v/>
      </c>
      <c r="E310" s="39">
        <f>IF(D310="",0,+COUNTIF('賃上げ後（時給）'!$E$7:$E$1006,D310))</f>
        <v>0</v>
      </c>
      <c r="F310" s="44"/>
      <c r="G310" s="41" t="str">
        <f t="shared" si="14"/>
        <v/>
      </c>
      <c r="H310" s="51"/>
      <c r="I310" s="42" t="str">
        <f t="shared" si="15"/>
        <v/>
      </c>
      <c r="J310" s="84"/>
      <c r="K310" s="85"/>
    </row>
    <row r="311" spans="2:11" ht="24.75" customHeight="1">
      <c r="B311" s="18">
        <v>306</v>
      </c>
      <c r="C311" s="43"/>
      <c r="D311" s="38" t="str">
        <f t="shared" si="13"/>
        <v/>
      </c>
      <c r="E311" s="39">
        <f>IF(D311="",0,+COUNTIF('賃上げ後（時給）'!$E$7:$E$1006,D311))</f>
        <v>0</v>
      </c>
      <c r="F311" s="44"/>
      <c r="G311" s="41" t="str">
        <f t="shared" si="14"/>
        <v/>
      </c>
      <c r="H311" s="51"/>
      <c r="I311" s="42" t="str">
        <f t="shared" si="15"/>
        <v/>
      </c>
      <c r="J311" s="84"/>
      <c r="K311" s="85"/>
    </row>
    <row r="312" spans="2:11" ht="24.75" customHeight="1">
      <c r="B312" s="18">
        <v>307</v>
      </c>
      <c r="C312" s="43"/>
      <c r="D312" s="38" t="str">
        <f t="shared" si="13"/>
        <v/>
      </c>
      <c r="E312" s="39">
        <f>IF(D312="",0,+COUNTIF('賃上げ後（時給）'!$E$7:$E$1006,D312))</f>
        <v>0</v>
      </c>
      <c r="F312" s="44"/>
      <c r="G312" s="41" t="str">
        <f t="shared" si="14"/>
        <v/>
      </c>
      <c r="H312" s="51"/>
      <c r="I312" s="42" t="str">
        <f t="shared" si="15"/>
        <v/>
      </c>
      <c r="J312" s="84"/>
      <c r="K312" s="85"/>
    </row>
    <row r="313" spans="2:11" ht="24.75" customHeight="1">
      <c r="B313" s="18">
        <v>308</v>
      </c>
      <c r="C313" s="43"/>
      <c r="D313" s="38" t="str">
        <f t="shared" si="13"/>
        <v/>
      </c>
      <c r="E313" s="39">
        <f>IF(D313="",0,+COUNTIF('賃上げ後（時給）'!$E$7:$E$1006,D313))</f>
        <v>0</v>
      </c>
      <c r="F313" s="44"/>
      <c r="G313" s="41" t="str">
        <f t="shared" si="14"/>
        <v/>
      </c>
      <c r="H313" s="51"/>
      <c r="I313" s="42" t="str">
        <f t="shared" si="15"/>
        <v/>
      </c>
      <c r="J313" s="84"/>
      <c r="K313" s="85"/>
    </row>
    <row r="314" spans="2:11" ht="24.75" customHeight="1">
      <c r="B314" s="18">
        <v>309</v>
      </c>
      <c r="C314" s="43"/>
      <c r="D314" s="38" t="str">
        <f t="shared" si="13"/>
        <v/>
      </c>
      <c r="E314" s="39">
        <f>IF(D314="",0,+COUNTIF('賃上げ後（時給）'!$E$7:$E$1006,D314))</f>
        <v>0</v>
      </c>
      <c r="F314" s="44"/>
      <c r="G314" s="41" t="str">
        <f t="shared" si="14"/>
        <v/>
      </c>
      <c r="H314" s="51"/>
      <c r="I314" s="42" t="str">
        <f t="shared" si="15"/>
        <v/>
      </c>
      <c r="J314" s="84"/>
      <c r="K314" s="85"/>
    </row>
    <row r="315" spans="2:11" ht="24.75" customHeight="1">
      <c r="B315" s="18">
        <v>310</v>
      </c>
      <c r="C315" s="43"/>
      <c r="D315" s="38" t="str">
        <f t="shared" si="13"/>
        <v/>
      </c>
      <c r="E315" s="39">
        <f>IF(D315="",0,+COUNTIF('賃上げ後（時給）'!$E$7:$E$1006,D315))</f>
        <v>0</v>
      </c>
      <c r="F315" s="44"/>
      <c r="G315" s="41" t="str">
        <f t="shared" si="14"/>
        <v/>
      </c>
      <c r="H315" s="51"/>
      <c r="I315" s="42" t="str">
        <f t="shared" si="15"/>
        <v/>
      </c>
      <c r="J315" s="84"/>
      <c r="K315" s="85"/>
    </row>
    <row r="316" spans="2:11" ht="24.75" customHeight="1">
      <c r="B316" s="18">
        <v>311</v>
      </c>
      <c r="C316" s="43"/>
      <c r="D316" s="38" t="str">
        <f t="shared" si="13"/>
        <v/>
      </c>
      <c r="E316" s="39">
        <f>IF(D316="",0,+COUNTIF('賃上げ後（時給）'!$E$7:$E$1006,D316))</f>
        <v>0</v>
      </c>
      <c r="F316" s="44"/>
      <c r="G316" s="41" t="str">
        <f t="shared" si="14"/>
        <v/>
      </c>
      <c r="H316" s="51"/>
      <c r="I316" s="42" t="str">
        <f t="shared" si="15"/>
        <v/>
      </c>
      <c r="J316" s="84"/>
      <c r="K316" s="85"/>
    </row>
    <row r="317" spans="2:11" ht="24.75" customHeight="1">
      <c r="B317" s="18">
        <v>312</v>
      </c>
      <c r="C317" s="43"/>
      <c r="D317" s="38" t="str">
        <f t="shared" si="13"/>
        <v/>
      </c>
      <c r="E317" s="39">
        <f>IF(D317="",0,+COUNTIF('賃上げ後（時給）'!$E$7:$E$1006,D317))</f>
        <v>0</v>
      </c>
      <c r="F317" s="44"/>
      <c r="G317" s="41" t="str">
        <f t="shared" si="14"/>
        <v/>
      </c>
      <c r="H317" s="51"/>
      <c r="I317" s="42" t="str">
        <f t="shared" si="15"/>
        <v/>
      </c>
      <c r="J317" s="84"/>
      <c r="K317" s="85"/>
    </row>
    <row r="318" spans="2:11" ht="24.75" customHeight="1">
      <c r="B318" s="18">
        <v>313</v>
      </c>
      <c r="C318" s="43"/>
      <c r="D318" s="38" t="str">
        <f t="shared" si="13"/>
        <v/>
      </c>
      <c r="E318" s="39">
        <f>IF(D318="",0,+COUNTIF('賃上げ後（時給）'!$E$7:$E$1006,D318))</f>
        <v>0</v>
      </c>
      <c r="F318" s="44"/>
      <c r="G318" s="41" t="str">
        <f t="shared" si="14"/>
        <v/>
      </c>
      <c r="H318" s="51"/>
      <c r="I318" s="42" t="str">
        <f t="shared" si="15"/>
        <v/>
      </c>
      <c r="J318" s="84"/>
      <c r="K318" s="85"/>
    </row>
    <row r="319" spans="2:11" ht="24.75" customHeight="1">
      <c r="B319" s="18">
        <v>314</v>
      </c>
      <c r="C319" s="43"/>
      <c r="D319" s="38" t="str">
        <f t="shared" si="13"/>
        <v/>
      </c>
      <c r="E319" s="39">
        <f>IF(D319="",0,+COUNTIF('賃上げ後（時給）'!$E$7:$E$1006,D319))</f>
        <v>0</v>
      </c>
      <c r="F319" s="44"/>
      <c r="G319" s="41" t="str">
        <f t="shared" si="14"/>
        <v/>
      </c>
      <c r="H319" s="51"/>
      <c r="I319" s="42" t="str">
        <f t="shared" si="15"/>
        <v/>
      </c>
      <c r="J319" s="84"/>
      <c r="K319" s="85"/>
    </row>
    <row r="320" spans="2:11" ht="24.75" customHeight="1">
      <c r="B320" s="18">
        <v>315</v>
      </c>
      <c r="C320" s="43"/>
      <c r="D320" s="38" t="str">
        <f t="shared" si="13"/>
        <v/>
      </c>
      <c r="E320" s="39">
        <f>IF(D320="",0,+COUNTIF('賃上げ後（時給）'!$E$7:$E$1006,D320))</f>
        <v>0</v>
      </c>
      <c r="F320" s="44"/>
      <c r="G320" s="41" t="str">
        <f t="shared" si="14"/>
        <v/>
      </c>
      <c r="H320" s="51"/>
      <c r="I320" s="42" t="str">
        <f t="shared" si="15"/>
        <v/>
      </c>
      <c r="J320" s="84"/>
      <c r="K320" s="85"/>
    </row>
    <row r="321" spans="2:11" ht="24.75" customHeight="1">
      <c r="B321" s="18">
        <v>316</v>
      </c>
      <c r="C321" s="43"/>
      <c r="D321" s="38" t="str">
        <f t="shared" si="13"/>
        <v/>
      </c>
      <c r="E321" s="39">
        <f>IF(D321="",0,+COUNTIF('賃上げ後（時給）'!$E$7:$E$1006,D321))</f>
        <v>0</v>
      </c>
      <c r="F321" s="44"/>
      <c r="G321" s="41" t="str">
        <f t="shared" si="14"/>
        <v/>
      </c>
      <c r="H321" s="51"/>
      <c r="I321" s="42" t="str">
        <f t="shared" si="15"/>
        <v/>
      </c>
      <c r="J321" s="84"/>
      <c r="K321" s="85"/>
    </row>
    <row r="322" spans="2:11" ht="24.75" customHeight="1">
      <c r="B322" s="18">
        <v>317</v>
      </c>
      <c r="C322" s="43"/>
      <c r="D322" s="38" t="str">
        <f t="shared" si="13"/>
        <v/>
      </c>
      <c r="E322" s="39">
        <f>IF(D322="",0,+COUNTIF('賃上げ後（時給）'!$E$7:$E$1006,D322))</f>
        <v>0</v>
      </c>
      <c r="F322" s="44"/>
      <c r="G322" s="41" t="str">
        <f t="shared" si="14"/>
        <v/>
      </c>
      <c r="H322" s="51"/>
      <c r="I322" s="42" t="str">
        <f t="shared" si="15"/>
        <v/>
      </c>
      <c r="J322" s="84"/>
      <c r="K322" s="85"/>
    </row>
    <row r="323" spans="2:11" ht="24.75" customHeight="1">
      <c r="B323" s="18">
        <v>318</v>
      </c>
      <c r="C323" s="43"/>
      <c r="D323" s="38" t="str">
        <f t="shared" si="13"/>
        <v/>
      </c>
      <c r="E323" s="39">
        <f>IF(D323="",0,+COUNTIF('賃上げ後（時給）'!$E$7:$E$1006,D323))</f>
        <v>0</v>
      </c>
      <c r="F323" s="44"/>
      <c r="G323" s="41" t="str">
        <f t="shared" si="14"/>
        <v/>
      </c>
      <c r="H323" s="51"/>
      <c r="I323" s="42" t="str">
        <f t="shared" si="15"/>
        <v/>
      </c>
      <c r="J323" s="84"/>
      <c r="K323" s="85"/>
    </row>
    <row r="324" spans="2:11" ht="24.75" customHeight="1">
      <c r="B324" s="18">
        <v>319</v>
      </c>
      <c r="C324" s="43"/>
      <c r="D324" s="38" t="str">
        <f t="shared" si="13"/>
        <v/>
      </c>
      <c r="E324" s="39">
        <f>IF(D324="",0,+COUNTIF('賃上げ後（時給）'!$E$7:$E$1006,D324))</f>
        <v>0</v>
      </c>
      <c r="F324" s="44"/>
      <c r="G324" s="41" t="str">
        <f t="shared" si="14"/>
        <v/>
      </c>
      <c r="H324" s="51"/>
      <c r="I324" s="42" t="str">
        <f t="shared" si="15"/>
        <v/>
      </c>
      <c r="J324" s="84"/>
      <c r="K324" s="85"/>
    </row>
    <row r="325" spans="2:11" ht="24.75" customHeight="1">
      <c r="B325" s="18">
        <v>320</v>
      </c>
      <c r="C325" s="43"/>
      <c r="D325" s="38" t="str">
        <f t="shared" si="13"/>
        <v/>
      </c>
      <c r="E325" s="39">
        <f>IF(D325="",0,+COUNTIF('賃上げ後（時給）'!$E$7:$E$1006,D325))</f>
        <v>0</v>
      </c>
      <c r="F325" s="44"/>
      <c r="G325" s="41" t="str">
        <f t="shared" si="14"/>
        <v/>
      </c>
      <c r="H325" s="51"/>
      <c r="I325" s="42" t="str">
        <f t="shared" si="15"/>
        <v/>
      </c>
      <c r="J325" s="84"/>
      <c r="K325" s="85"/>
    </row>
    <row r="326" spans="2:11" ht="24.75" customHeight="1">
      <c r="B326" s="18">
        <v>321</v>
      </c>
      <c r="C326" s="43"/>
      <c r="D326" s="38" t="str">
        <f t="shared" ref="D326:D389" si="16">SUBSTITUTE(SUBSTITUTE(C326,"　","")," ","")</f>
        <v/>
      </c>
      <c r="E326" s="39">
        <f>IF(D326="",0,+COUNTIF('賃上げ後（時給）'!$E$7:$E$1006,D326))</f>
        <v>0</v>
      </c>
      <c r="F326" s="44"/>
      <c r="G326" s="41" t="str">
        <f t="shared" si="14"/>
        <v/>
      </c>
      <c r="H326" s="51"/>
      <c r="I326" s="42" t="str">
        <f t="shared" si="15"/>
        <v/>
      </c>
      <c r="J326" s="84"/>
      <c r="K326" s="85"/>
    </row>
    <row r="327" spans="2:11" ht="24.75" customHeight="1">
      <c r="B327" s="18">
        <v>322</v>
      </c>
      <c r="C327" s="43"/>
      <c r="D327" s="38" t="str">
        <f t="shared" si="16"/>
        <v/>
      </c>
      <c r="E327" s="39">
        <f>IF(D327="",0,+COUNTIF('賃上げ後（時給）'!$E$7:$E$1006,D327))</f>
        <v>0</v>
      </c>
      <c r="F327" s="44"/>
      <c r="G327" s="41" t="str">
        <f t="shared" ref="G327:G390" si="17">IF(C327="","",+IF(OR(E327&lt;1,F327="",J327="◎"),"除外","対象"))</f>
        <v/>
      </c>
      <c r="H327" s="51"/>
      <c r="I327" s="42" t="str">
        <f t="shared" si="15"/>
        <v/>
      </c>
      <c r="J327" s="84"/>
      <c r="K327" s="85"/>
    </row>
    <row r="328" spans="2:11" ht="24.75" customHeight="1">
      <c r="B328" s="18">
        <v>323</v>
      </c>
      <c r="C328" s="43"/>
      <c r="D328" s="38" t="str">
        <f t="shared" si="16"/>
        <v/>
      </c>
      <c r="E328" s="39">
        <f>IF(D328="",0,+COUNTIF('賃上げ後（時給）'!$E$7:$E$1006,D328))</f>
        <v>0</v>
      </c>
      <c r="F328" s="44"/>
      <c r="G328" s="41" t="str">
        <f t="shared" si="17"/>
        <v/>
      </c>
      <c r="H328" s="51"/>
      <c r="I328" s="42" t="str">
        <f t="shared" si="15"/>
        <v/>
      </c>
      <c r="J328" s="84"/>
      <c r="K328" s="85"/>
    </row>
    <row r="329" spans="2:11" ht="24.75" customHeight="1">
      <c r="B329" s="18">
        <v>324</v>
      </c>
      <c r="C329" s="43"/>
      <c r="D329" s="38" t="str">
        <f t="shared" si="16"/>
        <v/>
      </c>
      <c r="E329" s="39">
        <f>IF(D329="",0,+COUNTIF('賃上げ後（時給）'!$E$7:$E$1006,D329))</f>
        <v>0</v>
      </c>
      <c r="F329" s="44"/>
      <c r="G329" s="41" t="str">
        <f t="shared" si="17"/>
        <v/>
      </c>
      <c r="H329" s="51"/>
      <c r="I329" s="42" t="str">
        <f t="shared" si="15"/>
        <v/>
      </c>
      <c r="J329" s="84"/>
      <c r="K329" s="85"/>
    </row>
    <row r="330" spans="2:11" ht="24.75" customHeight="1">
      <c r="B330" s="18">
        <v>325</v>
      </c>
      <c r="C330" s="43"/>
      <c r="D330" s="38" t="str">
        <f t="shared" si="16"/>
        <v/>
      </c>
      <c r="E330" s="39">
        <f>IF(D330="",0,+COUNTIF('賃上げ後（時給）'!$E$7:$E$1006,D330))</f>
        <v>0</v>
      </c>
      <c r="F330" s="44"/>
      <c r="G330" s="41" t="str">
        <f t="shared" si="17"/>
        <v/>
      </c>
      <c r="H330" s="51"/>
      <c r="I330" s="42" t="str">
        <f t="shared" si="15"/>
        <v/>
      </c>
      <c r="J330" s="84"/>
      <c r="K330" s="85"/>
    </row>
    <row r="331" spans="2:11" ht="24.75" customHeight="1">
      <c r="B331" s="18">
        <v>326</v>
      </c>
      <c r="C331" s="43"/>
      <c r="D331" s="38" t="str">
        <f t="shared" si="16"/>
        <v/>
      </c>
      <c r="E331" s="39">
        <f>IF(D331="",0,+COUNTIF('賃上げ後（時給）'!$E$7:$E$1006,D331))</f>
        <v>0</v>
      </c>
      <c r="F331" s="44"/>
      <c r="G331" s="41" t="str">
        <f t="shared" si="17"/>
        <v/>
      </c>
      <c r="H331" s="51"/>
      <c r="I331" s="42" t="str">
        <f t="shared" si="15"/>
        <v/>
      </c>
      <c r="J331" s="84"/>
      <c r="K331" s="85"/>
    </row>
    <row r="332" spans="2:11" ht="24.75" customHeight="1">
      <c r="B332" s="18">
        <v>327</v>
      </c>
      <c r="C332" s="43"/>
      <c r="D332" s="38" t="str">
        <f t="shared" si="16"/>
        <v/>
      </c>
      <c r="E332" s="39">
        <f>IF(D332="",0,+COUNTIF('賃上げ後（時給）'!$E$7:$E$1006,D332))</f>
        <v>0</v>
      </c>
      <c r="F332" s="44"/>
      <c r="G332" s="41" t="str">
        <f t="shared" si="17"/>
        <v/>
      </c>
      <c r="H332" s="51"/>
      <c r="I332" s="42" t="str">
        <f t="shared" si="15"/>
        <v/>
      </c>
      <c r="J332" s="84"/>
      <c r="K332" s="85"/>
    </row>
    <row r="333" spans="2:11" ht="24.75" customHeight="1">
      <c r="B333" s="18">
        <v>328</v>
      </c>
      <c r="C333" s="43"/>
      <c r="D333" s="38" t="str">
        <f t="shared" si="16"/>
        <v/>
      </c>
      <c r="E333" s="39">
        <f>IF(D333="",0,+COUNTIF('賃上げ後（時給）'!$E$7:$E$1006,D333))</f>
        <v>0</v>
      </c>
      <c r="F333" s="44"/>
      <c r="G333" s="41" t="str">
        <f t="shared" si="17"/>
        <v/>
      </c>
      <c r="H333" s="51"/>
      <c r="I333" s="42" t="str">
        <f t="shared" ref="I333:I396" si="18">IF(C333="","",+IF(G333="対象",H333,0))</f>
        <v/>
      </c>
      <c r="J333" s="84"/>
      <c r="K333" s="85"/>
    </row>
    <row r="334" spans="2:11" ht="24.75" customHeight="1">
      <c r="B334" s="18">
        <v>329</v>
      </c>
      <c r="C334" s="43"/>
      <c r="D334" s="38" t="str">
        <f t="shared" si="16"/>
        <v/>
      </c>
      <c r="E334" s="39">
        <f>IF(D334="",0,+COUNTIF('賃上げ後（時給）'!$E$7:$E$1006,D334))</f>
        <v>0</v>
      </c>
      <c r="F334" s="44"/>
      <c r="G334" s="41" t="str">
        <f t="shared" si="17"/>
        <v/>
      </c>
      <c r="H334" s="51"/>
      <c r="I334" s="42" t="str">
        <f t="shared" si="18"/>
        <v/>
      </c>
      <c r="J334" s="84"/>
      <c r="K334" s="85"/>
    </row>
    <row r="335" spans="2:11" ht="24.75" customHeight="1">
      <c r="B335" s="18">
        <v>330</v>
      </c>
      <c r="C335" s="43"/>
      <c r="D335" s="38" t="str">
        <f t="shared" si="16"/>
        <v/>
      </c>
      <c r="E335" s="39">
        <f>IF(D335="",0,+COUNTIF('賃上げ後（時給）'!$E$7:$E$1006,D335))</f>
        <v>0</v>
      </c>
      <c r="F335" s="44"/>
      <c r="G335" s="41" t="str">
        <f t="shared" si="17"/>
        <v/>
      </c>
      <c r="H335" s="51"/>
      <c r="I335" s="42" t="str">
        <f t="shared" si="18"/>
        <v/>
      </c>
      <c r="J335" s="84"/>
      <c r="K335" s="85"/>
    </row>
    <row r="336" spans="2:11" ht="24.75" customHeight="1">
      <c r="B336" s="18">
        <v>331</v>
      </c>
      <c r="C336" s="43"/>
      <c r="D336" s="38" t="str">
        <f t="shared" si="16"/>
        <v/>
      </c>
      <c r="E336" s="39">
        <f>IF(D336="",0,+COUNTIF('賃上げ後（時給）'!$E$7:$E$1006,D336))</f>
        <v>0</v>
      </c>
      <c r="F336" s="44"/>
      <c r="G336" s="41" t="str">
        <f t="shared" si="17"/>
        <v/>
      </c>
      <c r="H336" s="51"/>
      <c r="I336" s="42" t="str">
        <f t="shared" si="18"/>
        <v/>
      </c>
      <c r="J336" s="84"/>
      <c r="K336" s="85"/>
    </row>
    <row r="337" spans="2:11" ht="24.75" customHeight="1">
      <c r="B337" s="18">
        <v>332</v>
      </c>
      <c r="C337" s="43"/>
      <c r="D337" s="38" t="str">
        <f t="shared" si="16"/>
        <v/>
      </c>
      <c r="E337" s="39">
        <f>IF(D337="",0,+COUNTIF('賃上げ後（時給）'!$E$7:$E$1006,D337))</f>
        <v>0</v>
      </c>
      <c r="F337" s="44"/>
      <c r="G337" s="41" t="str">
        <f t="shared" si="17"/>
        <v/>
      </c>
      <c r="H337" s="51"/>
      <c r="I337" s="42" t="str">
        <f t="shared" si="18"/>
        <v/>
      </c>
      <c r="J337" s="84"/>
      <c r="K337" s="85"/>
    </row>
    <row r="338" spans="2:11" ht="24.75" customHeight="1">
      <c r="B338" s="18">
        <v>333</v>
      </c>
      <c r="C338" s="43"/>
      <c r="D338" s="38" t="str">
        <f t="shared" si="16"/>
        <v/>
      </c>
      <c r="E338" s="39">
        <f>IF(D338="",0,+COUNTIF('賃上げ後（時給）'!$E$7:$E$1006,D338))</f>
        <v>0</v>
      </c>
      <c r="F338" s="44"/>
      <c r="G338" s="41" t="str">
        <f t="shared" si="17"/>
        <v/>
      </c>
      <c r="H338" s="51"/>
      <c r="I338" s="42" t="str">
        <f t="shared" si="18"/>
        <v/>
      </c>
      <c r="J338" s="84"/>
      <c r="K338" s="85"/>
    </row>
    <row r="339" spans="2:11" ht="24.75" customHeight="1">
      <c r="B339" s="18">
        <v>334</v>
      </c>
      <c r="C339" s="43"/>
      <c r="D339" s="38" t="str">
        <f t="shared" si="16"/>
        <v/>
      </c>
      <c r="E339" s="39">
        <f>IF(D339="",0,+COUNTIF('賃上げ後（時給）'!$E$7:$E$1006,D339))</f>
        <v>0</v>
      </c>
      <c r="F339" s="44"/>
      <c r="G339" s="41" t="str">
        <f t="shared" si="17"/>
        <v/>
      </c>
      <c r="H339" s="51"/>
      <c r="I339" s="42" t="str">
        <f t="shared" si="18"/>
        <v/>
      </c>
      <c r="J339" s="84"/>
      <c r="K339" s="85"/>
    </row>
    <row r="340" spans="2:11" ht="24.75" customHeight="1">
      <c r="B340" s="18">
        <v>335</v>
      </c>
      <c r="C340" s="43"/>
      <c r="D340" s="38" t="str">
        <f t="shared" si="16"/>
        <v/>
      </c>
      <c r="E340" s="39">
        <f>IF(D340="",0,+COUNTIF('賃上げ後（時給）'!$E$7:$E$1006,D340))</f>
        <v>0</v>
      </c>
      <c r="F340" s="44"/>
      <c r="G340" s="41" t="str">
        <f t="shared" si="17"/>
        <v/>
      </c>
      <c r="H340" s="51"/>
      <c r="I340" s="42" t="str">
        <f t="shared" si="18"/>
        <v/>
      </c>
      <c r="J340" s="84"/>
      <c r="K340" s="85"/>
    </row>
    <row r="341" spans="2:11" ht="24.75" customHeight="1">
      <c r="B341" s="18">
        <v>336</v>
      </c>
      <c r="C341" s="43"/>
      <c r="D341" s="38" t="str">
        <f t="shared" si="16"/>
        <v/>
      </c>
      <c r="E341" s="39">
        <f>IF(D341="",0,+COUNTIF('賃上げ後（時給）'!$E$7:$E$1006,D341))</f>
        <v>0</v>
      </c>
      <c r="F341" s="44"/>
      <c r="G341" s="41" t="str">
        <f t="shared" si="17"/>
        <v/>
      </c>
      <c r="H341" s="51"/>
      <c r="I341" s="42" t="str">
        <f t="shared" si="18"/>
        <v/>
      </c>
      <c r="J341" s="84"/>
      <c r="K341" s="85"/>
    </row>
    <row r="342" spans="2:11" ht="24.75" customHeight="1">
      <c r="B342" s="18">
        <v>337</v>
      </c>
      <c r="C342" s="43"/>
      <c r="D342" s="38" t="str">
        <f t="shared" si="16"/>
        <v/>
      </c>
      <c r="E342" s="39">
        <f>IF(D342="",0,+COUNTIF('賃上げ後（時給）'!$E$7:$E$1006,D342))</f>
        <v>0</v>
      </c>
      <c r="F342" s="44"/>
      <c r="G342" s="41" t="str">
        <f t="shared" si="17"/>
        <v/>
      </c>
      <c r="H342" s="51"/>
      <c r="I342" s="42" t="str">
        <f t="shared" si="18"/>
        <v/>
      </c>
      <c r="J342" s="84"/>
      <c r="K342" s="85"/>
    </row>
    <row r="343" spans="2:11" ht="24.75" customHeight="1">
      <c r="B343" s="18">
        <v>338</v>
      </c>
      <c r="C343" s="43"/>
      <c r="D343" s="38" t="str">
        <f t="shared" si="16"/>
        <v/>
      </c>
      <c r="E343" s="39">
        <f>IF(D343="",0,+COUNTIF('賃上げ後（時給）'!$E$7:$E$1006,D343))</f>
        <v>0</v>
      </c>
      <c r="F343" s="44"/>
      <c r="G343" s="41" t="str">
        <f t="shared" si="17"/>
        <v/>
      </c>
      <c r="H343" s="51"/>
      <c r="I343" s="42" t="str">
        <f t="shared" si="18"/>
        <v/>
      </c>
      <c r="J343" s="84"/>
      <c r="K343" s="85"/>
    </row>
    <row r="344" spans="2:11" ht="24.75" customHeight="1">
      <c r="B344" s="18">
        <v>339</v>
      </c>
      <c r="C344" s="43"/>
      <c r="D344" s="38" t="str">
        <f t="shared" si="16"/>
        <v/>
      </c>
      <c r="E344" s="39">
        <f>IF(D344="",0,+COUNTIF('賃上げ後（時給）'!$E$7:$E$1006,D344))</f>
        <v>0</v>
      </c>
      <c r="F344" s="44"/>
      <c r="G344" s="41" t="str">
        <f t="shared" si="17"/>
        <v/>
      </c>
      <c r="H344" s="51"/>
      <c r="I344" s="42" t="str">
        <f t="shared" si="18"/>
        <v/>
      </c>
      <c r="J344" s="84"/>
      <c r="K344" s="85"/>
    </row>
    <row r="345" spans="2:11" ht="24.75" customHeight="1">
      <c r="B345" s="18">
        <v>340</v>
      </c>
      <c r="C345" s="43"/>
      <c r="D345" s="38" t="str">
        <f t="shared" si="16"/>
        <v/>
      </c>
      <c r="E345" s="39">
        <f>IF(D345="",0,+COUNTIF('賃上げ後（時給）'!$E$7:$E$1006,D345))</f>
        <v>0</v>
      </c>
      <c r="F345" s="44"/>
      <c r="G345" s="41" t="str">
        <f t="shared" si="17"/>
        <v/>
      </c>
      <c r="H345" s="51"/>
      <c r="I345" s="42" t="str">
        <f t="shared" si="18"/>
        <v/>
      </c>
      <c r="J345" s="84"/>
      <c r="K345" s="85"/>
    </row>
    <row r="346" spans="2:11" ht="24.75" customHeight="1">
      <c r="B346" s="18">
        <v>341</v>
      </c>
      <c r="C346" s="43"/>
      <c r="D346" s="38" t="str">
        <f t="shared" si="16"/>
        <v/>
      </c>
      <c r="E346" s="39">
        <f>IF(D346="",0,+COUNTIF('賃上げ後（時給）'!$E$7:$E$1006,D346))</f>
        <v>0</v>
      </c>
      <c r="F346" s="44"/>
      <c r="G346" s="41" t="str">
        <f t="shared" si="17"/>
        <v/>
      </c>
      <c r="H346" s="51"/>
      <c r="I346" s="42" t="str">
        <f t="shared" si="18"/>
        <v/>
      </c>
      <c r="J346" s="84"/>
      <c r="K346" s="85"/>
    </row>
    <row r="347" spans="2:11" ht="24.75" customHeight="1">
      <c r="B347" s="18">
        <v>342</v>
      </c>
      <c r="C347" s="43"/>
      <c r="D347" s="38" t="str">
        <f t="shared" si="16"/>
        <v/>
      </c>
      <c r="E347" s="39">
        <f>IF(D347="",0,+COUNTIF('賃上げ後（時給）'!$E$7:$E$1006,D347))</f>
        <v>0</v>
      </c>
      <c r="F347" s="44"/>
      <c r="G347" s="41" t="str">
        <f t="shared" si="17"/>
        <v/>
      </c>
      <c r="H347" s="51"/>
      <c r="I347" s="42" t="str">
        <f t="shared" si="18"/>
        <v/>
      </c>
      <c r="J347" s="84"/>
      <c r="K347" s="85"/>
    </row>
    <row r="348" spans="2:11" ht="24.75" customHeight="1">
      <c r="B348" s="18">
        <v>343</v>
      </c>
      <c r="C348" s="43"/>
      <c r="D348" s="38" t="str">
        <f t="shared" si="16"/>
        <v/>
      </c>
      <c r="E348" s="39">
        <f>IF(D348="",0,+COUNTIF('賃上げ後（時給）'!$E$7:$E$1006,D348))</f>
        <v>0</v>
      </c>
      <c r="F348" s="44"/>
      <c r="G348" s="41" t="str">
        <f t="shared" si="17"/>
        <v/>
      </c>
      <c r="H348" s="51"/>
      <c r="I348" s="42" t="str">
        <f t="shared" si="18"/>
        <v/>
      </c>
      <c r="J348" s="84"/>
      <c r="K348" s="85"/>
    </row>
    <row r="349" spans="2:11" ht="24.75" customHeight="1">
      <c r="B349" s="18">
        <v>344</v>
      </c>
      <c r="C349" s="43"/>
      <c r="D349" s="38" t="str">
        <f t="shared" si="16"/>
        <v/>
      </c>
      <c r="E349" s="39">
        <f>IF(D349="",0,+COUNTIF('賃上げ後（時給）'!$E$7:$E$1006,D349))</f>
        <v>0</v>
      </c>
      <c r="F349" s="44"/>
      <c r="G349" s="41" t="str">
        <f t="shared" si="17"/>
        <v/>
      </c>
      <c r="H349" s="51"/>
      <c r="I349" s="42" t="str">
        <f t="shared" si="18"/>
        <v/>
      </c>
      <c r="J349" s="84"/>
      <c r="K349" s="85"/>
    </row>
    <row r="350" spans="2:11" ht="24.75" customHeight="1">
      <c r="B350" s="18">
        <v>345</v>
      </c>
      <c r="C350" s="43"/>
      <c r="D350" s="38" t="str">
        <f t="shared" si="16"/>
        <v/>
      </c>
      <c r="E350" s="39">
        <f>IF(D350="",0,+COUNTIF('賃上げ後（時給）'!$E$7:$E$1006,D350))</f>
        <v>0</v>
      </c>
      <c r="F350" s="44"/>
      <c r="G350" s="41" t="str">
        <f t="shared" si="17"/>
        <v/>
      </c>
      <c r="H350" s="51"/>
      <c r="I350" s="42" t="str">
        <f t="shared" si="18"/>
        <v/>
      </c>
      <c r="J350" s="84"/>
      <c r="K350" s="85"/>
    </row>
    <row r="351" spans="2:11" ht="24.75" customHeight="1">
      <c r="B351" s="18">
        <v>346</v>
      </c>
      <c r="C351" s="43"/>
      <c r="D351" s="38" t="str">
        <f t="shared" si="16"/>
        <v/>
      </c>
      <c r="E351" s="39">
        <f>IF(D351="",0,+COUNTIF('賃上げ後（時給）'!$E$7:$E$1006,D351))</f>
        <v>0</v>
      </c>
      <c r="F351" s="44"/>
      <c r="G351" s="41" t="str">
        <f t="shared" si="17"/>
        <v/>
      </c>
      <c r="H351" s="51"/>
      <c r="I351" s="42" t="str">
        <f t="shared" si="18"/>
        <v/>
      </c>
      <c r="J351" s="84"/>
      <c r="K351" s="85"/>
    </row>
    <row r="352" spans="2:11" ht="24.75" customHeight="1">
      <c r="B352" s="18">
        <v>347</v>
      </c>
      <c r="C352" s="43"/>
      <c r="D352" s="38" t="str">
        <f t="shared" si="16"/>
        <v/>
      </c>
      <c r="E352" s="39">
        <f>IF(D352="",0,+COUNTIF('賃上げ後（時給）'!$E$7:$E$1006,D352))</f>
        <v>0</v>
      </c>
      <c r="F352" s="44"/>
      <c r="G352" s="41" t="str">
        <f t="shared" si="17"/>
        <v/>
      </c>
      <c r="H352" s="51"/>
      <c r="I352" s="42" t="str">
        <f t="shared" si="18"/>
        <v/>
      </c>
      <c r="J352" s="84"/>
      <c r="K352" s="85"/>
    </row>
    <row r="353" spans="2:11" ht="24.75" customHeight="1">
      <c r="B353" s="18">
        <v>348</v>
      </c>
      <c r="C353" s="43"/>
      <c r="D353" s="38" t="str">
        <f t="shared" si="16"/>
        <v/>
      </c>
      <c r="E353" s="39">
        <f>IF(D353="",0,+COUNTIF('賃上げ後（時給）'!$E$7:$E$1006,D353))</f>
        <v>0</v>
      </c>
      <c r="F353" s="44"/>
      <c r="G353" s="41" t="str">
        <f t="shared" si="17"/>
        <v/>
      </c>
      <c r="H353" s="51"/>
      <c r="I353" s="42" t="str">
        <f t="shared" si="18"/>
        <v/>
      </c>
      <c r="J353" s="84"/>
      <c r="K353" s="85"/>
    </row>
    <row r="354" spans="2:11" ht="24.75" customHeight="1">
      <c r="B354" s="18">
        <v>349</v>
      </c>
      <c r="C354" s="43"/>
      <c r="D354" s="38" t="str">
        <f t="shared" si="16"/>
        <v/>
      </c>
      <c r="E354" s="39">
        <f>IF(D354="",0,+COUNTIF('賃上げ後（時給）'!$E$7:$E$1006,D354))</f>
        <v>0</v>
      </c>
      <c r="F354" s="44"/>
      <c r="G354" s="41" t="str">
        <f t="shared" si="17"/>
        <v/>
      </c>
      <c r="H354" s="51"/>
      <c r="I354" s="42" t="str">
        <f t="shared" si="18"/>
        <v/>
      </c>
      <c r="J354" s="84"/>
      <c r="K354" s="85"/>
    </row>
    <row r="355" spans="2:11" ht="24.75" customHeight="1">
      <c r="B355" s="18">
        <v>350</v>
      </c>
      <c r="C355" s="43"/>
      <c r="D355" s="38" t="str">
        <f t="shared" si="16"/>
        <v/>
      </c>
      <c r="E355" s="39">
        <f>IF(D355="",0,+COUNTIF('賃上げ後（時給）'!$E$7:$E$1006,D355))</f>
        <v>0</v>
      </c>
      <c r="F355" s="44"/>
      <c r="G355" s="41" t="str">
        <f t="shared" si="17"/>
        <v/>
      </c>
      <c r="H355" s="51"/>
      <c r="I355" s="42" t="str">
        <f t="shared" si="18"/>
        <v/>
      </c>
      <c r="J355" s="84"/>
      <c r="K355" s="85"/>
    </row>
    <row r="356" spans="2:11" ht="24.75" customHeight="1">
      <c r="B356" s="18">
        <v>351</v>
      </c>
      <c r="C356" s="43"/>
      <c r="D356" s="38" t="str">
        <f t="shared" si="16"/>
        <v/>
      </c>
      <c r="E356" s="39">
        <f>IF(D356="",0,+COUNTIF('賃上げ後（時給）'!$E$7:$E$1006,D356))</f>
        <v>0</v>
      </c>
      <c r="F356" s="44"/>
      <c r="G356" s="41" t="str">
        <f t="shared" si="17"/>
        <v/>
      </c>
      <c r="H356" s="51"/>
      <c r="I356" s="42" t="str">
        <f t="shared" si="18"/>
        <v/>
      </c>
      <c r="J356" s="84"/>
      <c r="K356" s="85"/>
    </row>
    <row r="357" spans="2:11" ht="24.75" customHeight="1">
      <c r="B357" s="18">
        <v>352</v>
      </c>
      <c r="C357" s="43"/>
      <c r="D357" s="38" t="str">
        <f t="shared" si="16"/>
        <v/>
      </c>
      <c r="E357" s="39">
        <f>IF(D357="",0,+COUNTIF('賃上げ後（時給）'!$E$7:$E$1006,D357))</f>
        <v>0</v>
      </c>
      <c r="F357" s="44"/>
      <c r="G357" s="41" t="str">
        <f t="shared" si="17"/>
        <v/>
      </c>
      <c r="H357" s="51"/>
      <c r="I357" s="42" t="str">
        <f t="shared" si="18"/>
        <v/>
      </c>
      <c r="J357" s="84"/>
      <c r="K357" s="85"/>
    </row>
    <row r="358" spans="2:11" ht="24.75" customHeight="1">
      <c r="B358" s="18">
        <v>353</v>
      </c>
      <c r="C358" s="43"/>
      <c r="D358" s="38" t="str">
        <f t="shared" si="16"/>
        <v/>
      </c>
      <c r="E358" s="39">
        <f>IF(D358="",0,+COUNTIF('賃上げ後（時給）'!$E$7:$E$1006,D358))</f>
        <v>0</v>
      </c>
      <c r="F358" s="44"/>
      <c r="G358" s="41" t="str">
        <f t="shared" si="17"/>
        <v/>
      </c>
      <c r="H358" s="51"/>
      <c r="I358" s="42" t="str">
        <f t="shared" si="18"/>
        <v/>
      </c>
      <c r="J358" s="84"/>
      <c r="K358" s="85"/>
    </row>
    <row r="359" spans="2:11" ht="24.75" customHeight="1">
      <c r="B359" s="18">
        <v>354</v>
      </c>
      <c r="C359" s="43"/>
      <c r="D359" s="38" t="str">
        <f t="shared" si="16"/>
        <v/>
      </c>
      <c r="E359" s="39">
        <f>IF(D359="",0,+COUNTIF('賃上げ後（時給）'!$E$7:$E$1006,D359))</f>
        <v>0</v>
      </c>
      <c r="F359" s="44"/>
      <c r="G359" s="41" t="str">
        <f t="shared" si="17"/>
        <v/>
      </c>
      <c r="H359" s="51"/>
      <c r="I359" s="42" t="str">
        <f t="shared" si="18"/>
        <v/>
      </c>
      <c r="J359" s="84"/>
      <c r="K359" s="85"/>
    </row>
    <row r="360" spans="2:11" ht="24.75" customHeight="1">
      <c r="B360" s="18">
        <v>355</v>
      </c>
      <c r="C360" s="43"/>
      <c r="D360" s="38" t="str">
        <f t="shared" si="16"/>
        <v/>
      </c>
      <c r="E360" s="39">
        <f>IF(D360="",0,+COUNTIF('賃上げ後（時給）'!$E$7:$E$1006,D360))</f>
        <v>0</v>
      </c>
      <c r="F360" s="44"/>
      <c r="G360" s="41" t="str">
        <f t="shared" si="17"/>
        <v/>
      </c>
      <c r="H360" s="51"/>
      <c r="I360" s="42" t="str">
        <f t="shared" si="18"/>
        <v/>
      </c>
      <c r="J360" s="84"/>
      <c r="K360" s="85"/>
    </row>
    <row r="361" spans="2:11" ht="24.75" customHeight="1">
      <c r="B361" s="18">
        <v>356</v>
      </c>
      <c r="C361" s="43"/>
      <c r="D361" s="38" t="str">
        <f t="shared" si="16"/>
        <v/>
      </c>
      <c r="E361" s="39">
        <f>IF(D361="",0,+COUNTIF('賃上げ後（時給）'!$E$7:$E$1006,D361))</f>
        <v>0</v>
      </c>
      <c r="F361" s="44"/>
      <c r="G361" s="41" t="str">
        <f t="shared" si="17"/>
        <v/>
      </c>
      <c r="H361" s="51"/>
      <c r="I361" s="42" t="str">
        <f t="shared" si="18"/>
        <v/>
      </c>
      <c r="J361" s="84"/>
      <c r="K361" s="85"/>
    </row>
    <row r="362" spans="2:11" ht="24.75" customHeight="1">
      <c r="B362" s="18">
        <v>357</v>
      </c>
      <c r="C362" s="43"/>
      <c r="D362" s="38" t="str">
        <f t="shared" si="16"/>
        <v/>
      </c>
      <c r="E362" s="39">
        <f>IF(D362="",0,+COUNTIF('賃上げ後（時給）'!$E$7:$E$1006,D362))</f>
        <v>0</v>
      </c>
      <c r="F362" s="44"/>
      <c r="G362" s="41" t="str">
        <f t="shared" si="17"/>
        <v/>
      </c>
      <c r="H362" s="51"/>
      <c r="I362" s="42" t="str">
        <f t="shared" si="18"/>
        <v/>
      </c>
      <c r="J362" s="84"/>
      <c r="K362" s="85"/>
    </row>
    <row r="363" spans="2:11" ht="24.75" customHeight="1">
      <c r="B363" s="18">
        <v>358</v>
      </c>
      <c r="C363" s="43"/>
      <c r="D363" s="38" t="str">
        <f t="shared" si="16"/>
        <v/>
      </c>
      <c r="E363" s="39">
        <f>IF(D363="",0,+COUNTIF('賃上げ後（時給）'!$E$7:$E$1006,D363))</f>
        <v>0</v>
      </c>
      <c r="F363" s="44"/>
      <c r="G363" s="41" t="str">
        <f t="shared" si="17"/>
        <v/>
      </c>
      <c r="H363" s="51"/>
      <c r="I363" s="42" t="str">
        <f t="shared" si="18"/>
        <v/>
      </c>
      <c r="J363" s="84"/>
      <c r="K363" s="85"/>
    </row>
    <row r="364" spans="2:11" ht="24.75" customHeight="1">
      <c r="B364" s="18">
        <v>359</v>
      </c>
      <c r="C364" s="43"/>
      <c r="D364" s="38" t="str">
        <f t="shared" si="16"/>
        <v/>
      </c>
      <c r="E364" s="39">
        <f>IF(D364="",0,+COUNTIF('賃上げ後（時給）'!$E$7:$E$1006,D364))</f>
        <v>0</v>
      </c>
      <c r="F364" s="44"/>
      <c r="G364" s="41" t="str">
        <f t="shared" si="17"/>
        <v/>
      </c>
      <c r="H364" s="51"/>
      <c r="I364" s="42" t="str">
        <f t="shared" si="18"/>
        <v/>
      </c>
      <c r="J364" s="84"/>
      <c r="K364" s="85"/>
    </row>
    <row r="365" spans="2:11" ht="24.75" customHeight="1">
      <c r="B365" s="18">
        <v>360</v>
      </c>
      <c r="C365" s="43"/>
      <c r="D365" s="38" t="str">
        <f t="shared" si="16"/>
        <v/>
      </c>
      <c r="E365" s="39">
        <f>IF(D365="",0,+COUNTIF('賃上げ後（時給）'!$E$7:$E$1006,D365))</f>
        <v>0</v>
      </c>
      <c r="F365" s="44"/>
      <c r="G365" s="41" t="str">
        <f t="shared" si="17"/>
        <v/>
      </c>
      <c r="H365" s="51"/>
      <c r="I365" s="42" t="str">
        <f t="shared" si="18"/>
        <v/>
      </c>
      <c r="J365" s="84"/>
      <c r="K365" s="85"/>
    </row>
    <row r="366" spans="2:11" ht="24.75" customHeight="1">
      <c r="B366" s="18">
        <v>361</v>
      </c>
      <c r="C366" s="43"/>
      <c r="D366" s="38" t="str">
        <f t="shared" si="16"/>
        <v/>
      </c>
      <c r="E366" s="39">
        <f>IF(D366="",0,+COUNTIF('賃上げ後（時給）'!$E$7:$E$1006,D366))</f>
        <v>0</v>
      </c>
      <c r="F366" s="44"/>
      <c r="G366" s="41" t="str">
        <f t="shared" si="17"/>
        <v/>
      </c>
      <c r="H366" s="51"/>
      <c r="I366" s="42" t="str">
        <f t="shared" si="18"/>
        <v/>
      </c>
      <c r="J366" s="84"/>
      <c r="K366" s="85"/>
    </row>
    <row r="367" spans="2:11" ht="24.75" customHeight="1">
      <c r="B367" s="18">
        <v>362</v>
      </c>
      <c r="C367" s="43"/>
      <c r="D367" s="38" t="str">
        <f t="shared" si="16"/>
        <v/>
      </c>
      <c r="E367" s="39">
        <f>IF(D367="",0,+COUNTIF('賃上げ後（時給）'!$E$7:$E$1006,D367))</f>
        <v>0</v>
      </c>
      <c r="F367" s="44"/>
      <c r="G367" s="41" t="str">
        <f t="shared" si="17"/>
        <v/>
      </c>
      <c r="H367" s="51"/>
      <c r="I367" s="42" t="str">
        <f t="shared" si="18"/>
        <v/>
      </c>
      <c r="J367" s="84"/>
      <c r="K367" s="85"/>
    </row>
    <row r="368" spans="2:11" ht="24.75" customHeight="1">
      <c r="B368" s="18">
        <v>363</v>
      </c>
      <c r="C368" s="43"/>
      <c r="D368" s="38" t="str">
        <f t="shared" si="16"/>
        <v/>
      </c>
      <c r="E368" s="39">
        <f>IF(D368="",0,+COUNTIF('賃上げ後（時給）'!$E$7:$E$1006,D368))</f>
        <v>0</v>
      </c>
      <c r="F368" s="44"/>
      <c r="G368" s="41" t="str">
        <f t="shared" si="17"/>
        <v/>
      </c>
      <c r="H368" s="51"/>
      <c r="I368" s="42" t="str">
        <f t="shared" si="18"/>
        <v/>
      </c>
      <c r="J368" s="84"/>
      <c r="K368" s="85"/>
    </row>
    <row r="369" spans="2:11" ht="24.75" customHeight="1">
      <c r="B369" s="18">
        <v>364</v>
      </c>
      <c r="C369" s="43"/>
      <c r="D369" s="38" t="str">
        <f t="shared" si="16"/>
        <v/>
      </c>
      <c r="E369" s="39">
        <f>IF(D369="",0,+COUNTIF('賃上げ後（時給）'!$E$7:$E$1006,D369))</f>
        <v>0</v>
      </c>
      <c r="F369" s="44"/>
      <c r="G369" s="41" t="str">
        <f t="shared" si="17"/>
        <v/>
      </c>
      <c r="H369" s="51"/>
      <c r="I369" s="42" t="str">
        <f t="shared" si="18"/>
        <v/>
      </c>
      <c r="J369" s="84"/>
      <c r="K369" s="85"/>
    </row>
    <row r="370" spans="2:11" ht="24.75" customHeight="1">
      <c r="B370" s="18">
        <v>365</v>
      </c>
      <c r="C370" s="43"/>
      <c r="D370" s="38" t="str">
        <f t="shared" si="16"/>
        <v/>
      </c>
      <c r="E370" s="39">
        <f>IF(D370="",0,+COUNTIF('賃上げ後（時給）'!$E$7:$E$1006,D370))</f>
        <v>0</v>
      </c>
      <c r="F370" s="44"/>
      <c r="G370" s="41" t="str">
        <f t="shared" si="17"/>
        <v/>
      </c>
      <c r="H370" s="51"/>
      <c r="I370" s="42" t="str">
        <f t="shared" si="18"/>
        <v/>
      </c>
      <c r="J370" s="84"/>
      <c r="K370" s="85"/>
    </row>
    <row r="371" spans="2:11" ht="24.75" customHeight="1">
      <c r="B371" s="18">
        <v>366</v>
      </c>
      <c r="C371" s="43"/>
      <c r="D371" s="38" t="str">
        <f t="shared" si="16"/>
        <v/>
      </c>
      <c r="E371" s="39">
        <f>IF(D371="",0,+COUNTIF('賃上げ後（時給）'!$E$7:$E$1006,D371))</f>
        <v>0</v>
      </c>
      <c r="F371" s="44"/>
      <c r="G371" s="41" t="str">
        <f t="shared" si="17"/>
        <v/>
      </c>
      <c r="H371" s="51"/>
      <c r="I371" s="42" t="str">
        <f t="shared" si="18"/>
        <v/>
      </c>
      <c r="J371" s="84"/>
      <c r="K371" s="85"/>
    </row>
    <row r="372" spans="2:11" ht="24.75" customHeight="1">
      <c r="B372" s="18">
        <v>367</v>
      </c>
      <c r="C372" s="43"/>
      <c r="D372" s="38" t="str">
        <f t="shared" si="16"/>
        <v/>
      </c>
      <c r="E372" s="39">
        <f>IF(D372="",0,+COUNTIF('賃上げ後（時給）'!$E$7:$E$1006,D372))</f>
        <v>0</v>
      </c>
      <c r="F372" s="44"/>
      <c r="G372" s="41" t="str">
        <f t="shared" si="17"/>
        <v/>
      </c>
      <c r="H372" s="51"/>
      <c r="I372" s="42" t="str">
        <f t="shared" si="18"/>
        <v/>
      </c>
      <c r="J372" s="84"/>
      <c r="K372" s="85"/>
    </row>
    <row r="373" spans="2:11" ht="24.75" customHeight="1">
      <c r="B373" s="18">
        <v>368</v>
      </c>
      <c r="C373" s="43"/>
      <c r="D373" s="38" t="str">
        <f t="shared" si="16"/>
        <v/>
      </c>
      <c r="E373" s="39">
        <f>IF(D373="",0,+COUNTIF('賃上げ後（時給）'!$E$7:$E$1006,D373))</f>
        <v>0</v>
      </c>
      <c r="F373" s="44"/>
      <c r="G373" s="41" t="str">
        <f t="shared" si="17"/>
        <v/>
      </c>
      <c r="H373" s="51"/>
      <c r="I373" s="42" t="str">
        <f t="shared" si="18"/>
        <v/>
      </c>
      <c r="J373" s="84"/>
      <c r="K373" s="85"/>
    </row>
    <row r="374" spans="2:11" ht="24.75" customHeight="1">
      <c r="B374" s="18">
        <v>369</v>
      </c>
      <c r="C374" s="43"/>
      <c r="D374" s="38" t="str">
        <f t="shared" si="16"/>
        <v/>
      </c>
      <c r="E374" s="39">
        <f>IF(D374="",0,+COUNTIF('賃上げ後（時給）'!$E$7:$E$1006,D374))</f>
        <v>0</v>
      </c>
      <c r="F374" s="44"/>
      <c r="G374" s="41" t="str">
        <f t="shared" si="17"/>
        <v/>
      </c>
      <c r="H374" s="51"/>
      <c r="I374" s="42" t="str">
        <f t="shared" si="18"/>
        <v/>
      </c>
      <c r="J374" s="84"/>
      <c r="K374" s="85"/>
    </row>
    <row r="375" spans="2:11" ht="24.75" customHeight="1">
      <c r="B375" s="18">
        <v>370</v>
      </c>
      <c r="C375" s="43"/>
      <c r="D375" s="38" t="str">
        <f t="shared" si="16"/>
        <v/>
      </c>
      <c r="E375" s="39">
        <f>IF(D375="",0,+COUNTIF('賃上げ後（時給）'!$E$7:$E$1006,D375))</f>
        <v>0</v>
      </c>
      <c r="F375" s="44"/>
      <c r="G375" s="41" t="str">
        <f t="shared" si="17"/>
        <v/>
      </c>
      <c r="H375" s="51"/>
      <c r="I375" s="42" t="str">
        <f t="shared" si="18"/>
        <v/>
      </c>
      <c r="J375" s="84"/>
      <c r="K375" s="85"/>
    </row>
    <row r="376" spans="2:11" ht="24.75" customHeight="1">
      <c r="B376" s="18">
        <v>371</v>
      </c>
      <c r="C376" s="43"/>
      <c r="D376" s="38" t="str">
        <f t="shared" si="16"/>
        <v/>
      </c>
      <c r="E376" s="39">
        <f>IF(D376="",0,+COUNTIF('賃上げ後（時給）'!$E$7:$E$1006,D376))</f>
        <v>0</v>
      </c>
      <c r="F376" s="44"/>
      <c r="G376" s="41" t="str">
        <f t="shared" si="17"/>
        <v/>
      </c>
      <c r="H376" s="51"/>
      <c r="I376" s="42" t="str">
        <f t="shared" si="18"/>
        <v/>
      </c>
      <c r="J376" s="84"/>
      <c r="K376" s="85"/>
    </row>
    <row r="377" spans="2:11" ht="24.75" customHeight="1">
      <c r="B377" s="18">
        <v>372</v>
      </c>
      <c r="C377" s="43"/>
      <c r="D377" s="38" t="str">
        <f t="shared" si="16"/>
        <v/>
      </c>
      <c r="E377" s="39">
        <f>IF(D377="",0,+COUNTIF('賃上げ後（時給）'!$E$7:$E$1006,D377))</f>
        <v>0</v>
      </c>
      <c r="F377" s="44"/>
      <c r="G377" s="41" t="str">
        <f t="shared" si="17"/>
        <v/>
      </c>
      <c r="H377" s="51"/>
      <c r="I377" s="42" t="str">
        <f t="shared" si="18"/>
        <v/>
      </c>
      <c r="J377" s="84"/>
      <c r="K377" s="85"/>
    </row>
    <row r="378" spans="2:11" ht="24.75" customHeight="1">
      <c r="B378" s="18">
        <v>373</v>
      </c>
      <c r="C378" s="43"/>
      <c r="D378" s="38" t="str">
        <f t="shared" si="16"/>
        <v/>
      </c>
      <c r="E378" s="39">
        <f>IF(D378="",0,+COUNTIF('賃上げ後（時給）'!$E$7:$E$1006,D378))</f>
        <v>0</v>
      </c>
      <c r="F378" s="44"/>
      <c r="G378" s="41" t="str">
        <f t="shared" si="17"/>
        <v/>
      </c>
      <c r="H378" s="51"/>
      <c r="I378" s="42" t="str">
        <f t="shared" si="18"/>
        <v/>
      </c>
      <c r="J378" s="84"/>
      <c r="K378" s="85"/>
    </row>
    <row r="379" spans="2:11" ht="24.75" customHeight="1">
      <c r="B379" s="18">
        <v>374</v>
      </c>
      <c r="C379" s="43"/>
      <c r="D379" s="38" t="str">
        <f t="shared" si="16"/>
        <v/>
      </c>
      <c r="E379" s="39">
        <f>IF(D379="",0,+COUNTIF('賃上げ後（時給）'!$E$7:$E$1006,D379))</f>
        <v>0</v>
      </c>
      <c r="F379" s="44"/>
      <c r="G379" s="41" t="str">
        <f t="shared" si="17"/>
        <v/>
      </c>
      <c r="H379" s="51"/>
      <c r="I379" s="42" t="str">
        <f t="shared" si="18"/>
        <v/>
      </c>
      <c r="J379" s="84"/>
      <c r="K379" s="85"/>
    </row>
    <row r="380" spans="2:11" ht="24.75" customHeight="1">
      <c r="B380" s="18">
        <v>375</v>
      </c>
      <c r="C380" s="43"/>
      <c r="D380" s="38" t="str">
        <f t="shared" si="16"/>
        <v/>
      </c>
      <c r="E380" s="39">
        <f>IF(D380="",0,+COUNTIF('賃上げ後（時給）'!$E$7:$E$1006,D380))</f>
        <v>0</v>
      </c>
      <c r="F380" s="44"/>
      <c r="G380" s="41" t="str">
        <f t="shared" si="17"/>
        <v/>
      </c>
      <c r="H380" s="51"/>
      <c r="I380" s="42" t="str">
        <f t="shared" si="18"/>
        <v/>
      </c>
      <c r="J380" s="84"/>
      <c r="K380" s="85"/>
    </row>
    <row r="381" spans="2:11" ht="24.75" customHeight="1">
      <c r="B381" s="18">
        <v>376</v>
      </c>
      <c r="C381" s="43"/>
      <c r="D381" s="38" t="str">
        <f t="shared" si="16"/>
        <v/>
      </c>
      <c r="E381" s="39">
        <f>IF(D381="",0,+COUNTIF('賃上げ後（時給）'!$E$7:$E$1006,D381))</f>
        <v>0</v>
      </c>
      <c r="F381" s="44"/>
      <c r="G381" s="41" t="str">
        <f t="shared" si="17"/>
        <v/>
      </c>
      <c r="H381" s="51"/>
      <c r="I381" s="42" t="str">
        <f t="shared" si="18"/>
        <v/>
      </c>
      <c r="J381" s="84"/>
      <c r="K381" s="85"/>
    </row>
    <row r="382" spans="2:11" ht="24.75" customHeight="1">
      <c r="B382" s="18">
        <v>377</v>
      </c>
      <c r="C382" s="43"/>
      <c r="D382" s="38" t="str">
        <f t="shared" si="16"/>
        <v/>
      </c>
      <c r="E382" s="39">
        <f>IF(D382="",0,+COUNTIF('賃上げ後（時給）'!$E$7:$E$1006,D382))</f>
        <v>0</v>
      </c>
      <c r="F382" s="44"/>
      <c r="G382" s="41" t="str">
        <f t="shared" si="17"/>
        <v/>
      </c>
      <c r="H382" s="51"/>
      <c r="I382" s="42" t="str">
        <f t="shared" si="18"/>
        <v/>
      </c>
      <c r="J382" s="84"/>
      <c r="K382" s="85"/>
    </row>
    <row r="383" spans="2:11" ht="24.75" customHeight="1">
      <c r="B383" s="18">
        <v>378</v>
      </c>
      <c r="C383" s="43"/>
      <c r="D383" s="38" t="str">
        <f t="shared" si="16"/>
        <v/>
      </c>
      <c r="E383" s="39">
        <f>IF(D383="",0,+COUNTIF('賃上げ後（時給）'!$E$7:$E$1006,D383))</f>
        <v>0</v>
      </c>
      <c r="F383" s="44"/>
      <c r="G383" s="41" t="str">
        <f t="shared" si="17"/>
        <v/>
      </c>
      <c r="H383" s="51"/>
      <c r="I383" s="42" t="str">
        <f t="shared" si="18"/>
        <v/>
      </c>
      <c r="J383" s="84"/>
      <c r="K383" s="85"/>
    </row>
    <row r="384" spans="2:11" ht="24.75" customHeight="1">
      <c r="B384" s="18">
        <v>379</v>
      </c>
      <c r="C384" s="43"/>
      <c r="D384" s="38" t="str">
        <f t="shared" si="16"/>
        <v/>
      </c>
      <c r="E384" s="39">
        <f>IF(D384="",0,+COUNTIF('賃上げ後（時給）'!$E$7:$E$1006,D384))</f>
        <v>0</v>
      </c>
      <c r="F384" s="44"/>
      <c r="G384" s="41" t="str">
        <f t="shared" si="17"/>
        <v/>
      </c>
      <c r="H384" s="51"/>
      <c r="I384" s="42" t="str">
        <f t="shared" si="18"/>
        <v/>
      </c>
      <c r="J384" s="84"/>
      <c r="K384" s="85"/>
    </row>
    <row r="385" spans="2:11" ht="24.75" customHeight="1">
      <c r="B385" s="18">
        <v>380</v>
      </c>
      <c r="C385" s="43"/>
      <c r="D385" s="38" t="str">
        <f t="shared" si="16"/>
        <v/>
      </c>
      <c r="E385" s="39">
        <f>IF(D385="",0,+COUNTIF('賃上げ後（時給）'!$E$7:$E$1006,D385))</f>
        <v>0</v>
      </c>
      <c r="F385" s="44"/>
      <c r="G385" s="41" t="str">
        <f t="shared" si="17"/>
        <v/>
      </c>
      <c r="H385" s="51"/>
      <c r="I385" s="42" t="str">
        <f t="shared" si="18"/>
        <v/>
      </c>
      <c r="J385" s="84"/>
      <c r="K385" s="85"/>
    </row>
    <row r="386" spans="2:11" ht="24.75" customHeight="1">
      <c r="B386" s="18">
        <v>381</v>
      </c>
      <c r="C386" s="43"/>
      <c r="D386" s="38" t="str">
        <f t="shared" si="16"/>
        <v/>
      </c>
      <c r="E386" s="39">
        <f>IF(D386="",0,+COUNTIF('賃上げ後（時給）'!$E$7:$E$1006,D386))</f>
        <v>0</v>
      </c>
      <c r="F386" s="44"/>
      <c r="G386" s="41" t="str">
        <f t="shared" si="17"/>
        <v/>
      </c>
      <c r="H386" s="51"/>
      <c r="I386" s="42" t="str">
        <f t="shared" si="18"/>
        <v/>
      </c>
      <c r="J386" s="84"/>
      <c r="K386" s="85"/>
    </row>
    <row r="387" spans="2:11" ht="24.75" customHeight="1">
      <c r="B387" s="18">
        <v>382</v>
      </c>
      <c r="C387" s="43"/>
      <c r="D387" s="38" t="str">
        <f t="shared" si="16"/>
        <v/>
      </c>
      <c r="E387" s="39">
        <f>IF(D387="",0,+COUNTIF('賃上げ後（時給）'!$E$7:$E$1006,D387))</f>
        <v>0</v>
      </c>
      <c r="F387" s="44"/>
      <c r="G387" s="41" t="str">
        <f t="shared" si="17"/>
        <v/>
      </c>
      <c r="H387" s="51"/>
      <c r="I387" s="42" t="str">
        <f t="shared" si="18"/>
        <v/>
      </c>
      <c r="J387" s="84"/>
      <c r="K387" s="85"/>
    </row>
    <row r="388" spans="2:11" ht="24.75" customHeight="1">
      <c r="B388" s="18">
        <v>383</v>
      </c>
      <c r="C388" s="43"/>
      <c r="D388" s="38" t="str">
        <f t="shared" si="16"/>
        <v/>
      </c>
      <c r="E388" s="39">
        <f>IF(D388="",0,+COUNTIF('賃上げ後（時給）'!$E$7:$E$1006,D388))</f>
        <v>0</v>
      </c>
      <c r="F388" s="44"/>
      <c r="G388" s="41" t="str">
        <f t="shared" si="17"/>
        <v/>
      </c>
      <c r="H388" s="51"/>
      <c r="I388" s="42" t="str">
        <f t="shared" si="18"/>
        <v/>
      </c>
      <c r="J388" s="84"/>
      <c r="K388" s="85"/>
    </row>
    <row r="389" spans="2:11" ht="24.75" customHeight="1">
      <c r="B389" s="18">
        <v>384</v>
      </c>
      <c r="C389" s="43"/>
      <c r="D389" s="38" t="str">
        <f t="shared" si="16"/>
        <v/>
      </c>
      <c r="E389" s="39">
        <f>IF(D389="",0,+COUNTIF('賃上げ後（時給）'!$E$7:$E$1006,D389))</f>
        <v>0</v>
      </c>
      <c r="F389" s="44"/>
      <c r="G389" s="41" t="str">
        <f t="shared" si="17"/>
        <v/>
      </c>
      <c r="H389" s="51"/>
      <c r="I389" s="42" t="str">
        <f t="shared" si="18"/>
        <v/>
      </c>
      <c r="J389" s="84"/>
      <c r="K389" s="85"/>
    </row>
    <row r="390" spans="2:11" ht="24.75" customHeight="1">
      <c r="B390" s="18">
        <v>385</v>
      </c>
      <c r="C390" s="43"/>
      <c r="D390" s="38" t="str">
        <f t="shared" ref="D390:D453" si="19">SUBSTITUTE(SUBSTITUTE(C390,"　","")," ","")</f>
        <v/>
      </c>
      <c r="E390" s="39">
        <f>IF(D390="",0,+COUNTIF('賃上げ後（時給）'!$E$7:$E$1006,D390))</f>
        <v>0</v>
      </c>
      <c r="F390" s="44"/>
      <c r="G390" s="41" t="str">
        <f t="shared" si="17"/>
        <v/>
      </c>
      <c r="H390" s="51"/>
      <c r="I390" s="42" t="str">
        <f t="shared" si="18"/>
        <v/>
      </c>
      <c r="J390" s="84"/>
      <c r="K390" s="85"/>
    </row>
    <row r="391" spans="2:11" ht="24.75" customHeight="1">
      <c r="B391" s="18">
        <v>386</v>
      </c>
      <c r="C391" s="43"/>
      <c r="D391" s="38" t="str">
        <f t="shared" si="19"/>
        <v/>
      </c>
      <c r="E391" s="39">
        <f>IF(D391="",0,+COUNTIF('賃上げ後（時給）'!$E$7:$E$1006,D391))</f>
        <v>0</v>
      </c>
      <c r="F391" s="44"/>
      <c r="G391" s="41" t="str">
        <f t="shared" ref="G391:G454" si="20">IF(C391="","",+IF(OR(E391&lt;1,F391="",J391="◎"),"除外","対象"))</f>
        <v/>
      </c>
      <c r="H391" s="51"/>
      <c r="I391" s="42" t="str">
        <f t="shared" si="18"/>
        <v/>
      </c>
      <c r="J391" s="84"/>
      <c r="K391" s="85"/>
    </row>
    <row r="392" spans="2:11" ht="24.75" customHeight="1">
      <c r="B392" s="18">
        <v>387</v>
      </c>
      <c r="C392" s="43"/>
      <c r="D392" s="38" t="str">
        <f t="shared" si="19"/>
        <v/>
      </c>
      <c r="E392" s="39">
        <f>IF(D392="",0,+COUNTIF('賃上げ後（時給）'!$E$7:$E$1006,D392))</f>
        <v>0</v>
      </c>
      <c r="F392" s="44"/>
      <c r="G392" s="41" t="str">
        <f t="shared" si="20"/>
        <v/>
      </c>
      <c r="H392" s="51"/>
      <c r="I392" s="42" t="str">
        <f t="shared" si="18"/>
        <v/>
      </c>
      <c r="J392" s="84"/>
      <c r="K392" s="85"/>
    </row>
    <row r="393" spans="2:11" ht="24.75" customHeight="1">
      <c r="B393" s="18">
        <v>388</v>
      </c>
      <c r="C393" s="43"/>
      <c r="D393" s="38" t="str">
        <f t="shared" si="19"/>
        <v/>
      </c>
      <c r="E393" s="39">
        <f>IF(D393="",0,+COUNTIF('賃上げ後（時給）'!$E$7:$E$1006,D393))</f>
        <v>0</v>
      </c>
      <c r="F393" s="44"/>
      <c r="G393" s="41" t="str">
        <f t="shared" si="20"/>
        <v/>
      </c>
      <c r="H393" s="51"/>
      <c r="I393" s="42" t="str">
        <f t="shared" si="18"/>
        <v/>
      </c>
      <c r="J393" s="84"/>
      <c r="K393" s="85"/>
    </row>
    <row r="394" spans="2:11" ht="24.75" customHeight="1">
      <c r="B394" s="18">
        <v>389</v>
      </c>
      <c r="C394" s="43"/>
      <c r="D394" s="38" t="str">
        <f t="shared" si="19"/>
        <v/>
      </c>
      <c r="E394" s="39">
        <f>IF(D394="",0,+COUNTIF('賃上げ後（時給）'!$E$7:$E$1006,D394))</f>
        <v>0</v>
      </c>
      <c r="F394" s="44"/>
      <c r="G394" s="41" t="str">
        <f t="shared" si="20"/>
        <v/>
      </c>
      <c r="H394" s="51"/>
      <c r="I394" s="42" t="str">
        <f t="shared" si="18"/>
        <v/>
      </c>
      <c r="J394" s="84"/>
      <c r="K394" s="85"/>
    </row>
    <row r="395" spans="2:11" ht="24.75" customHeight="1">
      <c r="B395" s="18">
        <v>390</v>
      </c>
      <c r="C395" s="43"/>
      <c r="D395" s="38" t="str">
        <f t="shared" si="19"/>
        <v/>
      </c>
      <c r="E395" s="39">
        <f>IF(D395="",0,+COUNTIF('賃上げ後（時給）'!$E$7:$E$1006,D395))</f>
        <v>0</v>
      </c>
      <c r="F395" s="44"/>
      <c r="G395" s="41" t="str">
        <f t="shared" si="20"/>
        <v/>
      </c>
      <c r="H395" s="51"/>
      <c r="I395" s="42" t="str">
        <f t="shared" si="18"/>
        <v/>
      </c>
      <c r="J395" s="84"/>
      <c r="K395" s="85"/>
    </row>
    <row r="396" spans="2:11" ht="24.75" customHeight="1">
      <c r="B396" s="18">
        <v>391</v>
      </c>
      <c r="C396" s="43"/>
      <c r="D396" s="38" t="str">
        <f t="shared" si="19"/>
        <v/>
      </c>
      <c r="E396" s="39">
        <f>IF(D396="",0,+COUNTIF('賃上げ後（時給）'!$E$7:$E$1006,D396))</f>
        <v>0</v>
      </c>
      <c r="F396" s="44"/>
      <c r="G396" s="41" t="str">
        <f t="shared" si="20"/>
        <v/>
      </c>
      <c r="H396" s="51"/>
      <c r="I396" s="42" t="str">
        <f t="shared" si="18"/>
        <v/>
      </c>
      <c r="J396" s="84"/>
      <c r="K396" s="85"/>
    </row>
    <row r="397" spans="2:11" ht="24.75" customHeight="1">
      <c r="B397" s="18">
        <v>392</v>
      </c>
      <c r="C397" s="43"/>
      <c r="D397" s="38" t="str">
        <f t="shared" si="19"/>
        <v/>
      </c>
      <c r="E397" s="39">
        <f>IF(D397="",0,+COUNTIF('賃上げ後（時給）'!$E$7:$E$1006,D397))</f>
        <v>0</v>
      </c>
      <c r="F397" s="44"/>
      <c r="G397" s="41" t="str">
        <f t="shared" si="20"/>
        <v/>
      </c>
      <c r="H397" s="51"/>
      <c r="I397" s="42" t="str">
        <f t="shared" ref="I397:I460" si="21">IF(C397="","",+IF(G397="対象",H397,0))</f>
        <v/>
      </c>
      <c r="J397" s="84"/>
      <c r="K397" s="85"/>
    </row>
    <row r="398" spans="2:11" ht="24.75" customHeight="1">
      <c r="B398" s="18">
        <v>393</v>
      </c>
      <c r="C398" s="43"/>
      <c r="D398" s="38" t="str">
        <f t="shared" si="19"/>
        <v/>
      </c>
      <c r="E398" s="39">
        <f>IF(D398="",0,+COUNTIF('賃上げ後（時給）'!$E$7:$E$1006,D398))</f>
        <v>0</v>
      </c>
      <c r="F398" s="44"/>
      <c r="G398" s="41" t="str">
        <f t="shared" si="20"/>
        <v/>
      </c>
      <c r="H398" s="51"/>
      <c r="I398" s="42" t="str">
        <f t="shared" si="21"/>
        <v/>
      </c>
      <c r="J398" s="84"/>
      <c r="K398" s="85"/>
    </row>
    <row r="399" spans="2:11" ht="24.75" customHeight="1">
      <c r="B399" s="18">
        <v>394</v>
      </c>
      <c r="C399" s="43"/>
      <c r="D399" s="38" t="str">
        <f t="shared" si="19"/>
        <v/>
      </c>
      <c r="E399" s="39">
        <f>IF(D399="",0,+COUNTIF('賃上げ後（時給）'!$E$7:$E$1006,D399))</f>
        <v>0</v>
      </c>
      <c r="F399" s="44"/>
      <c r="G399" s="41" t="str">
        <f t="shared" si="20"/>
        <v/>
      </c>
      <c r="H399" s="51"/>
      <c r="I399" s="42" t="str">
        <f t="shared" si="21"/>
        <v/>
      </c>
      <c r="J399" s="84"/>
      <c r="K399" s="85"/>
    </row>
    <row r="400" spans="2:11" ht="24.75" customHeight="1">
      <c r="B400" s="18">
        <v>395</v>
      </c>
      <c r="C400" s="43"/>
      <c r="D400" s="38" t="str">
        <f t="shared" si="19"/>
        <v/>
      </c>
      <c r="E400" s="39">
        <f>IF(D400="",0,+COUNTIF('賃上げ後（時給）'!$E$7:$E$1006,D400))</f>
        <v>0</v>
      </c>
      <c r="F400" s="44"/>
      <c r="G400" s="41" t="str">
        <f t="shared" si="20"/>
        <v/>
      </c>
      <c r="H400" s="51"/>
      <c r="I400" s="42" t="str">
        <f t="shared" si="21"/>
        <v/>
      </c>
      <c r="J400" s="84"/>
      <c r="K400" s="85"/>
    </row>
    <row r="401" spans="2:11" ht="24.75" customHeight="1">
      <c r="B401" s="18">
        <v>396</v>
      </c>
      <c r="C401" s="43"/>
      <c r="D401" s="38" t="str">
        <f t="shared" si="19"/>
        <v/>
      </c>
      <c r="E401" s="39">
        <f>IF(D401="",0,+COUNTIF('賃上げ後（時給）'!$E$7:$E$1006,D401))</f>
        <v>0</v>
      </c>
      <c r="F401" s="44"/>
      <c r="G401" s="41" t="str">
        <f t="shared" si="20"/>
        <v/>
      </c>
      <c r="H401" s="51"/>
      <c r="I401" s="42" t="str">
        <f t="shared" si="21"/>
        <v/>
      </c>
      <c r="J401" s="84"/>
      <c r="K401" s="85"/>
    </row>
    <row r="402" spans="2:11" ht="24.75" customHeight="1">
      <c r="B402" s="18">
        <v>397</v>
      </c>
      <c r="C402" s="43"/>
      <c r="D402" s="38" t="str">
        <f t="shared" si="19"/>
        <v/>
      </c>
      <c r="E402" s="39">
        <f>IF(D402="",0,+COUNTIF('賃上げ後（時給）'!$E$7:$E$1006,D402))</f>
        <v>0</v>
      </c>
      <c r="F402" s="44"/>
      <c r="G402" s="41" t="str">
        <f t="shared" si="20"/>
        <v/>
      </c>
      <c r="H402" s="51"/>
      <c r="I402" s="42" t="str">
        <f t="shared" si="21"/>
        <v/>
      </c>
      <c r="J402" s="84"/>
      <c r="K402" s="85"/>
    </row>
    <row r="403" spans="2:11" ht="24.75" customHeight="1">
      <c r="B403" s="18">
        <v>398</v>
      </c>
      <c r="C403" s="43"/>
      <c r="D403" s="38" t="str">
        <f t="shared" si="19"/>
        <v/>
      </c>
      <c r="E403" s="39">
        <f>IF(D403="",0,+COUNTIF('賃上げ後（時給）'!$E$7:$E$1006,D403))</f>
        <v>0</v>
      </c>
      <c r="F403" s="44"/>
      <c r="G403" s="41" t="str">
        <f t="shared" si="20"/>
        <v/>
      </c>
      <c r="H403" s="51"/>
      <c r="I403" s="42" t="str">
        <f t="shared" si="21"/>
        <v/>
      </c>
      <c r="J403" s="84"/>
      <c r="K403" s="85"/>
    </row>
    <row r="404" spans="2:11" ht="24.75" customHeight="1">
      <c r="B404" s="18">
        <v>399</v>
      </c>
      <c r="C404" s="43"/>
      <c r="D404" s="38" t="str">
        <f t="shared" si="19"/>
        <v/>
      </c>
      <c r="E404" s="39">
        <f>IF(D404="",0,+COUNTIF('賃上げ後（時給）'!$E$7:$E$1006,D404))</f>
        <v>0</v>
      </c>
      <c r="F404" s="44"/>
      <c r="G404" s="41" t="str">
        <f t="shared" si="20"/>
        <v/>
      </c>
      <c r="H404" s="51"/>
      <c r="I404" s="42" t="str">
        <f t="shared" si="21"/>
        <v/>
      </c>
      <c r="J404" s="84"/>
      <c r="K404" s="85"/>
    </row>
    <row r="405" spans="2:11" ht="24.75" customHeight="1">
      <c r="B405" s="18">
        <v>400</v>
      </c>
      <c r="C405" s="43"/>
      <c r="D405" s="38" t="str">
        <f t="shared" si="19"/>
        <v/>
      </c>
      <c r="E405" s="39">
        <f>IF(D405="",0,+COUNTIF('賃上げ後（時給）'!$E$7:$E$1006,D405))</f>
        <v>0</v>
      </c>
      <c r="F405" s="44"/>
      <c r="G405" s="41" t="str">
        <f t="shared" si="20"/>
        <v/>
      </c>
      <c r="H405" s="51"/>
      <c r="I405" s="42" t="str">
        <f t="shared" si="21"/>
        <v/>
      </c>
      <c r="J405" s="84"/>
      <c r="K405" s="85"/>
    </row>
    <row r="406" spans="2:11" ht="24.75" customHeight="1">
      <c r="B406" s="18">
        <v>401</v>
      </c>
      <c r="C406" s="43"/>
      <c r="D406" s="38" t="str">
        <f t="shared" si="19"/>
        <v/>
      </c>
      <c r="E406" s="39">
        <f>IF(D406="",0,+COUNTIF('賃上げ後（時給）'!$E$7:$E$1006,D406))</f>
        <v>0</v>
      </c>
      <c r="F406" s="44"/>
      <c r="G406" s="41" t="str">
        <f t="shared" si="20"/>
        <v/>
      </c>
      <c r="H406" s="51"/>
      <c r="I406" s="42" t="str">
        <f t="shared" si="21"/>
        <v/>
      </c>
      <c r="J406" s="84"/>
      <c r="K406" s="85"/>
    </row>
    <row r="407" spans="2:11" ht="24.75" customHeight="1">
      <c r="B407" s="18">
        <v>402</v>
      </c>
      <c r="C407" s="43"/>
      <c r="D407" s="38" t="str">
        <f t="shared" si="19"/>
        <v/>
      </c>
      <c r="E407" s="39">
        <f>IF(D407="",0,+COUNTIF('賃上げ後（時給）'!$E$7:$E$1006,D407))</f>
        <v>0</v>
      </c>
      <c r="F407" s="44"/>
      <c r="G407" s="41" t="str">
        <f t="shared" si="20"/>
        <v/>
      </c>
      <c r="H407" s="51"/>
      <c r="I407" s="42" t="str">
        <f t="shared" si="21"/>
        <v/>
      </c>
      <c r="J407" s="84"/>
      <c r="K407" s="85"/>
    </row>
    <row r="408" spans="2:11" ht="24.75" customHeight="1">
      <c r="B408" s="18">
        <v>403</v>
      </c>
      <c r="C408" s="43"/>
      <c r="D408" s="38" t="str">
        <f t="shared" si="19"/>
        <v/>
      </c>
      <c r="E408" s="39">
        <f>IF(D408="",0,+COUNTIF('賃上げ後（時給）'!$E$7:$E$1006,D408))</f>
        <v>0</v>
      </c>
      <c r="F408" s="44"/>
      <c r="G408" s="41" t="str">
        <f t="shared" si="20"/>
        <v/>
      </c>
      <c r="H408" s="51"/>
      <c r="I408" s="42" t="str">
        <f t="shared" si="21"/>
        <v/>
      </c>
      <c r="J408" s="84"/>
      <c r="K408" s="85"/>
    </row>
    <row r="409" spans="2:11" ht="24.75" customHeight="1">
      <c r="B409" s="18">
        <v>404</v>
      </c>
      <c r="C409" s="43"/>
      <c r="D409" s="38" t="str">
        <f t="shared" si="19"/>
        <v/>
      </c>
      <c r="E409" s="39">
        <f>IF(D409="",0,+COUNTIF('賃上げ後（時給）'!$E$7:$E$1006,D409))</f>
        <v>0</v>
      </c>
      <c r="F409" s="44"/>
      <c r="G409" s="41" t="str">
        <f t="shared" si="20"/>
        <v/>
      </c>
      <c r="H409" s="51"/>
      <c r="I409" s="42" t="str">
        <f t="shared" si="21"/>
        <v/>
      </c>
      <c r="J409" s="84"/>
      <c r="K409" s="85"/>
    </row>
    <row r="410" spans="2:11" ht="24.75" customHeight="1">
      <c r="B410" s="18">
        <v>405</v>
      </c>
      <c r="C410" s="43"/>
      <c r="D410" s="38" t="str">
        <f t="shared" si="19"/>
        <v/>
      </c>
      <c r="E410" s="39">
        <f>IF(D410="",0,+COUNTIF('賃上げ後（時給）'!$E$7:$E$1006,D410))</f>
        <v>0</v>
      </c>
      <c r="F410" s="44"/>
      <c r="G410" s="41" t="str">
        <f t="shared" si="20"/>
        <v/>
      </c>
      <c r="H410" s="51"/>
      <c r="I410" s="42" t="str">
        <f t="shared" si="21"/>
        <v/>
      </c>
      <c r="J410" s="84"/>
      <c r="K410" s="85"/>
    </row>
    <row r="411" spans="2:11" ht="24.75" customHeight="1">
      <c r="B411" s="18">
        <v>406</v>
      </c>
      <c r="C411" s="43"/>
      <c r="D411" s="38" t="str">
        <f t="shared" si="19"/>
        <v/>
      </c>
      <c r="E411" s="39">
        <f>IF(D411="",0,+COUNTIF('賃上げ後（時給）'!$E$7:$E$1006,D411))</f>
        <v>0</v>
      </c>
      <c r="F411" s="44"/>
      <c r="G411" s="41" t="str">
        <f t="shared" si="20"/>
        <v/>
      </c>
      <c r="H411" s="51"/>
      <c r="I411" s="42" t="str">
        <f t="shared" si="21"/>
        <v/>
      </c>
      <c r="J411" s="84"/>
      <c r="K411" s="85"/>
    </row>
    <row r="412" spans="2:11" ht="24.75" customHeight="1">
      <c r="B412" s="18">
        <v>407</v>
      </c>
      <c r="C412" s="43"/>
      <c r="D412" s="38" t="str">
        <f t="shared" si="19"/>
        <v/>
      </c>
      <c r="E412" s="39">
        <f>IF(D412="",0,+COUNTIF('賃上げ後（時給）'!$E$7:$E$1006,D412))</f>
        <v>0</v>
      </c>
      <c r="F412" s="44"/>
      <c r="G412" s="41" t="str">
        <f t="shared" si="20"/>
        <v/>
      </c>
      <c r="H412" s="51"/>
      <c r="I412" s="42" t="str">
        <f t="shared" si="21"/>
        <v/>
      </c>
      <c r="J412" s="84"/>
      <c r="K412" s="85"/>
    </row>
    <row r="413" spans="2:11" ht="24.75" customHeight="1">
      <c r="B413" s="18">
        <v>408</v>
      </c>
      <c r="C413" s="43"/>
      <c r="D413" s="38" t="str">
        <f t="shared" si="19"/>
        <v/>
      </c>
      <c r="E413" s="39">
        <f>IF(D413="",0,+COUNTIF('賃上げ後（時給）'!$E$7:$E$1006,D413))</f>
        <v>0</v>
      </c>
      <c r="F413" s="44"/>
      <c r="G413" s="41" t="str">
        <f t="shared" si="20"/>
        <v/>
      </c>
      <c r="H413" s="51"/>
      <c r="I413" s="42" t="str">
        <f t="shared" si="21"/>
        <v/>
      </c>
      <c r="J413" s="84"/>
      <c r="K413" s="85"/>
    </row>
    <row r="414" spans="2:11" ht="24.75" customHeight="1">
      <c r="B414" s="18">
        <v>409</v>
      </c>
      <c r="C414" s="43"/>
      <c r="D414" s="38" t="str">
        <f t="shared" si="19"/>
        <v/>
      </c>
      <c r="E414" s="39">
        <f>IF(D414="",0,+COUNTIF('賃上げ後（時給）'!$E$7:$E$1006,D414))</f>
        <v>0</v>
      </c>
      <c r="F414" s="44"/>
      <c r="G414" s="41" t="str">
        <f t="shared" si="20"/>
        <v/>
      </c>
      <c r="H414" s="51"/>
      <c r="I414" s="42" t="str">
        <f t="shared" si="21"/>
        <v/>
      </c>
      <c r="J414" s="84"/>
      <c r="K414" s="85"/>
    </row>
    <row r="415" spans="2:11" ht="24.75" customHeight="1">
      <c r="B415" s="18">
        <v>410</v>
      </c>
      <c r="C415" s="43"/>
      <c r="D415" s="38" t="str">
        <f t="shared" si="19"/>
        <v/>
      </c>
      <c r="E415" s="39">
        <f>IF(D415="",0,+COUNTIF('賃上げ後（時給）'!$E$7:$E$1006,D415))</f>
        <v>0</v>
      </c>
      <c r="F415" s="44"/>
      <c r="G415" s="41" t="str">
        <f t="shared" si="20"/>
        <v/>
      </c>
      <c r="H415" s="51"/>
      <c r="I415" s="42" t="str">
        <f t="shared" si="21"/>
        <v/>
      </c>
      <c r="J415" s="84"/>
      <c r="K415" s="85"/>
    </row>
    <row r="416" spans="2:11" ht="24.75" customHeight="1">
      <c r="B416" s="18">
        <v>411</v>
      </c>
      <c r="C416" s="43"/>
      <c r="D416" s="38" t="str">
        <f t="shared" si="19"/>
        <v/>
      </c>
      <c r="E416" s="39">
        <f>IF(D416="",0,+COUNTIF('賃上げ後（時給）'!$E$7:$E$1006,D416))</f>
        <v>0</v>
      </c>
      <c r="F416" s="44"/>
      <c r="G416" s="41" t="str">
        <f t="shared" si="20"/>
        <v/>
      </c>
      <c r="H416" s="51"/>
      <c r="I416" s="42" t="str">
        <f t="shared" si="21"/>
        <v/>
      </c>
      <c r="J416" s="84"/>
      <c r="K416" s="85"/>
    </row>
    <row r="417" spans="2:11" ht="24.75" customHeight="1">
      <c r="B417" s="18">
        <v>412</v>
      </c>
      <c r="C417" s="43"/>
      <c r="D417" s="38" t="str">
        <f t="shared" si="19"/>
        <v/>
      </c>
      <c r="E417" s="39">
        <f>IF(D417="",0,+COUNTIF('賃上げ後（時給）'!$E$7:$E$1006,D417))</f>
        <v>0</v>
      </c>
      <c r="F417" s="44"/>
      <c r="G417" s="41" t="str">
        <f t="shared" si="20"/>
        <v/>
      </c>
      <c r="H417" s="51"/>
      <c r="I417" s="42" t="str">
        <f t="shared" si="21"/>
        <v/>
      </c>
      <c r="J417" s="84"/>
      <c r="K417" s="85"/>
    </row>
    <row r="418" spans="2:11" ht="24.75" customHeight="1">
      <c r="B418" s="18">
        <v>413</v>
      </c>
      <c r="C418" s="43"/>
      <c r="D418" s="38" t="str">
        <f t="shared" si="19"/>
        <v/>
      </c>
      <c r="E418" s="39">
        <f>IF(D418="",0,+COUNTIF('賃上げ後（時給）'!$E$7:$E$1006,D418))</f>
        <v>0</v>
      </c>
      <c r="F418" s="44"/>
      <c r="G418" s="41" t="str">
        <f t="shared" si="20"/>
        <v/>
      </c>
      <c r="H418" s="51"/>
      <c r="I418" s="42" t="str">
        <f t="shared" si="21"/>
        <v/>
      </c>
      <c r="J418" s="84"/>
      <c r="K418" s="85"/>
    </row>
    <row r="419" spans="2:11" ht="24.75" customHeight="1">
      <c r="B419" s="18">
        <v>414</v>
      </c>
      <c r="C419" s="43"/>
      <c r="D419" s="38" t="str">
        <f t="shared" si="19"/>
        <v/>
      </c>
      <c r="E419" s="39">
        <f>IF(D419="",0,+COUNTIF('賃上げ後（時給）'!$E$7:$E$1006,D419))</f>
        <v>0</v>
      </c>
      <c r="F419" s="44"/>
      <c r="G419" s="41" t="str">
        <f t="shared" si="20"/>
        <v/>
      </c>
      <c r="H419" s="51"/>
      <c r="I419" s="42" t="str">
        <f t="shared" si="21"/>
        <v/>
      </c>
      <c r="J419" s="84"/>
      <c r="K419" s="85"/>
    </row>
    <row r="420" spans="2:11" ht="24.75" customHeight="1">
      <c r="B420" s="18">
        <v>415</v>
      </c>
      <c r="C420" s="43"/>
      <c r="D420" s="38" t="str">
        <f t="shared" si="19"/>
        <v/>
      </c>
      <c r="E420" s="39">
        <f>IF(D420="",0,+COUNTIF('賃上げ後（時給）'!$E$7:$E$1006,D420))</f>
        <v>0</v>
      </c>
      <c r="F420" s="44"/>
      <c r="G420" s="41" t="str">
        <f t="shared" si="20"/>
        <v/>
      </c>
      <c r="H420" s="51"/>
      <c r="I420" s="42" t="str">
        <f t="shared" si="21"/>
        <v/>
      </c>
      <c r="J420" s="84"/>
      <c r="K420" s="85"/>
    </row>
    <row r="421" spans="2:11" ht="24.75" customHeight="1">
      <c r="B421" s="18">
        <v>416</v>
      </c>
      <c r="C421" s="43"/>
      <c r="D421" s="38" t="str">
        <f t="shared" si="19"/>
        <v/>
      </c>
      <c r="E421" s="39">
        <f>IF(D421="",0,+COUNTIF('賃上げ後（時給）'!$E$7:$E$1006,D421))</f>
        <v>0</v>
      </c>
      <c r="F421" s="44"/>
      <c r="G421" s="41" t="str">
        <f t="shared" si="20"/>
        <v/>
      </c>
      <c r="H421" s="51"/>
      <c r="I421" s="42" t="str">
        <f t="shared" si="21"/>
        <v/>
      </c>
      <c r="J421" s="84"/>
      <c r="K421" s="85"/>
    </row>
    <row r="422" spans="2:11" ht="24.75" customHeight="1">
      <c r="B422" s="18">
        <v>417</v>
      </c>
      <c r="C422" s="43"/>
      <c r="D422" s="38" t="str">
        <f t="shared" si="19"/>
        <v/>
      </c>
      <c r="E422" s="39">
        <f>IF(D422="",0,+COUNTIF('賃上げ後（時給）'!$E$7:$E$1006,D422))</f>
        <v>0</v>
      </c>
      <c r="F422" s="44"/>
      <c r="G422" s="41" t="str">
        <f t="shared" si="20"/>
        <v/>
      </c>
      <c r="H422" s="51"/>
      <c r="I422" s="42" t="str">
        <f t="shared" si="21"/>
        <v/>
      </c>
      <c r="J422" s="84"/>
      <c r="K422" s="85"/>
    </row>
    <row r="423" spans="2:11" ht="24.75" customHeight="1">
      <c r="B423" s="18">
        <v>418</v>
      </c>
      <c r="C423" s="43"/>
      <c r="D423" s="38" t="str">
        <f t="shared" si="19"/>
        <v/>
      </c>
      <c r="E423" s="39">
        <f>IF(D423="",0,+COUNTIF('賃上げ後（時給）'!$E$7:$E$1006,D423))</f>
        <v>0</v>
      </c>
      <c r="F423" s="44"/>
      <c r="G423" s="41" t="str">
        <f t="shared" si="20"/>
        <v/>
      </c>
      <c r="H423" s="51"/>
      <c r="I423" s="42" t="str">
        <f t="shared" si="21"/>
        <v/>
      </c>
      <c r="J423" s="84"/>
      <c r="K423" s="85"/>
    </row>
    <row r="424" spans="2:11" ht="24.75" customHeight="1">
      <c r="B424" s="18">
        <v>419</v>
      </c>
      <c r="C424" s="43"/>
      <c r="D424" s="38" t="str">
        <f t="shared" si="19"/>
        <v/>
      </c>
      <c r="E424" s="39">
        <f>IF(D424="",0,+COUNTIF('賃上げ後（時給）'!$E$7:$E$1006,D424))</f>
        <v>0</v>
      </c>
      <c r="F424" s="44"/>
      <c r="G424" s="41" t="str">
        <f t="shared" si="20"/>
        <v/>
      </c>
      <c r="H424" s="51"/>
      <c r="I424" s="42" t="str">
        <f t="shared" si="21"/>
        <v/>
      </c>
      <c r="J424" s="84"/>
      <c r="K424" s="85"/>
    </row>
    <row r="425" spans="2:11" ht="24.75" customHeight="1">
      <c r="B425" s="18">
        <v>420</v>
      </c>
      <c r="C425" s="43"/>
      <c r="D425" s="38" t="str">
        <f t="shared" si="19"/>
        <v/>
      </c>
      <c r="E425" s="39">
        <f>IF(D425="",0,+COUNTIF('賃上げ後（時給）'!$E$7:$E$1006,D425))</f>
        <v>0</v>
      </c>
      <c r="F425" s="44"/>
      <c r="G425" s="41" t="str">
        <f t="shared" si="20"/>
        <v/>
      </c>
      <c r="H425" s="51"/>
      <c r="I425" s="42" t="str">
        <f t="shared" si="21"/>
        <v/>
      </c>
      <c r="J425" s="84"/>
      <c r="K425" s="85"/>
    </row>
    <row r="426" spans="2:11" ht="24.75" customHeight="1">
      <c r="B426" s="18">
        <v>421</v>
      </c>
      <c r="C426" s="43"/>
      <c r="D426" s="38" t="str">
        <f t="shared" si="19"/>
        <v/>
      </c>
      <c r="E426" s="39">
        <f>IF(D426="",0,+COUNTIF('賃上げ後（時給）'!$E$7:$E$1006,D426))</f>
        <v>0</v>
      </c>
      <c r="F426" s="44"/>
      <c r="G426" s="41" t="str">
        <f t="shared" si="20"/>
        <v/>
      </c>
      <c r="H426" s="51"/>
      <c r="I426" s="42" t="str">
        <f t="shared" si="21"/>
        <v/>
      </c>
      <c r="J426" s="84"/>
      <c r="K426" s="85"/>
    </row>
    <row r="427" spans="2:11" ht="24.75" customHeight="1">
      <c r="B427" s="18">
        <v>422</v>
      </c>
      <c r="C427" s="43"/>
      <c r="D427" s="38" t="str">
        <f t="shared" si="19"/>
        <v/>
      </c>
      <c r="E427" s="39">
        <f>IF(D427="",0,+COUNTIF('賃上げ後（時給）'!$E$7:$E$1006,D427))</f>
        <v>0</v>
      </c>
      <c r="F427" s="44"/>
      <c r="G427" s="41" t="str">
        <f t="shared" si="20"/>
        <v/>
      </c>
      <c r="H427" s="51"/>
      <c r="I427" s="42" t="str">
        <f t="shared" si="21"/>
        <v/>
      </c>
      <c r="J427" s="84"/>
      <c r="K427" s="85"/>
    </row>
    <row r="428" spans="2:11" ht="24.75" customHeight="1">
      <c r="B428" s="18">
        <v>423</v>
      </c>
      <c r="C428" s="43"/>
      <c r="D428" s="38" t="str">
        <f t="shared" si="19"/>
        <v/>
      </c>
      <c r="E428" s="39">
        <f>IF(D428="",0,+COUNTIF('賃上げ後（時給）'!$E$7:$E$1006,D428))</f>
        <v>0</v>
      </c>
      <c r="F428" s="44"/>
      <c r="G428" s="41" t="str">
        <f t="shared" si="20"/>
        <v/>
      </c>
      <c r="H428" s="51"/>
      <c r="I428" s="42" t="str">
        <f t="shared" si="21"/>
        <v/>
      </c>
      <c r="J428" s="84"/>
      <c r="K428" s="85"/>
    </row>
    <row r="429" spans="2:11" ht="24.75" customHeight="1">
      <c r="B429" s="18">
        <v>424</v>
      </c>
      <c r="C429" s="43"/>
      <c r="D429" s="38" t="str">
        <f t="shared" si="19"/>
        <v/>
      </c>
      <c r="E429" s="39">
        <f>IF(D429="",0,+COUNTIF('賃上げ後（時給）'!$E$7:$E$1006,D429))</f>
        <v>0</v>
      </c>
      <c r="F429" s="44"/>
      <c r="G429" s="41" t="str">
        <f t="shared" si="20"/>
        <v/>
      </c>
      <c r="H429" s="51"/>
      <c r="I429" s="42" t="str">
        <f t="shared" si="21"/>
        <v/>
      </c>
      <c r="J429" s="84"/>
      <c r="K429" s="85"/>
    </row>
    <row r="430" spans="2:11" ht="24.75" customHeight="1">
      <c r="B430" s="18">
        <v>425</v>
      </c>
      <c r="C430" s="43"/>
      <c r="D430" s="38" t="str">
        <f t="shared" si="19"/>
        <v/>
      </c>
      <c r="E430" s="39">
        <f>IF(D430="",0,+COUNTIF('賃上げ後（時給）'!$E$7:$E$1006,D430))</f>
        <v>0</v>
      </c>
      <c r="F430" s="44"/>
      <c r="G430" s="41" t="str">
        <f t="shared" si="20"/>
        <v/>
      </c>
      <c r="H430" s="51"/>
      <c r="I430" s="42" t="str">
        <f t="shared" si="21"/>
        <v/>
      </c>
      <c r="J430" s="84"/>
      <c r="K430" s="85"/>
    </row>
    <row r="431" spans="2:11" ht="24.75" customHeight="1">
      <c r="B431" s="18">
        <v>426</v>
      </c>
      <c r="C431" s="43"/>
      <c r="D431" s="38" t="str">
        <f t="shared" si="19"/>
        <v/>
      </c>
      <c r="E431" s="39">
        <f>IF(D431="",0,+COUNTIF('賃上げ後（時給）'!$E$7:$E$1006,D431))</f>
        <v>0</v>
      </c>
      <c r="F431" s="44"/>
      <c r="G431" s="41" t="str">
        <f t="shared" si="20"/>
        <v/>
      </c>
      <c r="H431" s="51"/>
      <c r="I431" s="42" t="str">
        <f t="shared" si="21"/>
        <v/>
      </c>
      <c r="J431" s="84"/>
      <c r="K431" s="85"/>
    </row>
    <row r="432" spans="2:11" ht="24.75" customHeight="1">
      <c r="B432" s="18">
        <v>427</v>
      </c>
      <c r="C432" s="43"/>
      <c r="D432" s="38" t="str">
        <f t="shared" si="19"/>
        <v/>
      </c>
      <c r="E432" s="39">
        <f>IF(D432="",0,+COUNTIF('賃上げ後（時給）'!$E$7:$E$1006,D432))</f>
        <v>0</v>
      </c>
      <c r="F432" s="44"/>
      <c r="G432" s="41" t="str">
        <f t="shared" si="20"/>
        <v/>
      </c>
      <c r="H432" s="51"/>
      <c r="I432" s="42" t="str">
        <f t="shared" si="21"/>
        <v/>
      </c>
      <c r="J432" s="84"/>
      <c r="K432" s="85"/>
    </row>
    <row r="433" spans="2:11" ht="24.75" customHeight="1">
      <c r="B433" s="18">
        <v>428</v>
      </c>
      <c r="C433" s="43"/>
      <c r="D433" s="38" t="str">
        <f t="shared" si="19"/>
        <v/>
      </c>
      <c r="E433" s="39">
        <f>IF(D433="",0,+COUNTIF('賃上げ後（時給）'!$E$7:$E$1006,D433))</f>
        <v>0</v>
      </c>
      <c r="F433" s="44"/>
      <c r="G433" s="41" t="str">
        <f t="shared" si="20"/>
        <v/>
      </c>
      <c r="H433" s="51"/>
      <c r="I433" s="42" t="str">
        <f t="shared" si="21"/>
        <v/>
      </c>
      <c r="J433" s="84"/>
      <c r="K433" s="85"/>
    </row>
    <row r="434" spans="2:11" ht="24.75" customHeight="1">
      <c r="B434" s="18">
        <v>429</v>
      </c>
      <c r="C434" s="43"/>
      <c r="D434" s="38" t="str">
        <f t="shared" si="19"/>
        <v/>
      </c>
      <c r="E434" s="39">
        <f>IF(D434="",0,+COUNTIF('賃上げ後（時給）'!$E$7:$E$1006,D434))</f>
        <v>0</v>
      </c>
      <c r="F434" s="44"/>
      <c r="G434" s="41" t="str">
        <f t="shared" si="20"/>
        <v/>
      </c>
      <c r="H434" s="51"/>
      <c r="I434" s="42" t="str">
        <f t="shared" si="21"/>
        <v/>
      </c>
      <c r="J434" s="84"/>
      <c r="K434" s="85"/>
    </row>
    <row r="435" spans="2:11" ht="24.75" customHeight="1">
      <c r="B435" s="18">
        <v>430</v>
      </c>
      <c r="C435" s="43"/>
      <c r="D435" s="38" t="str">
        <f t="shared" si="19"/>
        <v/>
      </c>
      <c r="E435" s="39">
        <f>IF(D435="",0,+COUNTIF('賃上げ後（時給）'!$E$7:$E$1006,D435))</f>
        <v>0</v>
      </c>
      <c r="F435" s="44"/>
      <c r="G435" s="41" t="str">
        <f t="shared" si="20"/>
        <v/>
      </c>
      <c r="H435" s="51"/>
      <c r="I435" s="42" t="str">
        <f t="shared" si="21"/>
        <v/>
      </c>
      <c r="J435" s="84"/>
      <c r="K435" s="85"/>
    </row>
    <row r="436" spans="2:11" ht="24.75" customHeight="1">
      <c r="B436" s="18">
        <v>431</v>
      </c>
      <c r="C436" s="43"/>
      <c r="D436" s="38" t="str">
        <f t="shared" si="19"/>
        <v/>
      </c>
      <c r="E436" s="39">
        <f>IF(D436="",0,+COUNTIF('賃上げ後（時給）'!$E$7:$E$1006,D436))</f>
        <v>0</v>
      </c>
      <c r="F436" s="44"/>
      <c r="G436" s="41" t="str">
        <f t="shared" si="20"/>
        <v/>
      </c>
      <c r="H436" s="51"/>
      <c r="I436" s="42" t="str">
        <f t="shared" si="21"/>
        <v/>
      </c>
      <c r="J436" s="84"/>
      <c r="K436" s="85"/>
    </row>
    <row r="437" spans="2:11" ht="24.75" customHeight="1">
      <c r="B437" s="18">
        <v>432</v>
      </c>
      <c r="C437" s="43"/>
      <c r="D437" s="38" t="str">
        <f t="shared" si="19"/>
        <v/>
      </c>
      <c r="E437" s="39">
        <f>IF(D437="",0,+COUNTIF('賃上げ後（時給）'!$E$7:$E$1006,D437))</f>
        <v>0</v>
      </c>
      <c r="F437" s="44"/>
      <c r="G437" s="41" t="str">
        <f t="shared" si="20"/>
        <v/>
      </c>
      <c r="H437" s="51"/>
      <c r="I437" s="42" t="str">
        <f t="shared" si="21"/>
        <v/>
      </c>
      <c r="J437" s="84"/>
      <c r="K437" s="85"/>
    </row>
    <row r="438" spans="2:11" ht="24.75" customHeight="1">
      <c r="B438" s="18">
        <v>433</v>
      </c>
      <c r="C438" s="43"/>
      <c r="D438" s="38" t="str">
        <f t="shared" si="19"/>
        <v/>
      </c>
      <c r="E438" s="39">
        <f>IF(D438="",0,+COUNTIF('賃上げ後（時給）'!$E$7:$E$1006,D438))</f>
        <v>0</v>
      </c>
      <c r="F438" s="44"/>
      <c r="G438" s="41" t="str">
        <f t="shared" si="20"/>
        <v/>
      </c>
      <c r="H438" s="51"/>
      <c r="I438" s="42" t="str">
        <f t="shared" si="21"/>
        <v/>
      </c>
      <c r="J438" s="84"/>
      <c r="K438" s="85"/>
    </row>
    <row r="439" spans="2:11" ht="24.75" customHeight="1">
      <c r="B439" s="18">
        <v>434</v>
      </c>
      <c r="C439" s="43"/>
      <c r="D439" s="38" t="str">
        <f t="shared" si="19"/>
        <v/>
      </c>
      <c r="E439" s="39">
        <f>IF(D439="",0,+COUNTIF('賃上げ後（時給）'!$E$7:$E$1006,D439))</f>
        <v>0</v>
      </c>
      <c r="F439" s="44"/>
      <c r="G439" s="41" t="str">
        <f t="shared" si="20"/>
        <v/>
      </c>
      <c r="H439" s="51"/>
      <c r="I439" s="42" t="str">
        <f t="shared" si="21"/>
        <v/>
      </c>
      <c r="J439" s="84"/>
      <c r="K439" s="85"/>
    </row>
    <row r="440" spans="2:11" ht="24.75" customHeight="1">
      <c r="B440" s="18">
        <v>435</v>
      </c>
      <c r="C440" s="43"/>
      <c r="D440" s="38" t="str">
        <f t="shared" si="19"/>
        <v/>
      </c>
      <c r="E440" s="39">
        <f>IF(D440="",0,+COUNTIF('賃上げ後（時給）'!$E$7:$E$1006,D440))</f>
        <v>0</v>
      </c>
      <c r="F440" s="44"/>
      <c r="G440" s="41" t="str">
        <f t="shared" si="20"/>
        <v/>
      </c>
      <c r="H440" s="51"/>
      <c r="I440" s="42" t="str">
        <f t="shared" si="21"/>
        <v/>
      </c>
      <c r="J440" s="84"/>
      <c r="K440" s="85"/>
    </row>
    <row r="441" spans="2:11" ht="24.75" customHeight="1">
      <c r="B441" s="18">
        <v>436</v>
      </c>
      <c r="C441" s="43"/>
      <c r="D441" s="38" t="str">
        <f t="shared" si="19"/>
        <v/>
      </c>
      <c r="E441" s="39">
        <f>IF(D441="",0,+COUNTIF('賃上げ後（時給）'!$E$7:$E$1006,D441))</f>
        <v>0</v>
      </c>
      <c r="F441" s="44"/>
      <c r="G441" s="41" t="str">
        <f t="shared" si="20"/>
        <v/>
      </c>
      <c r="H441" s="51"/>
      <c r="I441" s="42" t="str">
        <f t="shared" si="21"/>
        <v/>
      </c>
      <c r="J441" s="84"/>
      <c r="K441" s="85"/>
    </row>
    <row r="442" spans="2:11" ht="24.75" customHeight="1">
      <c r="B442" s="18">
        <v>437</v>
      </c>
      <c r="C442" s="43"/>
      <c r="D442" s="38" t="str">
        <f t="shared" si="19"/>
        <v/>
      </c>
      <c r="E442" s="39">
        <f>IF(D442="",0,+COUNTIF('賃上げ後（時給）'!$E$7:$E$1006,D442))</f>
        <v>0</v>
      </c>
      <c r="F442" s="44"/>
      <c r="G442" s="41" t="str">
        <f t="shared" si="20"/>
        <v/>
      </c>
      <c r="H442" s="51"/>
      <c r="I442" s="42" t="str">
        <f t="shared" si="21"/>
        <v/>
      </c>
      <c r="J442" s="84"/>
      <c r="K442" s="85"/>
    </row>
    <row r="443" spans="2:11" ht="24.75" customHeight="1">
      <c r="B443" s="18">
        <v>438</v>
      </c>
      <c r="C443" s="43"/>
      <c r="D443" s="38" t="str">
        <f t="shared" si="19"/>
        <v/>
      </c>
      <c r="E443" s="39">
        <f>IF(D443="",0,+COUNTIF('賃上げ後（時給）'!$E$7:$E$1006,D443))</f>
        <v>0</v>
      </c>
      <c r="F443" s="44"/>
      <c r="G443" s="41" t="str">
        <f t="shared" si="20"/>
        <v/>
      </c>
      <c r="H443" s="51"/>
      <c r="I443" s="42" t="str">
        <f t="shared" si="21"/>
        <v/>
      </c>
      <c r="J443" s="84"/>
      <c r="K443" s="85"/>
    </row>
    <row r="444" spans="2:11" ht="24.75" customHeight="1">
      <c r="B444" s="18">
        <v>439</v>
      </c>
      <c r="C444" s="43"/>
      <c r="D444" s="38" t="str">
        <f t="shared" si="19"/>
        <v/>
      </c>
      <c r="E444" s="39">
        <f>IF(D444="",0,+COUNTIF('賃上げ後（時給）'!$E$7:$E$1006,D444))</f>
        <v>0</v>
      </c>
      <c r="F444" s="44"/>
      <c r="G444" s="41" t="str">
        <f t="shared" si="20"/>
        <v/>
      </c>
      <c r="H444" s="51"/>
      <c r="I444" s="42" t="str">
        <f t="shared" si="21"/>
        <v/>
      </c>
      <c r="J444" s="84"/>
      <c r="K444" s="85"/>
    </row>
    <row r="445" spans="2:11" ht="24.75" customHeight="1">
      <c r="B445" s="18">
        <v>440</v>
      </c>
      <c r="C445" s="43"/>
      <c r="D445" s="38" t="str">
        <f t="shared" si="19"/>
        <v/>
      </c>
      <c r="E445" s="39">
        <f>IF(D445="",0,+COUNTIF('賃上げ後（時給）'!$E$7:$E$1006,D445))</f>
        <v>0</v>
      </c>
      <c r="F445" s="44"/>
      <c r="G445" s="41" t="str">
        <f t="shared" si="20"/>
        <v/>
      </c>
      <c r="H445" s="51"/>
      <c r="I445" s="42" t="str">
        <f t="shared" si="21"/>
        <v/>
      </c>
      <c r="J445" s="84"/>
      <c r="K445" s="85"/>
    </row>
    <row r="446" spans="2:11" ht="24.75" customHeight="1">
      <c r="B446" s="18">
        <v>441</v>
      </c>
      <c r="C446" s="43"/>
      <c r="D446" s="38" t="str">
        <f t="shared" si="19"/>
        <v/>
      </c>
      <c r="E446" s="39">
        <f>IF(D446="",0,+COUNTIF('賃上げ後（時給）'!$E$7:$E$1006,D446))</f>
        <v>0</v>
      </c>
      <c r="F446" s="44"/>
      <c r="G446" s="41" t="str">
        <f t="shared" si="20"/>
        <v/>
      </c>
      <c r="H446" s="51"/>
      <c r="I446" s="42" t="str">
        <f t="shared" si="21"/>
        <v/>
      </c>
      <c r="J446" s="84"/>
      <c r="K446" s="85"/>
    </row>
    <row r="447" spans="2:11" ht="24.75" customHeight="1">
      <c r="B447" s="18">
        <v>442</v>
      </c>
      <c r="C447" s="43"/>
      <c r="D447" s="38" t="str">
        <f t="shared" si="19"/>
        <v/>
      </c>
      <c r="E447" s="39">
        <f>IF(D447="",0,+COUNTIF('賃上げ後（時給）'!$E$7:$E$1006,D447))</f>
        <v>0</v>
      </c>
      <c r="F447" s="44"/>
      <c r="G447" s="41" t="str">
        <f t="shared" si="20"/>
        <v/>
      </c>
      <c r="H447" s="51"/>
      <c r="I447" s="42" t="str">
        <f t="shared" si="21"/>
        <v/>
      </c>
      <c r="J447" s="84"/>
      <c r="K447" s="85"/>
    </row>
    <row r="448" spans="2:11" ht="24.75" customHeight="1">
      <c r="B448" s="18">
        <v>443</v>
      </c>
      <c r="C448" s="43"/>
      <c r="D448" s="38" t="str">
        <f t="shared" si="19"/>
        <v/>
      </c>
      <c r="E448" s="39">
        <f>IF(D448="",0,+COUNTIF('賃上げ後（時給）'!$E$7:$E$1006,D448))</f>
        <v>0</v>
      </c>
      <c r="F448" s="44"/>
      <c r="G448" s="41" t="str">
        <f t="shared" si="20"/>
        <v/>
      </c>
      <c r="H448" s="51"/>
      <c r="I448" s="42" t="str">
        <f t="shared" si="21"/>
        <v/>
      </c>
      <c r="J448" s="84"/>
      <c r="K448" s="85"/>
    </row>
    <row r="449" spans="2:11" ht="24.75" customHeight="1">
      <c r="B449" s="18">
        <v>444</v>
      </c>
      <c r="C449" s="43"/>
      <c r="D449" s="38" t="str">
        <f t="shared" si="19"/>
        <v/>
      </c>
      <c r="E449" s="39">
        <f>IF(D449="",0,+COUNTIF('賃上げ後（時給）'!$E$7:$E$1006,D449))</f>
        <v>0</v>
      </c>
      <c r="F449" s="44"/>
      <c r="G449" s="41" t="str">
        <f t="shared" si="20"/>
        <v/>
      </c>
      <c r="H449" s="51"/>
      <c r="I449" s="42" t="str">
        <f t="shared" si="21"/>
        <v/>
      </c>
      <c r="J449" s="84"/>
      <c r="K449" s="85"/>
    </row>
    <row r="450" spans="2:11" ht="24.75" customHeight="1">
      <c r="B450" s="18">
        <v>445</v>
      </c>
      <c r="C450" s="43"/>
      <c r="D450" s="38" t="str">
        <f t="shared" si="19"/>
        <v/>
      </c>
      <c r="E450" s="39">
        <f>IF(D450="",0,+COUNTIF('賃上げ後（時給）'!$E$7:$E$1006,D450))</f>
        <v>0</v>
      </c>
      <c r="F450" s="44"/>
      <c r="G450" s="41" t="str">
        <f t="shared" si="20"/>
        <v/>
      </c>
      <c r="H450" s="51"/>
      <c r="I450" s="42" t="str">
        <f t="shared" si="21"/>
        <v/>
      </c>
      <c r="J450" s="84"/>
      <c r="K450" s="85"/>
    </row>
    <row r="451" spans="2:11" ht="24.75" customHeight="1">
      <c r="B451" s="18">
        <v>446</v>
      </c>
      <c r="C451" s="43"/>
      <c r="D451" s="38" t="str">
        <f t="shared" si="19"/>
        <v/>
      </c>
      <c r="E451" s="39">
        <f>IF(D451="",0,+COUNTIF('賃上げ後（時給）'!$E$7:$E$1006,D451))</f>
        <v>0</v>
      </c>
      <c r="F451" s="44"/>
      <c r="G451" s="41" t="str">
        <f t="shared" si="20"/>
        <v/>
      </c>
      <c r="H451" s="51"/>
      <c r="I451" s="42" t="str">
        <f t="shared" si="21"/>
        <v/>
      </c>
      <c r="J451" s="84"/>
      <c r="K451" s="85"/>
    </row>
    <row r="452" spans="2:11" ht="24.75" customHeight="1">
      <c r="B452" s="18">
        <v>447</v>
      </c>
      <c r="C452" s="43"/>
      <c r="D452" s="38" t="str">
        <f t="shared" si="19"/>
        <v/>
      </c>
      <c r="E452" s="39">
        <f>IF(D452="",0,+COUNTIF('賃上げ後（時給）'!$E$7:$E$1006,D452))</f>
        <v>0</v>
      </c>
      <c r="F452" s="44"/>
      <c r="G452" s="41" t="str">
        <f t="shared" si="20"/>
        <v/>
      </c>
      <c r="H452" s="51"/>
      <c r="I452" s="42" t="str">
        <f t="shared" si="21"/>
        <v/>
      </c>
      <c r="J452" s="84"/>
      <c r="K452" s="85"/>
    </row>
    <row r="453" spans="2:11" ht="24.75" customHeight="1">
      <c r="B453" s="18">
        <v>448</v>
      </c>
      <c r="C453" s="43"/>
      <c r="D453" s="38" t="str">
        <f t="shared" si="19"/>
        <v/>
      </c>
      <c r="E453" s="39">
        <f>IF(D453="",0,+COUNTIF('賃上げ後（時給）'!$E$7:$E$1006,D453))</f>
        <v>0</v>
      </c>
      <c r="F453" s="44"/>
      <c r="G453" s="41" t="str">
        <f t="shared" si="20"/>
        <v/>
      </c>
      <c r="H453" s="51"/>
      <c r="I453" s="42" t="str">
        <f t="shared" si="21"/>
        <v/>
      </c>
      <c r="J453" s="84"/>
      <c r="K453" s="85"/>
    </row>
    <row r="454" spans="2:11" ht="24.75" customHeight="1">
      <c r="B454" s="18">
        <v>449</v>
      </c>
      <c r="C454" s="43"/>
      <c r="D454" s="38" t="str">
        <f t="shared" ref="D454:D517" si="22">SUBSTITUTE(SUBSTITUTE(C454,"　","")," ","")</f>
        <v/>
      </c>
      <c r="E454" s="39">
        <f>IF(D454="",0,+COUNTIF('賃上げ後（時給）'!$E$7:$E$1006,D454))</f>
        <v>0</v>
      </c>
      <c r="F454" s="44"/>
      <c r="G454" s="41" t="str">
        <f t="shared" si="20"/>
        <v/>
      </c>
      <c r="H454" s="51"/>
      <c r="I454" s="42" t="str">
        <f t="shared" si="21"/>
        <v/>
      </c>
      <c r="J454" s="84"/>
      <c r="K454" s="85"/>
    </row>
    <row r="455" spans="2:11" ht="24.75" customHeight="1">
      <c r="B455" s="18">
        <v>450</v>
      </c>
      <c r="C455" s="43"/>
      <c r="D455" s="38" t="str">
        <f t="shared" si="22"/>
        <v/>
      </c>
      <c r="E455" s="39">
        <f>IF(D455="",0,+COUNTIF('賃上げ後（時給）'!$E$7:$E$1006,D455))</f>
        <v>0</v>
      </c>
      <c r="F455" s="44"/>
      <c r="G455" s="41" t="str">
        <f t="shared" ref="G455:G518" si="23">IF(C455="","",+IF(OR(E455&lt;1,F455="",J455="◎"),"除外","対象"))</f>
        <v/>
      </c>
      <c r="H455" s="51"/>
      <c r="I455" s="42" t="str">
        <f t="shared" si="21"/>
        <v/>
      </c>
      <c r="J455" s="84"/>
      <c r="K455" s="85"/>
    </row>
    <row r="456" spans="2:11" ht="24.75" customHeight="1">
      <c r="B456" s="18">
        <v>451</v>
      </c>
      <c r="C456" s="43"/>
      <c r="D456" s="38" t="str">
        <f t="shared" si="22"/>
        <v/>
      </c>
      <c r="E456" s="39">
        <f>IF(D456="",0,+COUNTIF('賃上げ後（時給）'!$E$7:$E$1006,D456))</f>
        <v>0</v>
      </c>
      <c r="F456" s="44"/>
      <c r="G456" s="41" t="str">
        <f t="shared" si="23"/>
        <v/>
      </c>
      <c r="H456" s="51"/>
      <c r="I456" s="42" t="str">
        <f t="shared" si="21"/>
        <v/>
      </c>
      <c r="J456" s="84"/>
      <c r="K456" s="85"/>
    </row>
    <row r="457" spans="2:11" ht="24.75" customHeight="1">
      <c r="B457" s="18">
        <v>452</v>
      </c>
      <c r="C457" s="43"/>
      <c r="D457" s="38" t="str">
        <f t="shared" si="22"/>
        <v/>
      </c>
      <c r="E457" s="39">
        <f>IF(D457="",0,+COUNTIF('賃上げ後（時給）'!$E$7:$E$1006,D457))</f>
        <v>0</v>
      </c>
      <c r="F457" s="44"/>
      <c r="G457" s="41" t="str">
        <f t="shared" si="23"/>
        <v/>
      </c>
      <c r="H457" s="51"/>
      <c r="I457" s="42" t="str">
        <f t="shared" si="21"/>
        <v/>
      </c>
      <c r="J457" s="84"/>
      <c r="K457" s="85"/>
    </row>
    <row r="458" spans="2:11" ht="24.75" customHeight="1">
      <c r="B458" s="18">
        <v>453</v>
      </c>
      <c r="C458" s="43"/>
      <c r="D458" s="38" t="str">
        <f t="shared" si="22"/>
        <v/>
      </c>
      <c r="E458" s="39">
        <f>IF(D458="",0,+COUNTIF('賃上げ後（時給）'!$E$7:$E$1006,D458))</f>
        <v>0</v>
      </c>
      <c r="F458" s="44"/>
      <c r="G458" s="41" t="str">
        <f t="shared" si="23"/>
        <v/>
      </c>
      <c r="H458" s="51"/>
      <c r="I458" s="42" t="str">
        <f t="shared" si="21"/>
        <v/>
      </c>
      <c r="J458" s="84"/>
      <c r="K458" s="85"/>
    </row>
    <row r="459" spans="2:11" ht="24.75" customHeight="1">
      <c r="B459" s="18">
        <v>454</v>
      </c>
      <c r="C459" s="43"/>
      <c r="D459" s="38" t="str">
        <f t="shared" si="22"/>
        <v/>
      </c>
      <c r="E459" s="39">
        <f>IF(D459="",0,+COUNTIF('賃上げ後（時給）'!$E$7:$E$1006,D459))</f>
        <v>0</v>
      </c>
      <c r="F459" s="44"/>
      <c r="G459" s="41" t="str">
        <f t="shared" si="23"/>
        <v/>
      </c>
      <c r="H459" s="51"/>
      <c r="I459" s="42" t="str">
        <f t="shared" si="21"/>
        <v/>
      </c>
      <c r="J459" s="84"/>
      <c r="K459" s="85"/>
    </row>
    <row r="460" spans="2:11" ht="24.75" customHeight="1">
      <c r="B460" s="18">
        <v>455</v>
      </c>
      <c r="C460" s="43"/>
      <c r="D460" s="38" t="str">
        <f t="shared" si="22"/>
        <v/>
      </c>
      <c r="E460" s="39">
        <f>IF(D460="",0,+COUNTIF('賃上げ後（時給）'!$E$7:$E$1006,D460))</f>
        <v>0</v>
      </c>
      <c r="F460" s="44"/>
      <c r="G460" s="41" t="str">
        <f t="shared" si="23"/>
        <v/>
      </c>
      <c r="H460" s="51"/>
      <c r="I460" s="42" t="str">
        <f t="shared" si="21"/>
        <v/>
      </c>
      <c r="J460" s="84"/>
      <c r="K460" s="85"/>
    </row>
    <row r="461" spans="2:11" ht="24.75" customHeight="1">
      <c r="B461" s="18">
        <v>456</v>
      </c>
      <c r="C461" s="43"/>
      <c r="D461" s="38" t="str">
        <f t="shared" si="22"/>
        <v/>
      </c>
      <c r="E461" s="39">
        <f>IF(D461="",0,+COUNTIF('賃上げ後（時給）'!$E$7:$E$1006,D461))</f>
        <v>0</v>
      </c>
      <c r="F461" s="44"/>
      <c r="G461" s="41" t="str">
        <f t="shared" si="23"/>
        <v/>
      </c>
      <c r="H461" s="51"/>
      <c r="I461" s="42" t="str">
        <f t="shared" ref="I461:I524" si="24">IF(C461="","",+IF(G461="対象",H461,0))</f>
        <v/>
      </c>
      <c r="J461" s="84"/>
      <c r="K461" s="85"/>
    </row>
    <row r="462" spans="2:11" ht="24.75" customHeight="1">
      <c r="B462" s="18">
        <v>457</v>
      </c>
      <c r="C462" s="43"/>
      <c r="D462" s="38" t="str">
        <f t="shared" si="22"/>
        <v/>
      </c>
      <c r="E462" s="39">
        <f>IF(D462="",0,+COUNTIF('賃上げ後（時給）'!$E$7:$E$1006,D462))</f>
        <v>0</v>
      </c>
      <c r="F462" s="44"/>
      <c r="G462" s="41" t="str">
        <f t="shared" si="23"/>
        <v/>
      </c>
      <c r="H462" s="51"/>
      <c r="I462" s="42" t="str">
        <f t="shared" si="24"/>
        <v/>
      </c>
      <c r="J462" s="84"/>
      <c r="K462" s="85"/>
    </row>
    <row r="463" spans="2:11" ht="24.75" customHeight="1">
      <c r="B463" s="18">
        <v>458</v>
      </c>
      <c r="C463" s="43"/>
      <c r="D463" s="38" t="str">
        <f t="shared" si="22"/>
        <v/>
      </c>
      <c r="E463" s="39">
        <f>IF(D463="",0,+COUNTIF('賃上げ後（時給）'!$E$7:$E$1006,D463))</f>
        <v>0</v>
      </c>
      <c r="F463" s="44"/>
      <c r="G463" s="41" t="str">
        <f t="shared" si="23"/>
        <v/>
      </c>
      <c r="H463" s="51"/>
      <c r="I463" s="42" t="str">
        <f t="shared" si="24"/>
        <v/>
      </c>
      <c r="J463" s="84"/>
      <c r="K463" s="85"/>
    </row>
    <row r="464" spans="2:11" ht="24.75" customHeight="1">
      <c r="B464" s="18">
        <v>459</v>
      </c>
      <c r="C464" s="43"/>
      <c r="D464" s="38" t="str">
        <f t="shared" si="22"/>
        <v/>
      </c>
      <c r="E464" s="39">
        <f>IF(D464="",0,+COUNTIF('賃上げ後（時給）'!$E$7:$E$1006,D464))</f>
        <v>0</v>
      </c>
      <c r="F464" s="44"/>
      <c r="G464" s="41" t="str">
        <f t="shared" si="23"/>
        <v/>
      </c>
      <c r="H464" s="51"/>
      <c r="I464" s="42" t="str">
        <f t="shared" si="24"/>
        <v/>
      </c>
      <c r="J464" s="84"/>
      <c r="K464" s="85"/>
    </row>
    <row r="465" spans="2:11" ht="24.75" customHeight="1">
      <c r="B465" s="18">
        <v>460</v>
      </c>
      <c r="C465" s="43"/>
      <c r="D465" s="38" t="str">
        <f t="shared" si="22"/>
        <v/>
      </c>
      <c r="E465" s="39">
        <f>IF(D465="",0,+COUNTIF('賃上げ後（時給）'!$E$7:$E$1006,D465))</f>
        <v>0</v>
      </c>
      <c r="F465" s="44"/>
      <c r="G465" s="41" t="str">
        <f t="shared" si="23"/>
        <v/>
      </c>
      <c r="H465" s="51"/>
      <c r="I465" s="42" t="str">
        <f t="shared" si="24"/>
        <v/>
      </c>
      <c r="J465" s="84"/>
      <c r="K465" s="85"/>
    </row>
    <row r="466" spans="2:11" ht="24.75" customHeight="1">
      <c r="B466" s="18">
        <v>461</v>
      </c>
      <c r="C466" s="43"/>
      <c r="D466" s="38" t="str">
        <f t="shared" si="22"/>
        <v/>
      </c>
      <c r="E466" s="39">
        <f>IF(D466="",0,+COUNTIF('賃上げ後（時給）'!$E$7:$E$1006,D466))</f>
        <v>0</v>
      </c>
      <c r="F466" s="44"/>
      <c r="G466" s="41" t="str">
        <f t="shared" si="23"/>
        <v/>
      </c>
      <c r="H466" s="51"/>
      <c r="I466" s="42" t="str">
        <f t="shared" si="24"/>
        <v/>
      </c>
      <c r="J466" s="84"/>
      <c r="K466" s="85"/>
    </row>
    <row r="467" spans="2:11" ht="24.75" customHeight="1">
      <c r="B467" s="18">
        <v>462</v>
      </c>
      <c r="C467" s="43"/>
      <c r="D467" s="38" t="str">
        <f t="shared" si="22"/>
        <v/>
      </c>
      <c r="E467" s="39">
        <f>IF(D467="",0,+COUNTIF('賃上げ後（時給）'!$E$7:$E$1006,D467))</f>
        <v>0</v>
      </c>
      <c r="F467" s="44"/>
      <c r="G467" s="41" t="str">
        <f t="shared" si="23"/>
        <v/>
      </c>
      <c r="H467" s="51"/>
      <c r="I467" s="42" t="str">
        <f t="shared" si="24"/>
        <v/>
      </c>
      <c r="J467" s="84"/>
      <c r="K467" s="85"/>
    </row>
    <row r="468" spans="2:11" ht="24.75" customHeight="1">
      <c r="B468" s="18">
        <v>463</v>
      </c>
      <c r="C468" s="43"/>
      <c r="D468" s="38" t="str">
        <f t="shared" si="22"/>
        <v/>
      </c>
      <c r="E468" s="39">
        <f>IF(D468="",0,+COUNTIF('賃上げ後（時給）'!$E$7:$E$1006,D468))</f>
        <v>0</v>
      </c>
      <c r="F468" s="44"/>
      <c r="G468" s="41" t="str">
        <f t="shared" si="23"/>
        <v/>
      </c>
      <c r="H468" s="51"/>
      <c r="I468" s="42" t="str">
        <f t="shared" si="24"/>
        <v/>
      </c>
      <c r="J468" s="84"/>
      <c r="K468" s="85"/>
    </row>
    <row r="469" spans="2:11" ht="24.75" customHeight="1">
      <c r="B469" s="18">
        <v>464</v>
      </c>
      <c r="C469" s="43"/>
      <c r="D469" s="38" t="str">
        <f t="shared" si="22"/>
        <v/>
      </c>
      <c r="E469" s="39">
        <f>IF(D469="",0,+COUNTIF('賃上げ後（時給）'!$E$7:$E$1006,D469))</f>
        <v>0</v>
      </c>
      <c r="F469" s="44"/>
      <c r="G469" s="41" t="str">
        <f t="shared" si="23"/>
        <v/>
      </c>
      <c r="H469" s="51"/>
      <c r="I469" s="42" t="str">
        <f t="shared" si="24"/>
        <v/>
      </c>
      <c r="J469" s="84"/>
      <c r="K469" s="85"/>
    </row>
    <row r="470" spans="2:11" ht="24.75" customHeight="1">
      <c r="B470" s="18">
        <v>465</v>
      </c>
      <c r="C470" s="43"/>
      <c r="D470" s="38" t="str">
        <f t="shared" si="22"/>
        <v/>
      </c>
      <c r="E470" s="39">
        <f>IF(D470="",0,+COUNTIF('賃上げ後（時給）'!$E$7:$E$1006,D470))</f>
        <v>0</v>
      </c>
      <c r="F470" s="44"/>
      <c r="G470" s="41" t="str">
        <f t="shared" si="23"/>
        <v/>
      </c>
      <c r="H470" s="51"/>
      <c r="I470" s="42" t="str">
        <f t="shared" si="24"/>
        <v/>
      </c>
      <c r="J470" s="84"/>
      <c r="K470" s="85"/>
    </row>
    <row r="471" spans="2:11" ht="24.75" customHeight="1">
      <c r="B471" s="18">
        <v>466</v>
      </c>
      <c r="C471" s="43"/>
      <c r="D471" s="38" t="str">
        <f t="shared" si="22"/>
        <v/>
      </c>
      <c r="E471" s="39">
        <f>IF(D471="",0,+COUNTIF('賃上げ後（時給）'!$E$7:$E$1006,D471))</f>
        <v>0</v>
      </c>
      <c r="F471" s="44"/>
      <c r="G471" s="41" t="str">
        <f t="shared" si="23"/>
        <v/>
      </c>
      <c r="H471" s="51"/>
      <c r="I471" s="42" t="str">
        <f t="shared" si="24"/>
        <v/>
      </c>
      <c r="J471" s="84"/>
      <c r="K471" s="85"/>
    </row>
    <row r="472" spans="2:11" ht="24.75" customHeight="1">
      <c r="B472" s="18">
        <v>467</v>
      </c>
      <c r="C472" s="43"/>
      <c r="D472" s="38" t="str">
        <f t="shared" si="22"/>
        <v/>
      </c>
      <c r="E472" s="39">
        <f>IF(D472="",0,+COUNTIF('賃上げ後（時給）'!$E$7:$E$1006,D472))</f>
        <v>0</v>
      </c>
      <c r="F472" s="44"/>
      <c r="G472" s="41" t="str">
        <f t="shared" si="23"/>
        <v/>
      </c>
      <c r="H472" s="51"/>
      <c r="I472" s="42" t="str">
        <f t="shared" si="24"/>
        <v/>
      </c>
      <c r="J472" s="84"/>
      <c r="K472" s="85"/>
    </row>
    <row r="473" spans="2:11" ht="24.75" customHeight="1">
      <c r="B473" s="18">
        <v>468</v>
      </c>
      <c r="C473" s="43"/>
      <c r="D473" s="38" t="str">
        <f t="shared" si="22"/>
        <v/>
      </c>
      <c r="E473" s="39">
        <f>IF(D473="",0,+COUNTIF('賃上げ後（時給）'!$E$7:$E$1006,D473))</f>
        <v>0</v>
      </c>
      <c r="F473" s="44"/>
      <c r="G473" s="41" t="str">
        <f t="shared" si="23"/>
        <v/>
      </c>
      <c r="H473" s="51"/>
      <c r="I473" s="42" t="str">
        <f t="shared" si="24"/>
        <v/>
      </c>
      <c r="J473" s="84"/>
      <c r="K473" s="85"/>
    </row>
    <row r="474" spans="2:11" ht="24.75" customHeight="1">
      <c r="B474" s="18">
        <v>469</v>
      </c>
      <c r="C474" s="43"/>
      <c r="D474" s="38" t="str">
        <f t="shared" si="22"/>
        <v/>
      </c>
      <c r="E474" s="39">
        <f>IF(D474="",0,+COUNTIF('賃上げ後（時給）'!$E$7:$E$1006,D474))</f>
        <v>0</v>
      </c>
      <c r="F474" s="44"/>
      <c r="G474" s="41" t="str">
        <f t="shared" si="23"/>
        <v/>
      </c>
      <c r="H474" s="51"/>
      <c r="I474" s="42" t="str">
        <f t="shared" si="24"/>
        <v/>
      </c>
      <c r="J474" s="84"/>
      <c r="K474" s="85"/>
    </row>
    <row r="475" spans="2:11" ht="24.75" customHeight="1">
      <c r="B475" s="18">
        <v>470</v>
      </c>
      <c r="C475" s="43"/>
      <c r="D475" s="38" t="str">
        <f t="shared" si="22"/>
        <v/>
      </c>
      <c r="E475" s="39">
        <f>IF(D475="",0,+COUNTIF('賃上げ後（時給）'!$E$7:$E$1006,D475))</f>
        <v>0</v>
      </c>
      <c r="F475" s="44"/>
      <c r="G475" s="41" t="str">
        <f t="shared" si="23"/>
        <v/>
      </c>
      <c r="H475" s="51"/>
      <c r="I475" s="42" t="str">
        <f t="shared" si="24"/>
        <v/>
      </c>
      <c r="J475" s="84"/>
      <c r="K475" s="85"/>
    </row>
    <row r="476" spans="2:11" ht="24.75" customHeight="1">
      <c r="B476" s="18">
        <v>471</v>
      </c>
      <c r="C476" s="43"/>
      <c r="D476" s="38" t="str">
        <f t="shared" si="22"/>
        <v/>
      </c>
      <c r="E476" s="39">
        <f>IF(D476="",0,+COUNTIF('賃上げ後（時給）'!$E$7:$E$1006,D476))</f>
        <v>0</v>
      </c>
      <c r="F476" s="44"/>
      <c r="G476" s="41" t="str">
        <f t="shared" si="23"/>
        <v/>
      </c>
      <c r="H476" s="51"/>
      <c r="I476" s="42" t="str">
        <f t="shared" si="24"/>
        <v/>
      </c>
      <c r="J476" s="84"/>
      <c r="K476" s="85"/>
    </row>
    <row r="477" spans="2:11" ht="24.75" customHeight="1">
      <c r="B477" s="18">
        <v>472</v>
      </c>
      <c r="C477" s="43"/>
      <c r="D477" s="38" t="str">
        <f t="shared" si="22"/>
        <v/>
      </c>
      <c r="E477" s="39">
        <f>IF(D477="",0,+COUNTIF('賃上げ後（時給）'!$E$7:$E$1006,D477))</f>
        <v>0</v>
      </c>
      <c r="F477" s="44"/>
      <c r="G477" s="41" t="str">
        <f t="shared" si="23"/>
        <v/>
      </c>
      <c r="H477" s="51"/>
      <c r="I477" s="42" t="str">
        <f t="shared" si="24"/>
        <v/>
      </c>
      <c r="J477" s="84"/>
      <c r="K477" s="85"/>
    </row>
    <row r="478" spans="2:11" ht="24.75" customHeight="1">
      <c r="B478" s="18">
        <v>473</v>
      </c>
      <c r="C478" s="43"/>
      <c r="D478" s="38" t="str">
        <f t="shared" si="22"/>
        <v/>
      </c>
      <c r="E478" s="39">
        <f>IF(D478="",0,+COUNTIF('賃上げ後（時給）'!$E$7:$E$1006,D478))</f>
        <v>0</v>
      </c>
      <c r="F478" s="44"/>
      <c r="G478" s="41" t="str">
        <f t="shared" si="23"/>
        <v/>
      </c>
      <c r="H478" s="51"/>
      <c r="I478" s="42" t="str">
        <f t="shared" si="24"/>
        <v/>
      </c>
      <c r="J478" s="84"/>
      <c r="K478" s="85"/>
    </row>
    <row r="479" spans="2:11" ht="24.75" customHeight="1">
      <c r="B479" s="18">
        <v>474</v>
      </c>
      <c r="C479" s="43"/>
      <c r="D479" s="38" t="str">
        <f t="shared" si="22"/>
        <v/>
      </c>
      <c r="E479" s="39">
        <f>IF(D479="",0,+COUNTIF('賃上げ後（時給）'!$E$7:$E$1006,D479))</f>
        <v>0</v>
      </c>
      <c r="F479" s="44"/>
      <c r="G479" s="41" t="str">
        <f t="shared" si="23"/>
        <v/>
      </c>
      <c r="H479" s="51"/>
      <c r="I479" s="42" t="str">
        <f t="shared" si="24"/>
        <v/>
      </c>
      <c r="J479" s="84"/>
      <c r="K479" s="85"/>
    </row>
    <row r="480" spans="2:11" ht="24.75" customHeight="1">
      <c r="B480" s="18">
        <v>475</v>
      </c>
      <c r="C480" s="43"/>
      <c r="D480" s="38" t="str">
        <f t="shared" si="22"/>
        <v/>
      </c>
      <c r="E480" s="39">
        <f>IF(D480="",0,+COUNTIF('賃上げ後（時給）'!$E$7:$E$1006,D480))</f>
        <v>0</v>
      </c>
      <c r="F480" s="44"/>
      <c r="G480" s="41" t="str">
        <f t="shared" si="23"/>
        <v/>
      </c>
      <c r="H480" s="51"/>
      <c r="I480" s="42" t="str">
        <f t="shared" si="24"/>
        <v/>
      </c>
      <c r="J480" s="84"/>
      <c r="K480" s="85"/>
    </row>
    <row r="481" spans="2:11" ht="24.75" customHeight="1">
      <c r="B481" s="18">
        <v>476</v>
      </c>
      <c r="C481" s="43"/>
      <c r="D481" s="38" t="str">
        <f t="shared" si="22"/>
        <v/>
      </c>
      <c r="E481" s="39">
        <f>IF(D481="",0,+COUNTIF('賃上げ後（時給）'!$E$7:$E$1006,D481))</f>
        <v>0</v>
      </c>
      <c r="F481" s="44"/>
      <c r="G481" s="41" t="str">
        <f t="shared" si="23"/>
        <v/>
      </c>
      <c r="H481" s="51"/>
      <c r="I481" s="42" t="str">
        <f t="shared" si="24"/>
        <v/>
      </c>
      <c r="J481" s="84"/>
      <c r="K481" s="85"/>
    </row>
    <row r="482" spans="2:11" ht="24.75" customHeight="1">
      <c r="B482" s="18">
        <v>477</v>
      </c>
      <c r="C482" s="43"/>
      <c r="D482" s="38" t="str">
        <f t="shared" si="22"/>
        <v/>
      </c>
      <c r="E482" s="39">
        <f>IF(D482="",0,+COUNTIF('賃上げ後（時給）'!$E$7:$E$1006,D482))</f>
        <v>0</v>
      </c>
      <c r="F482" s="44"/>
      <c r="G482" s="41" t="str">
        <f t="shared" si="23"/>
        <v/>
      </c>
      <c r="H482" s="51"/>
      <c r="I482" s="42" t="str">
        <f t="shared" si="24"/>
        <v/>
      </c>
      <c r="J482" s="84"/>
      <c r="K482" s="85"/>
    </row>
    <row r="483" spans="2:11" ht="24.75" customHeight="1">
      <c r="B483" s="18">
        <v>478</v>
      </c>
      <c r="C483" s="43"/>
      <c r="D483" s="38" t="str">
        <f t="shared" si="22"/>
        <v/>
      </c>
      <c r="E483" s="39">
        <f>IF(D483="",0,+COUNTIF('賃上げ後（時給）'!$E$7:$E$1006,D483))</f>
        <v>0</v>
      </c>
      <c r="F483" s="44"/>
      <c r="G483" s="41" t="str">
        <f t="shared" si="23"/>
        <v/>
      </c>
      <c r="H483" s="51"/>
      <c r="I483" s="42" t="str">
        <f t="shared" si="24"/>
        <v/>
      </c>
      <c r="J483" s="84"/>
      <c r="K483" s="85"/>
    </row>
    <row r="484" spans="2:11" ht="24.75" customHeight="1">
      <c r="B484" s="18">
        <v>479</v>
      </c>
      <c r="C484" s="43"/>
      <c r="D484" s="38" t="str">
        <f t="shared" si="22"/>
        <v/>
      </c>
      <c r="E484" s="39">
        <f>IF(D484="",0,+COUNTIF('賃上げ後（時給）'!$E$7:$E$1006,D484))</f>
        <v>0</v>
      </c>
      <c r="F484" s="44"/>
      <c r="G484" s="41" t="str">
        <f t="shared" si="23"/>
        <v/>
      </c>
      <c r="H484" s="51"/>
      <c r="I484" s="42" t="str">
        <f t="shared" si="24"/>
        <v/>
      </c>
      <c r="J484" s="84"/>
      <c r="K484" s="85"/>
    </row>
    <row r="485" spans="2:11" ht="24.75" customHeight="1">
      <c r="B485" s="18">
        <v>480</v>
      </c>
      <c r="C485" s="43"/>
      <c r="D485" s="38" t="str">
        <f t="shared" si="22"/>
        <v/>
      </c>
      <c r="E485" s="39">
        <f>IF(D485="",0,+COUNTIF('賃上げ後（時給）'!$E$7:$E$1006,D485))</f>
        <v>0</v>
      </c>
      <c r="F485" s="44"/>
      <c r="G485" s="41" t="str">
        <f t="shared" si="23"/>
        <v/>
      </c>
      <c r="H485" s="51"/>
      <c r="I485" s="42" t="str">
        <f t="shared" si="24"/>
        <v/>
      </c>
      <c r="J485" s="84"/>
      <c r="K485" s="85"/>
    </row>
    <row r="486" spans="2:11" ht="24.75" customHeight="1">
      <c r="B486" s="18">
        <v>481</v>
      </c>
      <c r="C486" s="43"/>
      <c r="D486" s="38" t="str">
        <f t="shared" si="22"/>
        <v/>
      </c>
      <c r="E486" s="39">
        <f>IF(D486="",0,+COUNTIF('賃上げ後（時給）'!$E$7:$E$1006,D486))</f>
        <v>0</v>
      </c>
      <c r="F486" s="44"/>
      <c r="G486" s="41" t="str">
        <f t="shared" si="23"/>
        <v/>
      </c>
      <c r="H486" s="51"/>
      <c r="I486" s="42" t="str">
        <f t="shared" si="24"/>
        <v/>
      </c>
      <c r="J486" s="84"/>
      <c r="K486" s="85"/>
    </row>
    <row r="487" spans="2:11" ht="24.75" customHeight="1">
      <c r="B487" s="18">
        <v>482</v>
      </c>
      <c r="C487" s="43"/>
      <c r="D487" s="38" t="str">
        <f t="shared" si="22"/>
        <v/>
      </c>
      <c r="E487" s="39">
        <f>IF(D487="",0,+COUNTIF('賃上げ後（時給）'!$E$7:$E$1006,D487))</f>
        <v>0</v>
      </c>
      <c r="F487" s="44"/>
      <c r="G487" s="41" t="str">
        <f t="shared" si="23"/>
        <v/>
      </c>
      <c r="H487" s="51"/>
      <c r="I487" s="42" t="str">
        <f t="shared" si="24"/>
        <v/>
      </c>
      <c r="J487" s="84"/>
      <c r="K487" s="85"/>
    </row>
    <row r="488" spans="2:11" ht="24.75" customHeight="1">
      <c r="B488" s="18">
        <v>483</v>
      </c>
      <c r="C488" s="43"/>
      <c r="D488" s="38" t="str">
        <f t="shared" si="22"/>
        <v/>
      </c>
      <c r="E488" s="39">
        <f>IF(D488="",0,+COUNTIF('賃上げ後（時給）'!$E$7:$E$1006,D488))</f>
        <v>0</v>
      </c>
      <c r="F488" s="44"/>
      <c r="G488" s="41" t="str">
        <f t="shared" si="23"/>
        <v/>
      </c>
      <c r="H488" s="51"/>
      <c r="I488" s="42" t="str">
        <f t="shared" si="24"/>
        <v/>
      </c>
      <c r="J488" s="84"/>
      <c r="K488" s="85"/>
    </row>
    <row r="489" spans="2:11" ht="24.75" customHeight="1">
      <c r="B489" s="18">
        <v>484</v>
      </c>
      <c r="C489" s="43"/>
      <c r="D489" s="38" t="str">
        <f t="shared" si="22"/>
        <v/>
      </c>
      <c r="E489" s="39">
        <f>IF(D489="",0,+COUNTIF('賃上げ後（時給）'!$E$7:$E$1006,D489))</f>
        <v>0</v>
      </c>
      <c r="F489" s="44"/>
      <c r="G489" s="41" t="str">
        <f t="shared" si="23"/>
        <v/>
      </c>
      <c r="H489" s="51"/>
      <c r="I489" s="42" t="str">
        <f t="shared" si="24"/>
        <v/>
      </c>
      <c r="J489" s="84"/>
      <c r="K489" s="85"/>
    </row>
    <row r="490" spans="2:11" ht="24.75" customHeight="1">
      <c r="B490" s="18">
        <v>485</v>
      </c>
      <c r="C490" s="43"/>
      <c r="D490" s="38" t="str">
        <f t="shared" si="22"/>
        <v/>
      </c>
      <c r="E490" s="39">
        <f>IF(D490="",0,+COUNTIF('賃上げ後（時給）'!$E$7:$E$1006,D490))</f>
        <v>0</v>
      </c>
      <c r="F490" s="44"/>
      <c r="G490" s="41" t="str">
        <f t="shared" si="23"/>
        <v/>
      </c>
      <c r="H490" s="51"/>
      <c r="I490" s="42" t="str">
        <f t="shared" si="24"/>
        <v/>
      </c>
      <c r="J490" s="84"/>
      <c r="K490" s="85"/>
    </row>
    <row r="491" spans="2:11" ht="24.75" customHeight="1">
      <c r="B491" s="18">
        <v>486</v>
      </c>
      <c r="C491" s="43"/>
      <c r="D491" s="38" t="str">
        <f t="shared" si="22"/>
        <v/>
      </c>
      <c r="E491" s="39">
        <f>IF(D491="",0,+COUNTIF('賃上げ後（時給）'!$E$7:$E$1006,D491))</f>
        <v>0</v>
      </c>
      <c r="F491" s="44"/>
      <c r="G491" s="41" t="str">
        <f t="shared" si="23"/>
        <v/>
      </c>
      <c r="H491" s="51"/>
      <c r="I491" s="42" t="str">
        <f t="shared" si="24"/>
        <v/>
      </c>
      <c r="J491" s="84"/>
      <c r="K491" s="85"/>
    </row>
    <row r="492" spans="2:11" ht="24.75" customHeight="1">
      <c r="B492" s="18">
        <v>487</v>
      </c>
      <c r="C492" s="43"/>
      <c r="D492" s="38" t="str">
        <f t="shared" si="22"/>
        <v/>
      </c>
      <c r="E492" s="39">
        <f>IF(D492="",0,+COUNTIF('賃上げ後（時給）'!$E$7:$E$1006,D492))</f>
        <v>0</v>
      </c>
      <c r="F492" s="44"/>
      <c r="G492" s="41" t="str">
        <f t="shared" si="23"/>
        <v/>
      </c>
      <c r="H492" s="51"/>
      <c r="I492" s="42" t="str">
        <f t="shared" si="24"/>
        <v/>
      </c>
      <c r="J492" s="84"/>
      <c r="K492" s="85"/>
    </row>
    <row r="493" spans="2:11" ht="24.75" customHeight="1">
      <c r="B493" s="18">
        <v>488</v>
      </c>
      <c r="C493" s="43"/>
      <c r="D493" s="38" t="str">
        <f t="shared" si="22"/>
        <v/>
      </c>
      <c r="E493" s="39">
        <f>IF(D493="",0,+COUNTIF('賃上げ後（時給）'!$E$7:$E$1006,D493))</f>
        <v>0</v>
      </c>
      <c r="F493" s="44"/>
      <c r="G493" s="41" t="str">
        <f t="shared" si="23"/>
        <v/>
      </c>
      <c r="H493" s="51"/>
      <c r="I493" s="42" t="str">
        <f t="shared" si="24"/>
        <v/>
      </c>
      <c r="J493" s="84"/>
      <c r="K493" s="85"/>
    </row>
    <row r="494" spans="2:11" ht="24.75" customHeight="1">
      <c r="B494" s="18">
        <v>489</v>
      </c>
      <c r="C494" s="43"/>
      <c r="D494" s="38" t="str">
        <f t="shared" si="22"/>
        <v/>
      </c>
      <c r="E494" s="39">
        <f>IF(D494="",0,+COUNTIF('賃上げ後（時給）'!$E$7:$E$1006,D494))</f>
        <v>0</v>
      </c>
      <c r="F494" s="44"/>
      <c r="G494" s="41" t="str">
        <f t="shared" si="23"/>
        <v/>
      </c>
      <c r="H494" s="51"/>
      <c r="I494" s="42" t="str">
        <f t="shared" si="24"/>
        <v/>
      </c>
      <c r="J494" s="84"/>
      <c r="K494" s="85"/>
    </row>
    <row r="495" spans="2:11" ht="24.75" customHeight="1">
      <c r="B495" s="18">
        <v>490</v>
      </c>
      <c r="C495" s="43"/>
      <c r="D495" s="38" t="str">
        <f t="shared" si="22"/>
        <v/>
      </c>
      <c r="E495" s="39">
        <f>IF(D495="",0,+COUNTIF('賃上げ後（時給）'!$E$7:$E$1006,D495))</f>
        <v>0</v>
      </c>
      <c r="F495" s="44"/>
      <c r="G495" s="41" t="str">
        <f t="shared" si="23"/>
        <v/>
      </c>
      <c r="H495" s="51"/>
      <c r="I495" s="42" t="str">
        <f t="shared" si="24"/>
        <v/>
      </c>
      <c r="J495" s="84"/>
      <c r="K495" s="85"/>
    </row>
    <row r="496" spans="2:11" ht="24.75" customHeight="1">
      <c r="B496" s="18">
        <v>491</v>
      </c>
      <c r="C496" s="43"/>
      <c r="D496" s="38" t="str">
        <f t="shared" si="22"/>
        <v/>
      </c>
      <c r="E496" s="39">
        <f>IF(D496="",0,+COUNTIF('賃上げ後（時給）'!$E$7:$E$1006,D496))</f>
        <v>0</v>
      </c>
      <c r="F496" s="44"/>
      <c r="G496" s="41" t="str">
        <f t="shared" si="23"/>
        <v/>
      </c>
      <c r="H496" s="51"/>
      <c r="I496" s="42" t="str">
        <f t="shared" si="24"/>
        <v/>
      </c>
      <c r="J496" s="84"/>
      <c r="K496" s="85"/>
    </row>
    <row r="497" spans="2:11" ht="24.75" customHeight="1">
      <c r="B497" s="18">
        <v>492</v>
      </c>
      <c r="C497" s="43"/>
      <c r="D497" s="38" t="str">
        <f t="shared" si="22"/>
        <v/>
      </c>
      <c r="E497" s="39">
        <f>IF(D497="",0,+COUNTIF('賃上げ後（時給）'!$E$7:$E$1006,D497))</f>
        <v>0</v>
      </c>
      <c r="F497" s="44"/>
      <c r="G497" s="41" t="str">
        <f t="shared" si="23"/>
        <v/>
      </c>
      <c r="H497" s="51"/>
      <c r="I497" s="42" t="str">
        <f t="shared" si="24"/>
        <v/>
      </c>
      <c r="J497" s="84"/>
      <c r="K497" s="85"/>
    </row>
    <row r="498" spans="2:11" ht="24.75" customHeight="1">
      <c r="B498" s="18">
        <v>493</v>
      </c>
      <c r="C498" s="43"/>
      <c r="D498" s="38" t="str">
        <f t="shared" si="22"/>
        <v/>
      </c>
      <c r="E498" s="39">
        <f>IF(D498="",0,+COUNTIF('賃上げ後（時給）'!$E$7:$E$1006,D498))</f>
        <v>0</v>
      </c>
      <c r="F498" s="44"/>
      <c r="G498" s="41" t="str">
        <f t="shared" si="23"/>
        <v/>
      </c>
      <c r="H498" s="51"/>
      <c r="I498" s="42" t="str">
        <f t="shared" si="24"/>
        <v/>
      </c>
      <c r="J498" s="84"/>
      <c r="K498" s="85"/>
    </row>
    <row r="499" spans="2:11" ht="24.75" customHeight="1">
      <c r="B499" s="18">
        <v>494</v>
      </c>
      <c r="C499" s="43"/>
      <c r="D499" s="38" t="str">
        <f t="shared" si="22"/>
        <v/>
      </c>
      <c r="E499" s="39">
        <f>IF(D499="",0,+COUNTIF('賃上げ後（時給）'!$E$7:$E$1006,D499))</f>
        <v>0</v>
      </c>
      <c r="F499" s="44"/>
      <c r="G499" s="41" t="str">
        <f t="shared" si="23"/>
        <v/>
      </c>
      <c r="H499" s="51"/>
      <c r="I499" s="42" t="str">
        <f t="shared" si="24"/>
        <v/>
      </c>
      <c r="J499" s="84"/>
      <c r="K499" s="85"/>
    </row>
    <row r="500" spans="2:11" ht="24.75" customHeight="1">
      <c r="B500" s="18">
        <v>495</v>
      </c>
      <c r="C500" s="43"/>
      <c r="D500" s="38" t="str">
        <f t="shared" si="22"/>
        <v/>
      </c>
      <c r="E500" s="39">
        <f>IF(D500="",0,+COUNTIF('賃上げ後（時給）'!$E$7:$E$1006,D500))</f>
        <v>0</v>
      </c>
      <c r="F500" s="44"/>
      <c r="G500" s="41" t="str">
        <f t="shared" si="23"/>
        <v/>
      </c>
      <c r="H500" s="51"/>
      <c r="I500" s="42" t="str">
        <f t="shared" si="24"/>
        <v/>
      </c>
      <c r="J500" s="84"/>
      <c r="K500" s="85"/>
    </row>
    <row r="501" spans="2:11" ht="24.75" customHeight="1">
      <c r="B501" s="18">
        <v>496</v>
      </c>
      <c r="C501" s="43"/>
      <c r="D501" s="38" t="str">
        <f t="shared" si="22"/>
        <v/>
      </c>
      <c r="E501" s="39">
        <f>IF(D501="",0,+COUNTIF('賃上げ後（時給）'!$E$7:$E$1006,D501))</f>
        <v>0</v>
      </c>
      <c r="F501" s="44"/>
      <c r="G501" s="41" t="str">
        <f t="shared" si="23"/>
        <v/>
      </c>
      <c r="H501" s="51"/>
      <c r="I501" s="42" t="str">
        <f t="shared" si="24"/>
        <v/>
      </c>
      <c r="J501" s="84"/>
      <c r="K501" s="85"/>
    </row>
    <row r="502" spans="2:11" ht="24.75" customHeight="1">
      <c r="B502" s="18">
        <v>497</v>
      </c>
      <c r="C502" s="43"/>
      <c r="D502" s="38" t="str">
        <f t="shared" si="22"/>
        <v/>
      </c>
      <c r="E502" s="39">
        <f>IF(D502="",0,+COUNTIF('賃上げ後（時給）'!$E$7:$E$1006,D502))</f>
        <v>0</v>
      </c>
      <c r="F502" s="44"/>
      <c r="G502" s="41" t="str">
        <f t="shared" si="23"/>
        <v/>
      </c>
      <c r="H502" s="51"/>
      <c r="I502" s="42" t="str">
        <f t="shared" si="24"/>
        <v/>
      </c>
      <c r="J502" s="84"/>
      <c r="K502" s="85"/>
    </row>
    <row r="503" spans="2:11" ht="24.75" customHeight="1">
      <c r="B503" s="18">
        <v>498</v>
      </c>
      <c r="C503" s="43"/>
      <c r="D503" s="38" t="str">
        <f t="shared" si="22"/>
        <v/>
      </c>
      <c r="E503" s="39">
        <f>IF(D503="",0,+COUNTIF('賃上げ後（時給）'!$E$7:$E$1006,D503))</f>
        <v>0</v>
      </c>
      <c r="F503" s="44"/>
      <c r="G503" s="41" t="str">
        <f t="shared" si="23"/>
        <v/>
      </c>
      <c r="H503" s="51"/>
      <c r="I503" s="42" t="str">
        <f t="shared" si="24"/>
        <v/>
      </c>
      <c r="J503" s="84"/>
      <c r="K503" s="85"/>
    </row>
    <row r="504" spans="2:11" ht="24.75" customHeight="1">
      <c r="B504" s="18">
        <v>499</v>
      </c>
      <c r="C504" s="43"/>
      <c r="D504" s="38" t="str">
        <f t="shared" si="22"/>
        <v/>
      </c>
      <c r="E504" s="39">
        <f>IF(D504="",0,+COUNTIF('賃上げ後（時給）'!$E$7:$E$1006,D504))</f>
        <v>0</v>
      </c>
      <c r="F504" s="44"/>
      <c r="G504" s="41" t="str">
        <f t="shared" si="23"/>
        <v/>
      </c>
      <c r="H504" s="51"/>
      <c r="I504" s="42" t="str">
        <f t="shared" si="24"/>
        <v/>
      </c>
      <c r="J504" s="84"/>
      <c r="K504" s="85"/>
    </row>
    <row r="505" spans="2:11" ht="24.75" customHeight="1">
      <c r="B505" s="18">
        <v>500</v>
      </c>
      <c r="C505" s="43"/>
      <c r="D505" s="38" t="str">
        <f t="shared" si="22"/>
        <v/>
      </c>
      <c r="E505" s="39">
        <f>IF(D505="",0,+COUNTIF('賃上げ後（時給）'!$E$7:$E$1006,D505))</f>
        <v>0</v>
      </c>
      <c r="F505" s="44"/>
      <c r="G505" s="41" t="str">
        <f t="shared" si="23"/>
        <v/>
      </c>
      <c r="H505" s="51"/>
      <c r="I505" s="42" t="str">
        <f t="shared" si="24"/>
        <v/>
      </c>
      <c r="J505" s="84"/>
      <c r="K505" s="85"/>
    </row>
    <row r="506" spans="2:11" ht="24.75" customHeight="1">
      <c r="B506" s="18">
        <v>501</v>
      </c>
      <c r="C506" s="43"/>
      <c r="D506" s="38" t="str">
        <f t="shared" si="22"/>
        <v/>
      </c>
      <c r="E506" s="39">
        <f>IF(D506="",0,+COUNTIF('賃上げ後（時給）'!$E$7:$E$1006,D506))</f>
        <v>0</v>
      </c>
      <c r="F506" s="44"/>
      <c r="G506" s="41" t="str">
        <f t="shared" si="23"/>
        <v/>
      </c>
      <c r="H506" s="51"/>
      <c r="I506" s="42" t="str">
        <f t="shared" si="24"/>
        <v/>
      </c>
      <c r="J506" s="84"/>
      <c r="K506" s="85"/>
    </row>
    <row r="507" spans="2:11" ht="24.75" customHeight="1">
      <c r="B507" s="18">
        <v>502</v>
      </c>
      <c r="C507" s="43"/>
      <c r="D507" s="38" t="str">
        <f t="shared" si="22"/>
        <v/>
      </c>
      <c r="E507" s="39">
        <f>IF(D507="",0,+COUNTIF('賃上げ後（時給）'!$E$7:$E$1006,D507))</f>
        <v>0</v>
      </c>
      <c r="F507" s="44"/>
      <c r="G507" s="41" t="str">
        <f t="shared" si="23"/>
        <v/>
      </c>
      <c r="H507" s="51"/>
      <c r="I507" s="42" t="str">
        <f t="shared" si="24"/>
        <v/>
      </c>
      <c r="J507" s="84"/>
      <c r="K507" s="85"/>
    </row>
    <row r="508" spans="2:11" ht="24.75" customHeight="1">
      <c r="B508" s="18">
        <v>503</v>
      </c>
      <c r="C508" s="43"/>
      <c r="D508" s="38" t="str">
        <f t="shared" si="22"/>
        <v/>
      </c>
      <c r="E508" s="39">
        <f>IF(D508="",0,+COUNTIF('賃上げ後（時給）'!$E$7:$E$1006,D508))</f>
        <v>0</v>
      </c>
      <c r="F508" s="44"/>
      <c r="G508" s="41" t="str">
        <f t="shared" si="23"/>
        <v/>
      </c>
      <c r="H508" s="51"/>
      <c r="I508" s="42" t="str">
        <f t="shared" si="24"/>
        <v/>
      </c>
      <c r="J508" s="84"/>
      <c r="K508" s="85"/>
    </row>
    <row r="509" spans="2:11" ht="24.75" customHeight="1">
      <c r="B509" s="18">
        <v>504</v>
      </c>
      <c r="C509" s="43"/>
      <c r="D509" s="38" t="str">
        <f t="shared" si="22"/>
        <v/>
      </c>
      <c r="E509" s="39">
        <f>IF(D509="",0,+COUNTIF('賃上げ後（時給）'!$E$7:$E$1006,D509))</f>
        <v>0</v>
      </c>
      <c r="F509" s="44"/>
      <c r="G509" s="41" t="str">
        <f t="shared" si="23"/>
        <v/>
      </c>
      <c r="H509" s="51"/>
      <c r="I509" s="42" t="str">
        <f t="shared" si="24"/>
        <v/>
      </c>
      <c r="J509" s="84"/>
      <c r="K509" s="85"/>
    </row>
    <row r="510" spans="2:11" ht="24.75" customHeight="1">
      <c r="B510" s="18">
        <v>505</v>
      </c>
      <c r="C510" s="43"/>
      <c r="D510" s="38" t="str">
        <f t="shared" si="22"/>
        <v/>
      </c>
      <c r="E510" s="39">
        <f>IF(D510="",0,+COUNTIF('賃上げ後（時給）'!$E$7:$E$1006,D510))</f>
        <v>0</v>
      </c>
      <c r="F510" s="44"/>
      <c r="G510" s="41" t="str">
        <f t="shared" si="23"/>
        <v/>
      </c>
      <c r="H510" s="51"/>
      <c r="I510" s="42" t="str">
        <f t="shared" si="24"/>
        <v/>
      </c>
      <c r="J510" s="84"/>
      <c r="K510" s="85"/>
    </row>
    <row r="511" spans="2:11" ht="24.75" customHeight="1">
      <c r="B511" s="18">
        <v>506</v>
      </c>
      <c r="C511" s="43"/>
      <c r="D511" s="38" t="str">
        <f t="shared" si="22"/>
        <v/>
      </c>
      <c r="E511" s="39">
        <f>IF(D511="",0,+COUNTIF('賃上げ後（時給）'!$E$7:$E$1006,D511))</f>
        <v>0</v>
      </c>
      <c r="F511" s="44"/>
      <c r="G511" s="41" t="str">
        <f t="shared" si="23"/>
        <v/>
      </c>
      <c r="H511" s="51"/>
      <c r="I511" s="42" t="str">
        <f t="shared" si="24"/>
        <v/>
      </c>
      <c r="J511" s="84"/>
      <c r="K511" s="85"/>
    </row>
    <row r="512" spans="2:11" ht="24.75" customHeight="1">
      <c r="B512" s="18">
        <v>507</v>
      </c>
      <c r="C512" s="43"/>
      <c r="D512" s="38" t="str">
        <f t="shared" si="22"/>
        <v/>
      </c>
      <c r="E512" s="39">
        <f>IF(D512="",0,+COUNTIF('賃上げ後（時給）'!$E$7:$E$1006,D512))</f>
        <v>0</v>
      </c>
      <c r="F512" s="44"/>
      <c r="G512" s="41" t="str">
        <f t="shared" si="23"/>
        <v/>
      </c>
      <c r="H512" s="51"/>
      <c r="I512" s="42" t="str">
        <f t="shared" si="24"/>
        <v/>
      </c>
      <c r="J512" s="84"/>
      <c r="K512" s="85"/>
    </row>
    <row r="513" spans="2:11" ht="24.75" customHeight="1">
      <c r="B513" s="18">
        <v>508</v>
      </c>
      <c r="C513" s="43"/>
      <c r="D513" s="38" t="str">
        <f t="shared" si="22"/>
        <v/>
      </c>
      <c r="E513" s="39">
        <f>IF(D513="",0,+COUNTIF('賃上げ後（時給）'!$E$7:$E$1006,D513))</f>
        <v>0</v>
      </c>
      <c r="F513" s="44"/>
      <c r="G513" s="41" t="str">
        <f t="shared" si="23"/>
        <v/>
      </c>
      <c r="H513" s="51"/>
      <c r="I513" s="42" t="str">
        <f t="shared" si="24"/>
        <v/>
      </c>
      <c r="J513" s="84"/>
      <c r="K513" s="85"/>
    </row>
    <row r="514" spans="2:11" ht="24.75" customHeight="1">
      <c r="B514" s="18">
        <v>509</v>
      </c>
      <c r="C514" s="43"/>
      <c r="D514" s="38" t="str">
        <f t="shared" si="22"/>
        <v/>
      </c>
      <c r="E514" s="39">
        <f>IF(D514="",0,+COUNTIF('賃上げ後（時給）'!$E$7:$E$1006,D514))</f>
        <v>0</v>
      </c>
      <c r="F514" s="44"/>
      <c r="G514" s="41" t="str">
        <f t="shared" si="23"/>
        <v/>
      </c>
      <c r="H514" s="51"/>
      <c r="I514" s="42" t="str">
        <f t="shared" si="24"/>
        <v/>
      </c>
      <c r="J514" s="84"/>
      <c r="K514" s="85"/>
    </row>
    <row r="515" spans="2:11" ht="24.75" customHeight="1">
      <c r="B515" s="18">
        <v>510</v>
      </c>
      <c r="C515" s="43"/>
      <c r="D515" s="38" t="str">
        <f t="shared" si="22"/>
        <v/>
      </c>
      <c r="E515" s="39">
        <f>IF(D515="",0,+COUNTIF('賃上げ後（時給）'!$E$7:$E$1006,D515))</f>
        <v>0</v>
      </c>
      <c r="F515" s="44"/>
      <c r="G515" s="41" t="str">
        <f t="shared" si="23"/>
        <v/>
      </c>
      <c r="H515" s="51"/>
      <c r="I515" s="42" t="str">
        <f t="shared" si="24"/>
        <v/>
      </c>
      <c r="J515" s="84"/>
      <c r="K515" s="85"/>
    </row>
    <row r="516" spans="2:11" ht="24.75" customHeight="1">
      <c r="B516" s="18">
        <v>511</v>
      </c>
      <c r="C516" s="43"/>
      <c r="D516" s="38" t="str">
        <f t="shared" si="22"/>
        <v/>
      </c>
      <c r="E516" s="39">
        <f>IF(D516="",0,+COUNTIF('賃上げ後（時給）'!$E$7:$E$1006,D516))</f>
        <v>0</v>
      </c>
      <c r="F516" s="44"/>
      <c r="G516" s="41" t="str">
        <f t="shared" si="23"/>
        <v/>
      </c>
      <c r="H516" s="51"/>
      <c r="I516" s="42" t="str">
        <f t="shared" si="24"/>
        <v/>
      </c>
      <c r="J516" s="84"/>
      <c r="K516" s="85"/>
    </row>
    <row r="517" spans="2:11" ht="24.75" customHeight="1">
      <c r="B517" s="18">
        <v>512</v>
      </c>
      <c r="C517" s="43"/>
      <c r="D517" s="38" t="str">
        <f t="shared" si="22"/>
        <v/>
      </c>
      <c r="E517" s="39">
        <f>IF(D517="",0,+COUNTIF('賃上げ後（時給）'!$E$7:$E$1006,D517))</f>
        <v>0</v>
      </c>
      <c r="F517" s="44"/>
      <c r="G517" s="41" t="str">
        <f t="shared" si="23"/>
        <v/>
      </c>
      <c r="H517" s="51"/>
      <c r="I517" s="42" t="str">
        <f t="shared" si="24"/>
        <v/>
      </c>
      <c r="J517" s="84"/>
      <c r="K517" s="85"/>
    </row>
    <row r="518" spans="2:11" ht="24.75" customHeight="1">
      <c r="B518" s="18">
        <v>513</v>
      </c>
      <c r="C518" s="43"/>
      <c r="D518" s="38" t="str">
        <f t="shared" ref="D518:D581" si="25">SUBSTITUTE(SUBSTITUTE(C518,"　","")," ","")</f>
        <v/>
      </c>
      <c r="E518" s="39">
        <f>IF(D518="",0,+COUNTIF('賃上げ後（時給）'!$E$7:$E$1006,D518))</f>
        <v>0</v>
      </c>
      <c r="F518" s="44"/>
      <c r="G518" s="41" t="str">
        <f t="shared" si="23"/>
        <v/>
      </c>
      <c r="H518" s="51"/>
      <c r="I518" s="42" t="str">
        <f t="shared" si="24"/>
        <v/>
      </c>
      <c r="J518" s="84"/>
      <c r="K518" s="85"/>
    </row>
    <row r="519" spans="2:11" ht="24.75" customHeight="1">
      <c r="B519" s="18">
        <v>514</v>
      </c>
      <c r="C519" s="43"/>
      <c r="D519" s="38" t="str">
        <f t="shared" si="25"/>
        <v/>
      </c>
      <c r="E519" s="39">
        <f>IF(D519="",0,+COUNTIF('賃上げ後（時給）'!$E$7:$E$1006,D519))</f>
        <v>0</v>
      </c>
      <c r="F519" s="44"/>
      <c r="G519" s="41" t="str">
        <f t="shared" ref="G519:G582" si="26">IF(C519="","",+IF(OR(E519&lt;1,F519="",J519="◎"),"除外","対象"))</f>
        <v/>
      </c>
      <c r="H519" s="51"/>
      <c r="I519" s="42" t="str">
        <f t="shared" si="24"/>
        <v/>
      </c>
      <c r="J519" s="84"/>
      <c r="K519" s="85"/>
    </row>
    <row r="520" spans="2:11" ht="24.75" customHeight="1">
      <c r="B520" s="18">
        <v>515</v>
      </c>
      <c r="C520" s="43"/>
      <c r="D520" s="38" t="str">
        <f t="shared" si="25"/>
        <v/>
      </c>
      <c r="E520" s="39">
        <f>IF(D520="",0,+COUNTIF('賃上げ後（時給）'!$E$7:$E$1006,D520))</f>
        <v>0</v>
      </c>
      <c r="F520" s="44"/>
      <c r="G520" s="41" t="str">
        <f t="shared" si="26"/>
        <v/>
      </c>
      <c r="H520" s="51"/>
      <c r="I520" s="42" t="str">
        <f t="shared" si="24"/>
        <v/>
      </c>
      <c r="J520" s="84"/>
      <c r="K520" s="85"/>
    </row>
    <row r="521" spans="2:11" ht="24.75" customHeight="1">
      <c r="B521" s="18">
        <v>516</v>
      </c>
      <c r="C521" s="43"/>
      <c r="D521" s="38" t="str">
        <f t="shared" si="25"/>
        <v/>
      </c>
      <c r="E521" s="39">
        <f>IF(D521="",0,+COUNTIF('賃上げ後（時給）'!$E$7:$E$1006,D521))</f>
        <v>0</v>
      </c>
      <c r="F521" s="44"/>
      <c r="G521" s="41" t="str">
        <f t="shared" si="26"/>
        <v/>
      </c>
      <c r="H521" s="51"/>
      <c r="I521" s="42" t="str">
        <f t="shared" si="24"/>
        <v/>
      </c>
      <c r="J521" s="84"/>
      <c r="K521" s="85"/>
    </row>
    <row r="522" spans="2:11" ht="24.75" customHeight="1">
      <c r="B522" s="18">
        <v>517</v>
      </c>
      <c r="C522" s="43"/>
      <c r="D522" s="38" t="str">
        <f t="shared" si="25"/>
        <v/>
      </c>
      <c r="E522" s="39">
        <f>IF(D522="",0,+COUNTIF('賃上げ後（時給）'!$E$7:$E$1006,D522))</f>
        <v>0</v>
      </c>
      <c r="F522" s="44"/>
      <c r="G522" s="41" t="str">
        <f t="shared" si="26"/>
        <v/>
      </c>
      <c r="H522" s="51"/>
      <c r="I522" s="42" t="str">
        <f t="shared" si="24"/>
        <v/>
      </c>
      <c r="J522" s="84"/>
      <c r="K522" s="85"/>
    </row>
    <row r="523" spans="2:11" ht="24.75" customHeight="1">
      <c r="B523" s="18">
        <v>518</v>
      </c>
      <c r="C523" s="43"/>
      <c r="D523" s="38" t="str">
        <f t="shared" si="25"/>
        <v/>
      </c>
      <c r="E523" s="39">
        <f>IF(D523="",0,+COUNTIF('賃上げ後（時給）'!$E$7:$E$1006,D523))</f>
        <v>0</v>
      </c>
      <c r="F523" s="44"/>
      <c r="G523" s="41" t="str">
        <f t="shared" si="26"/>
        <v/>
      </c>
      <c r="H523" s="51"/>
      <c r="I523" s="42" t="str">
        <f t="shared" si="24"/>
        <v/>
      </c>
      <c r="J523" s="84"/>
      <c r="K523" s="85"/>
    </row>
    <row r="524" spans="2:11" ht="24.75" customHeight="1">
      <c r="B524" s="18">
        <v>519</v>
      </c>
      <c r="C524" s="43"/>
      <c r="D524" s="38" t="str">
        <f t="shared" si="25"/>
        <v/>
      </c>
      <c r="E524" s="39">
        <f>IF(D524="",0,+COUNTIF('賃上げ後（時給）'!$E$7:$E$1006,D524))</f>
        <v>0</v>
      </c>
      <c r="F524" s="44"/>
      <c r="G524" s="41" t="str">
        <f t="shared" si="26"/>
        <v/>
      </c>
      <c r="H524" s="51"/>
      <c r="I524" s="42" t="str">
        <f t="shared" si="24"/>
        <v/>
      </c>
      <c r="J524" s="84"/>
      <c r="K524" s="85"/>
    </row>
    <row r="525" spans="2:11" ht="24.75" customHeight="1">
      <c r="B525" s="18">
        <v>520</v>
      </c>
      <c r="C525" s="43"/>
      <c r="D525" s="38" t="str">
        <f t="shared" si="25"/>
        <v/>
      </c>
      <c r="E525" s="39">
        <f>IF(D525="",0,+COUNTIF('賃上げ後（時給）'!$E$7:$E$1006,D525))</f>
        <v>0</v>
      </c>
      <c r="F525" s="44"/>
      <c r="G525" s="41" t="str">
        <f t="shared" si="26"/>
        <v/>
      </c>
      <c r="H525" s="51"/>
      <c r="I525" s="42" t="str">
        <f t="shared" ref="I525:I588" si="27">IF(C525="","",+IF(G525="対象",H525,0))</f>
        <v/>
      </c>
      <c r="J525" s="84"/>
      <c r="K525" s="85"/>
    </row>
    <row r="526" spans="2:11" ht="24.75" customHeight="1">
      <c r="B526" s="18">
        <v>521</v>
      </c>
      <c r="C526" s="43"/>
      <c r="D526" s="38" t="str">
        <f t="shared" si="25"/>
        <v/>
      </c>
      <c r="E526" s="39">
        <f>IF(D526="",0,+COUNTIF('賃上げ後（時給）'!$E$7:$E$1006,D526))</f>
        <v>0</v>
      </c>
      <c r="F526" s="44"/>
      <c r="G526" s="41" t="str">
        <f t="shared" si="26"/>
        <v/>
      </c>
      <c r="H526" s="51"/>
      <c r="I526" s="42" t="str">
        <f t="shared" si="27"/>
        <v/>
      </c>
      <c r="J526" s="84"/>
      <c r="K526" s="85"/>
    </row>
    <row r="527" spans="2:11" ht="24.75" customHeight="1">
      <c r="B527" s="18">
        <v>522</v>
      </c>
      <c r="C527" s="43"/>
      <c r="D527" s="38" t="str">
        <f t="shared" si="25"/>
        <v/>
      </c>
      <c r="E527" s="39">
        <f>IF(D527="",0,+COUNTIF('賃上げ後（時給）'!$E$7:$E$1006,D527))</f>
        <v>0</v>
      </c>
      <c r="F527" s="44"/>
      <c r="G527" s="41" t="str">
        <f t="shared" si="26"/>
        <v/>
      </c>
      <c r="H527" s="51"/>
      <c r="I527" s="42" t="str">
        <f t="shared" si="27"/>
        <v/>
      </c>
      <c r="J527" s="84"/>
      <c r="K527" s="85"/>
    </row>
    <row r="528" spans="2:11" ht="24.75" customHeight="1">
      <c r="B528" s="18">
        <v>523</v>
      </c>
      <c r="C528" s="43"/>
      <c r="D528" s="38" t="str">
        <f t="shared" si="25"/>
        <v/>
      </c>
      <c r="E528" s="39">
        <f>IF(D528="",0,+COUNTIF('賃上げ後（時給）'!$E$7:$E$1006,D528))</f>
        <v>0</v>
      </c>
      <c r="F528" s="44"/>
      <c r="G528" s="41" t="str">
        <f t="shared" si="26"/>
        <v/>
      </c>
      <c r="H528" s="51"/>
      <c r="I528" s="42" t="str">
        <f t="shared" si="27"/>
        <v/>
      </c>
      <c r="J528" s="84"/>
      <c r="K528" s="85"/>
    </row>
    <row r="529" spans="2:11" ht="24.75" customHeight="1">
      <c r="B529" s="18">
        <v>524</v>
      </c>
      <c r="C529" s="43"/>
      <c r="D529" s="38" t="str">
        <f t="shared" si="25"/>
        <v/>
      </c>
      <c r="E529" s="39">
        <f>IF(D529="",0,+COUNTIF('賃上げ後（時給）'!$E$7:$E$1006,D529))</f>
        <v>0</v>
      </c>
      <c r="F529" s="44"/>
      <c r="G529" s="41" t="str">
        <f t="shared" si="26"/>
        <v/>
      </c>
      <c r="H529" s="51"/>
      <c r="I529" s="42" t="str">
        <f t="shared" si="27"/>
        <v/>
      </c>
      <c r="J529" s="84"/>
      <c r="K529" s="85"/>
    </row>
    <row r="530" spans="2:11" ht="24.75" customHeight="1">
      <c r="B530" s="18">
        <v>525</v>
      </c>
      <c r="C530" s="43"/>
      <c r="D530" s="38" t="str">
        <f t="shared" si="25"/>
        <v/>
      </c>
      <c r="E530" s="39">
        <f>IF(D530="",0,+COUNTIF('賃上げ後（時給）'!$E$7:$E$1006,D530))</f>
        <v>0</v>
      </c>
      <c r="F530" s="44"/>
      <c r="G530" s="41" t="str">
        <f t="shared" si="26"/>
        <v/>
      </c>
      <c r="H530" s="51"/>
      <c r="I530" s="42" t="str">
        <f t="shared" si="27"/>
        <v/>
      </c>
      <c r="J530" s="84"/>
      <c r="K530" s="85"/>
    </row>
    <row r="531" spans="2:11" ht="24.75" customHeight="1">
      <c r="B531" s="18">
        <v>526</v>
      </c>
      <c r="C531" s="43"/>
      <c r="D531" s="38" t="str">
        <f t="shared" si="25"/>
        <v/>
      </c>
      <c r="E531" s="39">
        <f>IF(D531="",0,+COUNTIF('賃上げ後（時給）'!$E$7:$E$1006,D531))</f>
        <v>0</v>
      </c>
      <c r="F531" s="44"/>
      <c r="G531" s="41" t="str">
        <f t="shared" si="26"/>
        <v/>
      </c>
      <c r="H531" s="51"/>
      <c r="I531" s="42" t="str">
        <f t="shared" si="27"/>
        <v/>
      </c>
      <c r="J531" s="84"/>
      <c r="K531" s="85"/>
    </row>
    <row r="532" spans="2:11" ht="24.75" customHeight="1">
      <c r="B532" s="18">
        <v>527</v>
      </c>
      <c r="C532" s="43"/>
      <c r="D532" s="38" t="str">
        <f t="shared" si="25"/>
        <v/>
      </c>
      <c r="E532" s="39">
        <f>IF(D532="",0,+COUNTIF('賃上げ後（時給）'!$E$7:$E$1006,D532))</f>
        <v>0</v>
      </c>
      <c r="F532" s="44"/>
      <c r="G532" s="41" t="str">
        <f t="shared" si="26"/>
        <v/>
      </c>
      <c r="H532" s="51"/>
      <c r="I532" s="42" t="str">
        <f t="shared" si="27"/>
        <v/>
      </c>
      <c r="J532" s="84"/>
      <c r="K532" s="85"/>
    </row>
    <row r="533" spans="2:11" ht="24.75" customHeight="1">
      <c r="B533" s="18">
        <v>528</v>
      </c>
      <c r="C533" s="43"/>
      <c r="D533" s="38" t="str">
        <f t="shared" si="25"/>
        <v/>
      </c>
      <c r="E533" s="39">
        <f>IF(D533="",0,+COUNTIF('賃上げ後（時給）'!$E$7:$E$1006,D533))</f>
        <v>0</v>
      </c>
      <c r="F533" s="44"/>
      <c r="G533" s="41" t="str">
        <f t="shared" si="26"/>
        <v/>
      </c>
      <c r="H533" s="51"/>
      <c r="I533" s="42" t="str">
        <f t="shared" si="27"/>
        <v/>
      </c>
      <c r="J533" s="84"/>
      <c r="K533" s="85"/>
    </row>
    <row r="534" spans="2:11" ht="24.75" customHeight="1">
      <c r="B534" s="18">
        <v>529</v>
      </c>
      <c r="C534" s="43"/>
      <c r="D534" s="38" t="str">
        <f t="shared" si="25"/>
        <v/>
      </c>
      <c r="E534" s="39">
        <f>IF(D534="",0,+COUNTIF('賃上げ後（時給）'!$E$7:$E$1006,D534))</f>
        <v>0</v>
      </c>
      <c r="F534" s="44"/>
      <c r="G534" s="41" t="str">
        <f t="shared" si="26"/>
        <v/>
      </c>
      <c r="H534" s="51"/>
      <c r="I534" s="42" t="str">
        <f t="shared" si="27"/>
        <v/>
      </c>
      <c r="J534" s="84"/>
      <c r="K534" s="85"/>
    </row>
    <row r="535" spans="2:11" ht="24.75" customHeight="1">
      <c r="B535" s="18">
        <v>530</v>
      </c>
      <c r="C535" s="43"/>
      <c r="D535" s="38" t="str">
        <f t="shared" si="25"/>
        <v/>
      </c>
      <c r="E535" s="39">
        <f>IF(D535="",0,+COUNTIF('賃上げ後（時給）'!$E$7:$E$1006,D535))</f>
        <v>0</v>
      </c>
      <c r="F535" s="44"/>
      <c r="G535" s="41" t="str">
        <f t="shared" si="26"/>
        <v/>
      </c>
      <c r="H535" s="51"/>
      <c r="I535" s="42" t="str">
        <f t="shared" si="27"/>
        <v/>
      </c>
      <c r="J535" s="84"/>
      <c r="K535" s="85"/>
    </row>
    <row r="536" spans="2:11" ht="24.75" customHeight="1">
      <c r="B536" s="18">
        <v>531</v>
      </c>
      <c r="C536" s="43"/>
      <c r="D536" s="38" t="str">
        <f t="shared" si="25"/>
        <v/>
      </c>
      <c r="E536" s="39">
        <f>IF(D536="",0,+COUNTIF('賃上げ後（時給）'!$E$7:$E$1006,D536))</f>
        <v>0</v>
      </c>
      <c r="F536" s="44"/>
      <c r="G536" s="41" t="str">
        <f t="shared" si="26"/>
        <v/>
      </c>
      <c r="H536" s="51"/>
      <c r="I536" s="42" t="str">
        <f t="shared" si="27"/>
        <v/>
      </c>
      <c r="J536" s="84"/>
      <c r="K536" s="85"/>
    </row>
    <row r="537" spans="2:11" ht="24.75" customHeight="1">
      <c r="B537" s="18">
        <v>532</v>
      </c>
      <c r="C537" s="43"/>
      <c r="D537" s="38" t="str">
        <f t="shared" si="25"/>
        <v/>
      </c>
      <c r="E537" s="39">
        <f>IF(D537="",0,+COUNTIF('賃上げ後（時給）'!$E$7:$E$1006,D537))</f>
        <v>0</v>
      </c>
      <c r="F537" s="44"/>
      <c r="G537" s="41" t="str">
        <f t="shared" si="26"/>
        <v/>
      </c>
      <c r="H537" s="51"/>
      <c r="I537" s="42" t="str">
        <f t="shared" si="27"/>
        <v/>
      </c>
      <c r="J537" s="84"/>
      <c r="K537" s="85"/>
    </row>
    <row r="538" spans="2:11" ht="24.75" customHeight="1">
      <c r="B538" s="18">
        <v>533</v>
      </c>
      <c r="C538" s="43"/>
      <c r="D538" s="38" t="str">
        <f t="shared" si="25"/>
        <v/>
      </c>
      <c r="E538" s="39">
        <f>IF(D538="",0,+COUNTIF('賃上げ後（時給）'!$E$7:$E$1006,D538))</f>
        <v>0</v>
      </c>
      <c r="F538" s="44"/>
      <c r="G538" s="41" t="str">
        <f t="shared" si="26"/>
        <v/>
      </c>
      <c r="H538" s="51"/>
      <c r="I538" s="42" t="str">
        <f t="shared" si="27"/>
        <v/>
      </c>
      <c r="J538" s="84"/>
      <c r="K538" s="85"/>
    </row>
    <row r="539" spans="2:11" ht="24.75" customHeight="1">
      <c r="B539" s="18">
        <v>534</v>
      </c>
      <c r="C539" s="43"/>
      <c r="D539" s="38" t="str">
        <f t="shared" si="25"/>
        <v/>
      </c>
      <c r="E539" s="39">
        <f>IF(D539="",0,+COUNTIF('賃上げ後（時給）'!$E$7:$E$1006,D539))</f>
        <v>0</v>
      </c>
      <c r="F539" s="44"/>
      <c r="G539" s="41" t="str">
        <f t="shared" si="26"/>
        <v/>
      </c>
      <c r="H539" s="51"/>
      <c r="I539" s="42" t="str">
        <f t="shared" si="27"/>
        <v/>
      </c>
      <c r="J539" s="84"/>
      <c r="K539" s="85"/>
    </row>
    <row r="540" spans="2:11" ht="24.75" customHeight="1">
      <c r="B540" s="18">
        <v>535</v>
      </c>
      <c r="C540" s="43"/>
      <c r="D540" s="38" t="str">
        <f t="shared" si="25"/>
        <v/>
      </c>
      <c r="E540" s="39">
        <f>IF(D540="",0,+COUNTIF('賃上げ後（時給）'!$E$7:$E$1006,D540))</f>
        <v>0</v>
      </c>
      <c r="F540" s="44"/>
      <c r="G540" s="41" t="str">
        <f t="shared" si="26"/>
        <v/>
      </c>
      <c r="H540" s="51"/>
      <c r="I540" s="42" t="str">
        <f t="shared" si="27"/>
        <v/>
      </c>
      <c r="J540" s="84"/>
      <c r="K540" s="85"/>
    </row>
    <row r="541" spans="2:11" ht="24.75" customHeight="1">
      <c r="B541" s="18">
        <v>536</v>
      </c>
      <c r="C541" s="43"/>
      <c r="D541" s="38" t="str">
        <f t="shared" si="25"/>
        <v/>
      </c>
      <c r="E541" s="39">
        <f>IF(D541="",0,+COUNTIF('賃上げ後（時給）'!$E$7:$E$1006,D541))</f>
        <v>0</v>
      </c>
      <c r="F541" s="44"/>
      <c r="G541" s="41" t="str">
        <f t="shared" si="26"/>
        <v/>
      </c>
      <c r="H541" s="51"/>
      <c r="I541" s="42" t="str">
        <f t="shared" si="27"/>
        <v/>
      </c>
      <c r="J541" s="84"/>
      <c r="K541" s="85"/>
    </row>
    <row r="542" spans="2:11" ht="24.75" customHeight="1">
      <c r="B542" s="18">
        <v>537</v>
      </c>
      <c r="C542" s="43"/>
      <c r="D542" s="38" t="str">
        <f t="shared" si="25"/>
        <v/>
      </c>
      <c r="E542" s="39">
        <f>IF(D542="",0,+COUNTIF('賃上げ後（時給）'!$E$7:$E$1006,D542))</f>
        <v>0</v>
      </c>
      <c r="F542" s="44"/>
      <c r="G542" s="41" t="str">
        <f t="shared" si="26"/>
        <v/>
      </c>
      <c r="H542" s="51"/>
      <c r="I542" s="42" t="str">
        <f t="shared" si="27"/>
        <v/>
      </c>
      <c r="J542" s="84"/>
      <c r="K542" s="85"/>
    </row>
    <row r="543" spans="2:11" ht="24.75" customHeight="1">
      <c r="B543" s="18">
        <v>538</v>
      </c>
      <c r="C543" s="43"/>
      <c r="D543" s="38" t="str">
        <f t="shared" si="25"/>
        <v/>
      </c>
      <c r="E543" s="39">
        <f>IF(D543="",0,+COUNTIF('賃上げ後（時給）'!$E$7:$E$1006,D543))</f>
        <v>0</v>
      </c>
      <c r="F543" s="44"/>
      <c r="G543" s="41" t="str">
        <f t="shared" si="26"/>
        <v/>
      </c>
      <c r="H543" s="51"/>
      <c r="I543" s="42" t="str">
        <f t="shared" si="27"/>
        <v/>
      </c>
      <c r="J543" s="84"/>
      <c r="K543" s="85"/>
    </row>
    <row r="544" spans="2:11" ht="24.75" customHeight="1">
      <c r="B544" s="18">
        <v>539</v>
      </c>
      <c r="C544" s="43"/>
      <c r="D544" s="38" t="str">
        <f t="shared" si="25"/>
        <v/>
      </c>
      <c r="E544" s="39">
        <f>IF(D544="",0,+COUNTIF('賃上げ後（時給）'!$E$7:$E$1006,D544))</f>
        <v>0</v>
      </c>
      <c r="F544" s="44"/>
      <c r="G544" s="41" t="str">
        <f t="shared" si="26"/>
        <v/>
      </c>
      <c r="H544" s="51"/>
      <c r="I544" s="42" t="str">
        <f t="shared" si="27"/>
        <v/>
      </c>
      <c r="J544" s="84"/>
      <c r="K544" s="85"/>
    </row>
    <row r="545" spans="2:11" ht="24.75" customHeight="1">
      <c r="B545" s="18">
        <v>540</v>
      </c>
      <c r="C545" s="43"/>
      <c r="D545" s="38" t="str">
        <f t="shared" si="25"/>
        <v/>
      </c>
      <c r="E545" s="39">
        <f>IF(D545="",0,+COUNTIF('賃上げ後（時給）'!$E$7:$E$1006,D545))</f>
        <v>0</v>
      </c>
      <c r="F545" s="44"/>
      <c r="G545" s="41" t="str">
        <f t="shared" si="26"/>
        <v/>
      </c>
      <c r="H545" s="51"/>
      <c r="I545" s="42" t="str">
        <f t="shared" si="27"/>
        <v/>
      </c>
      <c r="J545" s="84"/>
      <c r="K545" s="85"/>
    </row>
    <row r="546" spans="2:11" ht="24.75" customHeight="1">
      <c r="B546" s="18">
        <v>541</v>
      </c>
      <c r="C546" s="43"/>
      <c r="D546" s="38" t="str">
        <f t="shared" si="25"/>
        <v/>
      </c>
      <c r="E546" s="39">
        <f>IF(D546="",0,+COUNTIF('賃上げ後（時給）'!$E$7:$E$1006,D546))</f>
        <v>0</v>
      </c>
      <c r="F546" s="44"/>
      <c r="G546" s="41" t="str">
        <f t="shared" si="26"/>
        <v/>
      </c>
      <c r="H546" s="51"/>
      <c r="I546" s="42" t="str">
        <f t="shared" si="27"/>
        <v/>
      </c>
      <c r="J546" s="84"/>
      <c r="K546" s="85"/>
    </row>
    <row r="547" spans="2:11" ht="24.75" customHeight="1">
      <c r="B547" s="18">
        <v>542</v>
      </c>
      <c r="C547" s="43"/>
      <c r="D547" s="38" t="str">
        <f t="shared" si="25"/>
        <v/>
      </c>
      <c r="E547" s="39">
        <f>IF(D547="",0,+COUNTIF('賃上げ後（時給）'!$E$7:$E$1006,D547))</f>
        <v>0</v>
      </c>
      <c r="F547" s="44"/>
      <c r="G547" s="41" t="str">
        <f t="shared" si="26"/>
        <v/>
      </c>
      <c r="H547" s="51"/>
      <c r="I547" s="42" t="str">
        <f t="shared" si="27"/>
        <v/>
      </c>
      <c r="J547" s="84"/>
      <c r="K547" s="85"/>
    </row>
    <row r="548" spans="2:11" ht="24.75" customHeight="1">
      <c r="B548" s="18">
        <v>543</v>
      </c>
      <c r="C548" s="43"/>
      <c r="D548" s="38" t="str">
        <f t="shared" si="25"/>
        <v/>
      </c>
      <c r="E548" s="39">
        <f>IF(D548="",0,+COUNTIF('賃上げ後（時給）'!$E$7:$E$1006,D548))</f>
        <v>0</v>
      </c>
      <c r="F548" s="44"/>
      <c r="G548" s="41" t="str">
        <f t="shared" si="26"/>
        <v/>
      </c>
      <c r="H548" s="51"/>
      <c r="I548" s="42" t="str">
        <f t="shared" si="27"/>
        <v/>
      </c>
      <c r="J548" s="84"/>
      <c r="K548" s="85"/>
    </row>
    <row r="549" spans="2:11" ht="24.75" customHeight="1">
      <c r="B549" s="18">
        <v>544</v>
      </c>
      <c r="C549" s="43"/>
      <c r="D549" s="38" t="str">
        <f t="shared" si="25"/>
        <v/>
      </c>
      <c r="E549" s="39">
        <f>IF(D549="",0,+COUNTIF('賃上げ後（時給）'!$E$7:$E$1006,D549))</f>
        <v>0</v>
      </c>
      <c r="F549" s="44"/>
      <c r="G549" s="41" t="str">
        <f t="shared" si="26"/>
        <v/>
      </c>
      <c r="H549" s="51"/>
      <c r="I549" s="42" t="str">
        <f t="shared" si="27"/>
        <v/>
      </c>
      <c r="J549" s="84"/>
      <c r="K549" s="85"/>
    </row>
    <row r="550" spans="2:11" ht="24.75" customHeight="1">
      <c r="B550" s="18">
        <v>545</v>
      </c>
      <c r="C550" s="43"/>
      <c r="D550" s="38" t="str">
        <f t="shared" si="25"/>
        <v/>
      </c>
      <c r="E550" s="39">
        <f>IF(D550="",0,+COUNTIF('賃上げ後（時給）'!$E$7:$E$1006,D550))</f>
        <v>0</v>
      </c>
      <c r="F550" s="44"/>
      <c r="G550" s="41" t="str">
        <f t="shared" si="26"/>
        <v/>
      </c>
      <c r="H550" s="51"/>
      <c r="I550" s="42" t="str">
        <f t="shared" si="27"/>
        <v/>
      </c>
      <c r="J550" s="84"/>
      <c r="K550" s="85"/>
    </row>
    <row r="551" spans="2:11" ht="24.75" customHeight="1">
      <c r="B551" s="18">
        <v>546</v>
      </c>
      <c r="C551" s="43"/>
      <c r="D551" s="38" t="str">
        <f t="shared" si="25"/>
        <v/>
      </c>
      <c r="E551" s="39">
        <f>IF(D551="",0,+COUNTIF('賃上げ後（時給）'!$E$7:$E$1006,D551))</f>
        <v>0</v>
      </c>
      <c r="F551" s="44"/>
      <c r="G551" s="41" t="str">
        <f t="shared" si="26"/>
        <v/>
      </c>
      <c r="H551" s="51"/>
      <c r="I551" s="42" t="str">
        <f t="shared" si="27"/>
        <v/>
      </c>
      <c r="J551" s="84"/>
      <c r="K551" s="85"/>
    </row>
    <row r="552" spans="2:11" ht="24.75" customHeight="1">
      <c r="B552" s="18">
        <v>547</v>
      </c>
      <c r="C552" s="43"/>
      <c r="D552" s="38" t="str">
        <f t="shared" si="25"/>
        <v/>
      </c>
      <c r="E552" s="39">
        <f>IF(D552="",0,+COUNTIF('賃上げ後（時給）'!$E$7:$E$1006,D552))</f>
        <v>0</v>
      </c>
      <c r="F552" s="44"/>
      <c r="G552" s="41" t="str">
        <f t="shared" si="26"/>
        <v/>
      </c>
      <c r="H552" s="51"/>
      <c r="I552" s="42" t="str">
        <f t="shared" si="27"/>
        <v/>
      </c>
      <c r="J552" s="84"/>
      <c r="K552" s="85"/>
    </row>
    <row r="553" spans="2:11" ht="24.75" customHeight="1">
      <c r="B553" s="18">
        <v>548</v>
      </c>
      <c r="C553" s="43"/>
      <c r="D553" s="38" t="str">
        <f t="shared" si="25"/>
        <v/>
      </c>
      <c r="E553" s="39">
        <f>IF(D553="",0,+COUNTIF('賃上げ後（時給）'!$E$7:$E$1006,D553))</f>
        <v>0</v>
      </c>
      <c r="F553" s="44"/>
      <c r="G553" s="41" t="str">
        <f t="shared" si="26"/>
        <v/>
      </c>
      <c r="H553" s="51"/>
      <c r="I553" s="42" t="str">
        <f t="shared" si="27"/>
        <v/>
      </c>
      <c r="J553" s="84"/>
      <c r="K553" s="85"/>
    </row>
    <row r="554" spans="2:11" ht="24.75" customHeight="1">
      <c r="B554" s="18">
        <v>549</v>
      </c>
      <c r="C554" s="43"/>
      <c r="D554" s="38" t="str">
        <f t="shared" si="25"/>
        <v/>
      </c>
      <c r="E554" s="39">
        <f>IF(D554="",0,+COUNTIF('賃上げ後（時給）'!$E$7:$E$1006,D554))</f>
        <v>0</v>
      </c>
      <c r="F554" s="44"/>
      <c r="G554" s="41" t="str">
        <f t="shared" si="26"/>
        <v/>
      </c>
      <c r="H554" s="51"/>
      <c r="I554" s="42" t="str">
        <f t="shared" si="27"/>
        <v/>
      </c>
      <c r="J554" s="84"/>
      <c r="K554" s="85"/>
    </row>
    <row r="555" spans="2:11" ht="24.75" customHeight="1">
      <c r="B555" s="18">
        <v>550</v>
      </c>
      <c r="C555" s="43"/>
      <c r="D555" s="38" t="str">
        <f t="shared" si="25"/>
        <v/>
      </c>
      <c r="E555" s="39">
        <f>IF(D555="",0,+COUNTIF('賃上げ後（時給）'!$E$7:$E$1006,D555))</f>
        <v>0</v>
      </c>
      <c r="F555" s="44"/>
      <c r="G555" s="41" t="str">
        <f t="shared" si="26"/>
        <v/>
      </c>
      <c r="H555" s="51"/>
      <c r="I555" s="42" t="str">
        <f t="shared" si="27"/>
        <v/>
      </c>
      <c r="J555" s="84"/>
      <c r="K555" s="85"/>
    </row>
    <row r="556" spans="2:11" ht="24.75" customHeight="1">
      <c r="B556" s="18">
        <v>551</v>
      </c>
      <c r="C556" s="43"/>
      <c r="D556" s="38" t="str">
        <f t="shared" si="25"/>
        <v/>
      </c>
      <c r="E556" s="39">
        <f>IF(D556="",0,+COUNTIF('賃上げ後（時給）'!$E$7:$E$1006,D556))</f>
        <v>0</v>
      </c>
      <c r="F556" s="44"/>
      <c r="G556" s="41" t="str">
        <f t="shared" si="26"/>
        <v/>
      </c>
      <c r="H556" s="51"/>
      <c r="I556" s="42" t="str">
        <f t="shared" si="27"/>
        <v/>
      </c>
      <c r="J556" s="84"/>
      <c r="K556" s="85"/>
    </row>
    <row r="557" spans="2:11" ht="24.75" customHeight="1">
      <c r="B557" s="18">
        <v>552</v>
      </c>
      <c r="C557" s="43"/>
      <c r="D557" s="38" t="str">
        <f t="shared" si="25"/>
        <v/>
      </c>
      <c r="E557" s="39">
        <f>IF(D557="",0,+COUNTIF('賃上げ後（時給）'!$E$7:$E$1006,D557))</f>
        <v>0</v>
      </c>
      <c r="F557" s="44"/>
      <c r="G557" s="41" t="str">
        <f t="shared" si="26"/>
        <v/>
      </c>
      <c r="H557" s="51"/>
      <c r="I557" s="42" t="str">
        <f t="shared" si="27"/>
        <v/>
      </c>
      <c r="J557" s="84"/>
      <c r="K557" s="85"/>
    </row>
    <row r="558" spans="2:11" ht="24.75" customHeight="1">
      <c r="B558" s="18">
        <v>553</v>
      </c>
      <c r="C558" s="43"/>
      <c r="D558" s="38" t="str">
        <f t="shared" si="25"/>
        <v/>
      </c>
      <c r="E558" s="39">
        <f>IF(D558="",0,+COUNTIF('賃上げ後（時給）'!$E$7:$E$1006,D558))</f>
        <v>0</v>
      </c>
      <c r="F558" s="44"/>
      <c r="G558" s="41" t="str">
        <f t="shared" si="26"/>
        <v/>
      </c>
      <c r="H558" s="51"/>
      <c r="I558" s="42" t="str">
        <f t="shared" si="27"/>
        <v/>
      </c>
      <c r="J558" s="84"/>
      <c r="K558" s="85"/>
    </row>
    <row r="559" spans="2:11" ht="24.75" customHeight="1">
      <c r="B559" s="18">
        <v>554</v>
      </c>
      <c r="C559" s="43"/>
      <c r="D559" s="38" t="str">
        <f t="shared" si="25"/>
        <v/>
      </c>
      <c r="E559" s="39">
        <f>IF(D559="",0,+COUNTIF('賃上げ後（時給）'!$E$7:$E$1006,D559))</f>
        <v>0</v>
      </c>
      <c r="F559" s="44"/>
      <c r="G559" s="41" t="str">
        <f t="shared" si="26"/>
        <v/>
      </c>
      <c r="H559" s="51"/>
      <c r="I559" s="42" t="str">
        <f t="shared" si="27"/>
        <v/>
      </c>
      <c r="J559" s="84"/>
      <c r="K559" s="85"/>
    </row>
    <row r="560" spans="2:11" ht="24.75" customHeight="1">
      <c r="B560" s="18">
        <v>555</v>
      </c>
      <c r="C560" s="43"/>
      <c r="D560" s="38" t="str">
        <f t="shared" si="25"/>
        <v/>
      </c>
      <c r="E560" s="39">
        <f>IF(D560="",0,+COUNTIF('賃上げ後（時給）'!$E$7:$E$1006,D560))</f>
        <v>0</v>
      </c>
      <c r="F560" s="44"/>
      <c r="G560" s="41" t="str">
        <f t="shared" si="26"/>
        <v/>
      </c>
      <c r="H560" s="51"/>
      <c r="I560" s="42" t="str">
        <f t="shared" si="27"/>
        <v/>
      </c>
      <c r="J560" s="84"/>
      <c r="K560" s="85"/>
    </row>
    <row r="561" spans="2:11" ht="24.75" customHeight="1">
      <c r="B561" s="18">
        <v>556</v>
      </c>
      <c r="C561" s="43"/>
      <c r="D561" s="38" t="str">
        <f t="shared" si="25"/>
        <v/>
      </c>
      <c r="E561" s="39">
        <f>IF(D561="",0,+COUNTIF('賃上げ後（時給）'!$E$7:$E$1006,D561))</f>
        <v>0</v>
      </c>
      <c r="F561" s="44"/>
      <c r="G561" s="41" t="str">
        <f t="shared" si="26"/>
        <v/>
      </c>
      <c r="H561" s="51"/>
      <c r="I561" s="42" t="str">
        <f t="shared" si="27"/>
        <v/>
      </c>
      <c r="J561" s="84"/>
      <c r="K561" s="85"/>
    </row>
    <row r="562" spans="2:11" ht="24.75" customHeight="1">
      <c r="B562" s="18">
        <v>557</v>
      </c>
      <c r="C562" s="43"/>
      <c r="D562" s="38" t="str">
        <f t="shared" si="25"/>
        <v/>
      </c>
      <c r="E562" s="39">
        <f>IF(D562="",0,+COUNTIF('賃上げ後（時給）'!$E$7:$E$1006,D562))</f>
        <v>0</v>
      </c>
      <c r="F562" s="44"/>
      <c r="G562" s="41" t="str">
        <f t="shared" si="26"/>
        <v/>
      </c>
      <c r="H562" s="51"/>
      <c r="I562" s="42" t="str">
        <f t="shared" si="27"/>
        <v/>
      </c>
      <c r="J562" s="84"/>
      <c r="K562" s="85"/>
    </row>
    <row r="563" spans="2:11" ht="24.75" customHeight="1">
      <c r="B563" s="18">
        <v>558</v>
      </c>
      <c r="C563" s="43"/>
      <c r="D563" s="38" t="str">
        <f t="shared" si="25"/>
        <v/>
      </c>
      <c r="E563" s="39">
        <f>IF(D563="",0,+COUNTIF('賃上げ後（時給）'!$E$7:$E$1006,D563))</f>
        <v>0</v>
      </c>
      <c r="F563" s="44"/>
      <c r="G563" s="41" t="str">
        <f t="shared" si="26"/>
        <v/>
      </c>
      <c r="H563" s="51"/>
      <c r="I563" s="42" t="str">
        <f t="shared" si="27"/>
        <v/>
      </c>
      <c r="J563" s="84"/>
      <c r="K563" s="85"/>
    </row>
    <row r="564" spans="2:11" ht="24.75" customHeight="1">
      <c r="B564" s="18">
        <v>559</v>
      </c>
      <c r="C564" s="43"/>
      <c r="D564" s="38" t="str">
        <f t="shared" si="25"/>
        <v/>
      </c>
      <c r="E564" s="39">
        <f>IF(D564="",0,+COUNTIF('賃上げ後（時給）'!$E$7:$E$1006,D564))</f>
        <v>0</v>
      </c>
      <c r="F564" s="44"/>
      <c r="G564" s="41" t="str">
        <f t="shared" si="26"/>
        <v/>
      </c>
      <c r="H564" s="51"/>
      <c r="I564" s="42" t="str">
        <f t="shared" si="27"/>
        <v/>
      </c>
      <c r="J564" s="84"/>
      <c r="K564" s="85"/>
    </row>
    <row r="565" spans="2:11" ht="24.75" customHeight="1">
      <c r="B565" s="18">
        <v>560</v>
      </c>
      <c r="C565" s="43"/>
      <c r="D565" s="38" t="str">
        <f t="shared" si="25"/>
        <v/>
      </c>
      <c r="E565" s="39">
        <f>IF(D565="",0,+COUNTIF('賃上げ後（時給）'!$E$7:$E$1006,D565))</f>
        <v>0</v>
      </c>
      <c r="F565" s="44"/>
      <c r="G565" s="41" t="str">
        <f t="shared" si="26"/>
        <v/>
      </c>
      <c r="H565" s="51"/>
      <c r="I565" s="42" t="str">
        <f t="shared" si="27"/>
        <v/>
      </c>
      <c r="J565" s="84"/>
      <c r="K565" s="85"/>
    </row>
    <row r="566" spans="2:11" ht="24.75" customHeight="1">
      <c r="B566" s="18">
        <v>561</v>
      </c>
      <c r="C566" s="43"/>
      <c r="D566" s="38" t="str">
        <f t="shared" si="25"/>
        <v/>
      </c>
      <c r="E566" s="39">
        <f>IF(D566="",0,+COUNTIF('賃上げ後（時給）'!$E$7:$E$1006,D566))</f>
        <v>0</v>
      </c>
      <c r="F566" s="44"/>
      <c r="G566" s="41" t="str">
        <f t="shared" si="26"/>
        <v/>
      </c>
      <c r="H566" s="51"/>
      <c r="I566" s="42" t="str">
        <f t="shared" si="27"/>
        <v/>
      </c>
      <c r="J566" s="84"/>
      <c r="K566" s="85"/>
    </row>
    <row r="567" spans="2:11" ht="24.75" customHeight="1">
      <c r="B567" s="18">
        <v>562</v>
      </c>
      <c r="C567" s="43"/>
      <c r="D567" s="38" t="str">
        <f t="shared" si="25"/>
        <v/>
      </c>
      <c r="E567" s="39">
        <f>IF(D567="",0,+COUNTIF('賃上げ後（時給）'!$E$7:$E$1006,D567))</f>
        <v>0</v>
      </c>
      <c r="F567" s="44"/>
      <c r="G567" s="41" t="str">
        <f t="shared" si="26"/>
        <v/>
      </c>
      <c r="H567" s="51"/>
      <c r="I567" s="42" t="str">
        <f t="shared" si="27"/>
        <v/>
      </c>
      <c r="J567" s="84"/>
      <c r="K567" s="85"/>
    </row>
    <row r="568" spans="2:11" ht="24.75" customHeight="1">
      <c r="B568" s="18">
        <v>563</v>
      </c>
      <c r="C568" s="43"/>
      <c r="D568" s="38" t="str">
        <f t="shared" si="25"/>
        <v/>
      </c>
      <c r="E568" s="39">
        <f>IF(D568="",0,+COUNTIF('賃上げ後（時給）'!$E$7:$E$1006,D568))</f>
        <v>0</v>
      </c>
      <c r="F568" s="44"/>
      <c r="G568" s="41" t="str">
        <f t="shared" si="26"/>
        <v/>
      </c>
      <c r="H568" s="51"/>
      <c r="I568" s="42" t="str">
        <f t="shared" si="27"/>
        <v/>
      </c>
      <c r="J568" s="84"/>
      <c r="K568" s="85"/>
    </row>
    <row r="569" spans="2:11" ht="24.75" customHeight="1">
      <c r="B569" s="18">
        <v>564</v>
      </c>
      <c r="C569" s="43"/>
      <c r="D569" s="38" t="str">
        <f t="shared" si="25"/>
        <v/>
      </c>
      <c r="E569" s="39">
        <f>IF(D569="",0,+COUNTIF('賃上げ後（時給）'!$E$7:$E$1006,D569))</f>
        <v>0</v>
      </c>
      <c r="F569" s="44"/>
      <c r="G569" s="41" t="str">
        <f t="shared" si="26"/>
        <v/>
      </c>
      <c r="H569" s="51"/>
      <c r="I569" s="42" t="str">
        <f t="shared" si="27"/>
        <v/>
      </c>
      <c r="J569" s="84"/>
      <c r="K569" s="85"/>
    </row>
    <row r="570" spans="2:11" ht="24.75" customHeight="1">
      <c r="B570" s="18">
        <v>565</v>
      </c>
      <c r="C570" s="43"/>
      <c r="D570" s="38" t="str">
        <f t="shared" si="25"/>
        <v/>
      </c>
      <c r="E570" s="39">
        <f>IF(D570="",0,+COUNTIF('賃上げ後（時給）'!$E$7:$E$1006,D570))</f>
        <v>0</v>
      </c>
      <c r="F570" s="44"/>
      <c r="G570" s="41" t="str">
        <f t="shared" si="26"/>
        <v/>
      </c>
      <c r="H570" s="51"/>
      <c r="I570" s="42" t="str">
        <f t="shared" si="27"/>
        <v/>
      </c>
      <c r="J570" s="84"/>
      <c r="K570" s="85"/>
    </row>
    <row r="571" spans="2:11" ht="24.75" customHeight="1">
      <c r="B571" s="18">
        <v>566</v>
      </c>
      <c r="C571" s="43"/>
      <c r="D571" s="38" t="str">
        <f t="shared" si="25"/>
        <v/>
      </c>
      <c r="E571" s="39">
        <f>IF(D571="",0,+COUNTIF('賃上げ後（時給）'!$E$7:$E$1006,D571))</f>
        <v>0</v>
      </c>
      <c r="F571" s="44"/>
      <c r="G571" s="41" t="str">
        <f t="shared" si="26"/>
        <v/>
      </c>
      <c r="H571" s="51"/>
      <c r="I571" s="42" t="str">
        <f t="shared" si="27"/>
        <v/>
      </c>
      <c r="J571" s="84"/>
      <c r="K571" s="85"/>
    </row>
    <row r="572" spans="2:11" ht="24.75" customHeight="1">
      <c r="B572" s="18">
        <v>567</v>
      </c>
      <c r="C572" s="43"/>
      <c r="D572" s="38" t="str">
        <f t="shared" si="25"/>
        <v/>
      </c>
      <c r="E572" s="39">
        <f>IF(D572="",0,+COUNTIF('賃上げ後（時給）'!$E$7:$E$1006,D572))</f>
        <v>0</v>
      </c>
      <c r="F572" s="44"/>
      <c r="G572" s="41" t="str">
        <f t="shared" si="26"/>
        <v/>
      </c>
      <c r="H572" s="51"/>
      <c r="I572" s="42" t="str">
        <f t="shared" si="27"/>
        <v/>
      </c>
      <c r="J572" s="84"/>
      <c r="K572" s="85"/>
    </row>
    <row r="573" spans="2:11" ht="24.75" customHeight="1">
      <c r="B573" s="18">
        <v>568</v>
      </c>
      <c r="C573" s="43"/>
      <c r="D573" s="38" t="str">
        <f t="shared" si="25"/>
        <v/>
      </c>
      <c r="E573" s="39">
        <f>IF(D573="",0,+COUNTIF('賃上げ後（時給）'!$E$7:$E$1006,D573))</f>
        <v>0</v>
      </c>
      <c r="F573" s="44"/>
      <c r="G573" s="41" t="str">
        <f t="shared" si="26"/>
        <v/>
      </c>
      <c r="H573" s="51"/>
      <c r="I573" s="42" t="str">
        <f t="shared" si="27"/>
        <v/>
      </c>
      <c r="J573" s="84"/>
      <c r="K573" s="85"/>
    </row>
    <row r="574" spans="2:11" ht="24.75" customHeight="1">
      <c r="B574" s="18">
        <v>569</v>
      </c>
      <c r="C574" s="43"/>
      <c r="D574" s="38" t="str">
        <f t="shared" si="25"/>
        <v/>
      </c>
      <c r="E574" s="39">
        <f>IF(D574="",0,+COUNTIF('賃上げ後（時給）'!$E$7:$E$1006,D574))</f>
        <v>0</v>
      </c>
      <c r="F574" s="44"/>
      <c r="G574" s="41" t="str">
        <f t="shared" si="26"/>
        <v/>
      </c>
      <c r="H574" s="51"/>
      <c r="I574" s="42" t="str">
        <f t="shared" si="27"/>
        <v/>
      </c>
      <c r="J574" s="84"/>
      <c r="K574" s="85"/>
    </row>
    <row r="575" spans="2:11" ht="24.75" customHeight="1">
      <c r="B575" s="18">
        <v>570</v>
      </c>
      <c r="C575" s="43"/>
      <c r="D575" s="38" t="str">
        <f t="shared" si="25"/>
        <v/>
      </c>
      <c r="E575" s="39">
        <f>IF(D575="",0,+COUNTIF('賃上げ後（時給）'!$E$7:$E$1006,D575))</f>
        <v>0</v>
      </c>
      <c r="F575" s="44"/>
      <c r="G575" s="41" t="str">
        <f t="shared" si="26"/>
        <v/>
      </c>
      <c r="H575" s="51"/>
      <c r="I575" s="42" t="str">
        <f t="shared" si="27"/>
        <v/>
      </c>
      <c r="J575" s="84"/>
      <c r="K575" s="85"/>
    </row>
    <row r="576" spans="2:11" ht="24.75" customHeight="1">
      <c r="B576" s="18">
        <v>571</v>
      </c>
      <c r="C576" s="43"/>
      <c r="D576" s="38" t="str">
        <f t="shared" si="25"/>
        <v/>
      </c>
      <c r="E576" s="39">
        <f>IF(D576="",0,+COUNTIF('賃上げ後（時給）'!$E$7:$E$1006,D576))</f>
        <v>0</v>
      </c>
      <c r="F576" s="44"/>
      <c r="G576" s="41" t="str">
        <f t="shared" si="26"/>
        <v/>
      </c>
      <c r="H576" s="51"/>
      <c r="I576" s="42" t="str">
        <f t="shared" si="27"/>
        <v/>
      </c>
      <c r="J576" s="84"/>
      <c r="K576" s="85"/>
    </row>
    <row r="577" spans="2:11" ht="24.75" customHeight="1">
      <c r="B577" s="18">
        <v>572</v>
      </c>
      <c r="C577" s="43"/>
      <c r="D577" s="38" t="str">
        <f t="shared" si="25"/>
        <v/>
      </c>
      <c r="E577" s="39">
        <f>IF(D577="",0,+COUNTIF('賃上げ後（時給）'!$E$7:$E$1006,D577))</f>
        <v>0</v>
      </c>
      <c r="F577" s="44"/>
      <c r="G577" s="41" t="str">
        <f t="shared" si="26"/>
        <v/>
      </c>
      <c r="H577" s="51"/>
      <c r="I577" s="42" t="str">
        <f t="shared" si="27"/>
        <v/>
      </c>
      <c r="J577" s="84"/>
      <c r="K577" s="85"/>
    </row>
    <row r="578" spans="2:11" ht="24.75" customHeight="1">
      <c r="B578" s="18">
        <v>573</v>
      </c>
      <c r="C578" s="43"/>
      <c r="D578" s="38" t="str">
        <f t="shared" si="25"/>
        <v/>
      </c>
      <c r="E578" s="39">
        <f>IF(D578="",0,+COUNTIF('賃上げ後（時給）'!$E$7:$E$1006,D578))</f>
        <v>0</v>
      </c>
      <c r="F578" s="44"/>
      <c r="G578" s="41" t="str">
        <f t="shared" si="26"/>
        <v/>
      </c>
      <c r="H578" s="51"/>
      <c r="I578" s="42" t="str">
        <f t="shared" si="27"/>
        <v/>
      </c>
      <c r="J578" s="84"/>
      <c r="K578" s="85"/>
    </row>
    <row r="579" spans="2:11" ht="24.75" customHeight="1">
      <c r="B579" s="18">
        <v>574</v>
      </c>
      <c r="C579" s="43"/>
      <c r="D579" s="38" t="str">
        <f t="shared" si="25"/>
        <v/>
      </c>
      <c r="E579" s="39">
        <f>IF(D579="",0,+COUNTIF('賃上げ後（時給）'!$E$7:$E$1006,D579))</f>
        <v>0</v>
      </c>
      <c r="F579" s="44"/>
      <c r="G579" s="41" t="str">
        <f t="shared" si="26"/>
        <v/>
      </c>
      <c r="H579" s="51"/>
      <c r="I579" s="42" t="str">
        <f t="shared" si="27"/>
        <v/>
      </c>
      <c r="J579" s="84"/>
      <c r="K579" s="85"/>
    </row>
    <row r="580" spans="2:11" ht="24.75" customHeight="1">
      <c r="B580" s="18">
        <v>575</v>
      </c>
      <c r="C580" s="43"/>
      <c r="D580" s="38" t="str">
        <f t="shared" si="25"/>
        <v/>
      </c>
      <c r="E580" s="39">
        <f>IF(D580="",0,+COUNTIF('賃上げ後（時給）'!$E$7:$E$1006,D580))</f>
        <v>0</v>
      </c>
      <c r="F580" s="44"/>
      <c r="G580" s="41" t="str">
        <f t="shared" si="26"/>
        <v/>
      </c>
      <c r="H580" s="51"/>
      <c r="I580" s="42" t="str">
        <f t="shared" si="27"/>
        <v/>
      </c>
      <c r="J580" s="84"/>
      <c r="K580" s="85"/>
    </row>
    <row r="581" spans="2:11" ht="24.75" customHeight="1">
      <c r="B581" s="18">
        <v>576</v>
      </c>
      <c r="C581" s="43"/>
      <c r="D581" s="38" t="str">
        <f t="shared" si="25"/>
        <v/>
      </c>
      <c r="E581" s="39">
        <f>IF(D581="",0,+COUNTIF('賃上げ後（時給）'!$E$7:$E$1006,D581))</f>
        <v>0</v>
      </c>
      <c r="F581" s="44"/>
      <c r="G581" s="41" t="str">
        <f t="shared" si="26"/>
        <v/>
      </c>
      <c r="H581" s="51"/>
      <c r="I581" s="42" t="str">
        <f t="shared" si="27"/>
        <v/>
      </c>
      <c r="J581" s="84"/>
      <c r="K581" s="85"/>
    </row>
    <row r="582" spans="2:11" ht="24.75" customHeight="1">
      <c r="B582" s="18">
        <v>577</v>
      </c>
      <c r="C582" s="43"/>
      <c r="D582" s="38" t="str">
        <f t="shared" ref="D582:D645" si="28">SUBSTITUTE(SUBSTITUTE(C582,"　","")," ","")</f>
        <v/>
      </c>
      <c r="E582" s="39">
        <f>IF(D582="",0,+COUNTIF('賃上げ後（時給）'!$E$7:$E$1006,D582))</f>
        <v>0</v>
      </c>
      <c r="F582" s="44"/>
      <c r="G582" s="41" t="str">
        <f t="shared" si="26"/>
        <v/>
      </c>
      <c r="H582" s="51"/>
      <c r="I582" s="42" t="str">
        <f t="shared" si="27"/>
        <v/>
      </c>
      <c r="J582" s="84"/>
      <c r="K582" s="85"/>
    </row>
    <row r="583" spans="2:11" ht="24.75" customHeight="1">
      <c r="B583" s="18">
        <v>578</v>
      </c>
      <c r="C583" s="43"/>
      <c r="D583" s="38" t="str">
        <f t="shared" si="28"/>
        <v/>
      </c>
      <c r="E583" s="39">
        <f>IF(D583="",0,+COUNTIF('賃上げ後（時給）'!$E$7:$E$1006,D583))</f>
        <v>0</v>
      </c>
      <c r="F583" s="44"/>
      <c r="G583" s="41" t="str">
        <f t="shared" ref="G583:G646" si="29">IF(C583="","",+IF(OR(E583&lt;1,F583="",J583="◎"),"除外","対象"))</f>
        <v/>
      </c>
      <c r="H583" s="51"/>
      <c r="I583" s="42" t="str">
        <f t="shared" si="27"/>
        <v/>
      </c>
      <c r="J583" s="84"/>
      <c r="K583" s="85"/>
    </row>
    <row r="584" spans="2:11" ht="24.75" customHeight="1">
      <c r="B584" s="18">
        <v>579</v>
      </c>
      <c r="C584" s="43"/>
      <c r="D584" s="38" t="str">
        <f t="shared" si="28"/>
        <v/>
      </c>
      <c r="E584" s="39">
        <f>IF(D584="",0,+COUNTIF('賃上げ後（時給）'!$E$7:$E$1006,D584))</f>
        <v>0</v>
      </c>
      <c r="F584" s="44"/>
      <c r="G584" s="41" t="str">
        <f t="shared" si="29"/>
        <v/>
      </c>
      <c r="H584" s="51"/>
      <c r="I584" s="42" t="str">
        <f t="shared" si="27"/>
        <v/>
      </c>
      <c r="J584" s="84"/>
      <c r="K584" s="85"/>
    </row>
    <row r="585" spans="2:11" ht="24.75" customHeight="1">
      <c r="B585" s="18">
        <v>580</v>
      </c>
      <c r="C585" s="43"/>
      <c r="D585" s="38" t="str">
        <f t="shared" si="28"/>
        <v/>
      </c>
      <c r="E585" s="39">
        <f>IF(D585="",0,+COUNTIF('賃上げ後（時給）'!$E$7:$E$1006,D585))</f>
        <v>0</v>
      </c>
      <c r="F585" s="44"/>
      <c r="G585" s="41" t="str">
        <f t="shared" si="29"/>
        <v/>
      </c>
      <c r="H585" s="51"/>
      <c r="I585" s="42" t="str">
        <f t="shared" si="27"/>
        <v/>
      </c>
      <c r="J585" s="84"/>
      <c r="K585" s="85"/>
    </row>
    <row r="586" spans="2:11" ht="24.75" customHeight="1">
      <c r="B586" s="18">
        <v>581</v>
      </c>
      <c r="C586" s="43"/>
      <c r="D586" s="38" t="str">
        <f t="shared" si="28"/>
        <v/>
      </c>
      <c r="E586" s="39">
        <f>IF(D586="",0,+COUNTIF('賃上げ後（時給）'!$E$7:$E$1006,D586))</f>
        <v>0</v>
      </c>
      <c r="F586" s="44"/>
      <c r="G586" s="41" t="str">
        <f t="shared" si="29"/>
        <v/>
      </c>
      <c r="H586" s="51"/>
      <c r="I586" s="42" t="str">
        <f t="shared" si="27"/>
        <v/>
      </c>
      <c r="J586" s="84"/>
      <c r="K586" s="85"/>
    </row>
    <row r="587" spans="2:11" ht="24.75" customHeight="1">
      <c r="B587" s="18">
        <v>582</v>
      </c>
      <c r="C587" s="43"/>
      <c r="D587" s="38" t="str">
        <f t="shared" si="28"/>
        <v/>
      </c>
      <c r="E587" s="39">
        <f>IF(D587="",0,+COUNTIF('賃上げ後（時給）'!$E$7:$E$1006,D587))</f>
        <v>0</v>
      </c>
      <c r="F587" s="44"/>
      <c r="G587" s="41" t="str">
        <f t="shared" si="29"/>
        <v/>
      </c>
      <c r="H587" s="51"/>
      <c r="I587" s="42" t="str">
        <f t="shared" si="27"/>
        <v/>
      </c>
      <c r="J587" s="84"/>
      <c r="K587" s="85"/>
    </row>
    <row r="588" spans="2:11" ht="24.75" customHeight="1">
      <c r="B588" s="18">
        <v>583</v>
      </c>
      <c r="C588" s="43"/>
      <c r="D588" s="38" t="str">
        <f t="shared" si="28"/>
        <v/>
      </c>
      <c r="E588" s="39">
        <f>IF(D588="",0,+COUNTIF('賃上げ後（時給）'!$E$7:$E$1006,D588))</f>
        <v>0</v>
      </c>
      <c r="F588" s="44"/>
      <c r="G588" s="41" t="str">
        <f t="shared" si="29"/>
        <v/>
      </c>
      <c r="H588" s="51"/>
      <c r="I588" s="42" t="str">
        <f t="shared" si="27"/>
        <v/>
      </c>
      <c r="J588" s="84"/>
      <c r="K588" s="85"/>
    </row>
    <row r="589" spans="2:11" ht="24.75" customHeight="1">
      <c r="B589" s="18">
        <v>584</v>
      </c>
      <c r="C589" s="43"/>
      <c r="D589" s="38" t="str">
        <f t="shared" si="28"/>
        <v/>
      </c>
      <c r="E589" s="39">
        <f>IF(D589="",0,+COUNTIF('賃上げ後（時給）'!$E$7:$E$1006,D589))</f>
        <v>0</v>
      </c>
      <c r="F589" s="44"/>
      <c r="G589" s="41" t="str">
        <f t="shared" si="29"/>
        <v/>
      </c>
      <c r="H589" s="51"/>
      <c r="I589" s="42" t="str">
        <f t="shared" ref="I589:I652" si="30">IF(C589="","",+IF(G589="対象",H589,0))</f>
        <v/>
      </c>
      <c r="J589" s="84"/>
      <c r="K589" s="85"/>
    </row>
    <row r="590" spans="2:11" ht="24.75" customHeight="1">
      <c r="B590" s="18">
        <v>585</v>
      </c>
      <c r="C590" s="43"/>
      <c r="D590" s="38" t="str">
        <f t="shared" si="28"/>
        <v/>
      </c>
      <c r="E590" s="39">
        <f>IF(D590="",0,+COUNTIF('賃上げ後（時給）'!$E$7:$E$1006,D590))</f>
        <v>0</v>
      </c>
      <c r="F590" s="44"/>
      <c r="G590" s="41" t="str">
        <f t="shared" si="29"/>
        <v/>
      </c>
      <c r="H590" s="51"/>
      <c r="I590" s="42" t="str">
        <f t="shared" si="30"/>
        <v/>
      </c>
      <c r="J590" s="84"/>
      <c r="K590" s="85"/>
    </row>
    <row r="591" spans="2:11" ht="24.75" customHeight="1">
      <c r="B591" s="18">
        <v>586</v>
      </c>
      <c r="C591" s="43"/>
      <c r="D591" s="38" t="str">
        <f t="shared" si="28"/>
        <v/>
      </c>
      <c r="E591" s="39">
        <f>IF(D591="",0,+COUNTIF('賃上げ後（時給）'!$E$7:$E$1006,D591))</f>
        <v>0</v>
      </c>
      <c r="F591" s="44"/>
      <c r="G591" s="41" t="str">
        <f t="shared" si="29"/>
        <v/>
      </c>
      <c r="H591" s="51"/>
      <c r="I591" s="42" t="str">
        <f t="shared" si="30"/>
        <v/>
      </c>
      <c r="J591" s="84"/>
      <c r="K591" s="85"/>
    </row>
    <row r="592" spans="2:11" ht="24.75" customHeight="1">
      <c r="B592" s="18">
        <v>587</v>
      </c>
      <c r="C592" s="43"/>
      <c r="D592" s="38" t="str">
        <f t="shared" si="28"/>
        <v/>
      </c>
      <c r="E592" s="39">
        <f>IF(D592="",0,+COUNTIF('賃上げ後（時給）'!$E$7:$E$1006,D592))</f>
        <v>0</v>
      </c>
      <c r="F592" s="44"/>
      <c r="G592" s="41" t="str">
        <f t="shared" si="29"/>
        <v/>
      </c>
      <c r="H592" s="51"/>
      <c r="I592" s="42" t="str">
        <f t="shared" si="30"/>
        <v/>
      </c>
      <c r="J592" s="84"/>
      <c r="K592" s="85"/>
    </row>
    <row r="593" spans="2:11" ht="24.75" customHeight="1">
      <c r="B593" s="18">
        <v>588</v>
      </c>
      <c r="C593" s="43"/>
      <c r="D593" s="38" t="str">
        <f t="shared" si="28"/>
        <v/>
      </c>
      <c r="E593" s="39">
        <f>IF(D593="",0,+COUNTIF('賃上げ後（時給）'!$E$7:$E$1006,D593))</f>
        <v>0</v>
      </c>
      <c r="F593" s="44"/>
      <c r="G593" s="41" t="str">
        <f t="shared" si="29"/>
        <v/>
      </c>
      <c r="H593" s="51"/>
      <c r="I593" s="42" t="str">
        <f t="shared" si="30"/>
        <v/>
      </c>
      <c r="J593" s="84"/>
      <c r="K593" s="85"/>
    </row>
    <row r="594" spans="2:11" ht="24.75" customHeight="1">
      <c r="B594" s="18">
        <v>589</v>
      </c>
      <c r="C594" s="43"/>
      <c r="D594" s="38" t="str">
        <f t="shared" si="28"/>
        <v/>
      </c>
      <c r="E594" s="39">
        <f>IF(D594="",0,+COUNTIF('賃上げ後（時給）'!$E$7:$E$1006,D594))</f>
        <v>0</v>
      </c>
      <c r="F594" s="44"/>
      <c r="G594" s="41" t="str">
        <f t="shared" si="29"/>
        <v/>
      </c>
      <c r="H594" s="51"/>
      <c r="I594" s="42" t="str">
        <f t="shared" si="30"/>
        <v/>
      </c>
      <c r="J594" s="84"/>
      <c r="K594" s="85"/>
    </row>
    <row r="595" spans="2:11" ht="24.75" customHeight="1">
      <c r="B595" s="18">
        <v>590</v>
      </c>
      <c r="C595" s="43"/>
      <c r="D595" s="38" t="str">
        <f t="shared" si="28"/>
        <v/>
      </c>
      <c r="E595" s="39">
        <f>IF(D595="",0,+COUNTIF('賃上げ後（時給）'!$E$7:$E$1006,D595))</f>
        <v>0</v>
      </c>
      <c r="F595" s="44"/>
      <c r="G595" s="41" t="str">
        <f t="shared" si="29"/>
        <v/>
      </c>
      <c r="H595" s="51"/>
      <c r="I595" s="42" t="str">
        <f t="shared" si="30"/>
        <v/>
      </c>
      <c r="J595" s="84"/>
      <c r="K595" s="85"/>
    </row>
    <row r="596" spans="2:11" ht="24.75" customHeight="1">
      <c r="B596" s="18">
        <v>591</v>
      </c>
      <c r="C596" s="43"/>
      <c r="D596" s="38" t="str">
        <f t="shared" si="28"/>
        <v/>
      </c>
      <c r="E596" s="39">
        <f>IF(D596="",0,+COUNTIF('賃上げ後（時給）'!$E$7:$E$1006,D596))</f>
        <v>0</v>
      </c>
      <c r="F596" s="44"/>
      <c r="G596" s="41" t="str">
        <f t="shared" si="29"/>
        <v/>
      </c>
      <c r="H596" s="51"/>
      <c r="I596" s="42" t="str">
        <f t="shared" si="30"/>
        <v/>
      </c>
      <c r="J596" s="84"/>
      <c r="K596" s="85"/>
    </row>
    <row r="597" spans="2:11" ht="24.75" customHeight="1">
      <c r="B597" s="18">
        <v>592</v>
      </c>
      <c r="C597" s="43"/>
      <c r="D597" s="38" t="str">
        <f t="shared" si="28"/>
        <v/>
      </c>
      <c r="E597" s="39">
        <f>IF(D597="",0,+COUNTIF('賃上げ後（時給）'!$E$7:$E$1006,D597))</f>
        <v>0</v>
      </c>
      <c r="F597" s="44"/>
      <c r="G597" s="41" t="str">
        <f t="shared" si="29"/>
        <v/>
      </c>
      <c r="H597" s="51"/>
      <c r="I597" s="42" t="str">
        <f t="shared" si="30"/>
        <v/>
      </c>
      <c r="J597" s="84"/>
      <c r="K597" s="85"/>
    </row>
    <row r="598" spans="2:11" ht="24.75" customHeight="1">
      <c r="B598" s="18">
        <v>593</v>
      </c>
      <c r="C598" s="43"/>
      <c r="D598" s="38" t="str">
        <f t="shared" si="28"/>
        <v/>
      </c>
      <c r="E598" s="39">
        <f>IF(D598="",0,+COUNTIF('賃上げ後（時給）'!$E$7:$E$1006,D598))</f>
        <v>0</v>
      </c>
      <c r="F598" s="44"/>
      <c r="G598" s="41" t="str">
        <f t="shared" si="29"/>
        <v/>
      </c>
      <c r="H598" s="51"/>
      <c r="I598" s="42" t="str">
        <f t="shared" si="30"/>
        <v/>
      </c>
      <c r="J598" s="84"/>
      <c r="K598" s="85"/>
    </row>
    <row r="599" spans="2:11" ht="24.75" customHeight="1">
      <c r="B599" s="18">
        <v>594</v>
      </c>
      <c r="C599" s="43"/>
      <c r="D599" s="38" t="str">
        <f t="shared" si="28"/>
        <v/>
      </c>
      <c r="E599" s="39">
        <f>IF(D599="",0,+COUNTIF('賃上げ後（時給）'!$E$7:$E$1006,D599))</f>
        <v>0</v>
      </c>
      <c r="F599" s="44"/>
      <c r="G599" s="41" t="str">
        <f t="shared" si="29"/>
        <v/>
      </c>
      <c r="H599" s="51"/>
      <c r="I599" s="42" t="str">
        <f t="shared" si="30"/>
        <v/>
      </c>
      <c r="J599" s="84"/>
      <c r="K599" s="85"/>
    </row>
    <row r="600" spans="2:11" ht="24.75" customHeight="1">
      <c r="B600" s="18">
        <v>595</v>
      </c>
      <c r="C600" s="43"/>
      <c r="D600" s="38" t="str">
        <f t="shared" si="28"/>
        <v/>
      </c>
      <c r="E600" s="39">
        <f>IF(D600="",0,+COUNTIF('賃上げ後（時給）'!$E$7:$E$1006,D600))</f>
        <v>0</v>
      </c>
      <c r="F600" s="44"/>
      <c r="G600" s="41" t="str">
        <f t="shared" si="29"/>
        <v/>
      </c>
      <c r="H600" s="51"/>
      <c r="I600" s="42" t="str">
        <f t="shared" si="30"/>
        <v/>
      </c>
      <c r="J600" s="84"/>
      <c r="K600" s="85"/>
    </row>
    <row r="601" spans="2:11" ht="24.75" customHeight="1">
      <c r="B601" s="18">
        <v>596</v>
      </c>
      <c r="C601" s="43"/>
      <c r="D601" s="38" t="str">
        <f t="shared" si="28"/>
        <v/>
      </c>
      <c r="E601" s="39">
        <f>IF(D601="",0,+COUNTIF('賃上げ後（時給）'!$E$7:$E$1006,D601))</f>
        <v>0</v>
      </c>
      <c r="F601" s="44"/>
      <c r="G601" s="41" t="str">
        <f t="shared" si="29"/>
        <v/>
      </c>
      <c r="H601" s="51"/>
      <c r="I601" s="42" t="str">
        <f t="shared" si="30"/>
        <v/>
      </c>
      <c r="J601" s="84"/>
      <c r="K601" s="85"/>
    </row>
    <row r="602" spans="2:11" ht="24.75" customHeight="1">
      <c r="B602" s="18">
        <v>597</v>
      </c>
      <c r="C602" s="43"/>
      <c r="D602" s="38" t="str">
        <f t="shared" si="28"/>
        <v/>
      </c>
      <c r="E602" s="39">
        <f>IF(D602="",0,+COUNTIF('賃上げ後（時給）'!$E$7:$E$1006,D602))</f>
        <v>0</v>
      </c>
      <c r="F602" s="44"/>
      <c r="G602" s="41" t="str">
        <f t="shared" si="29"/>
        <v/>
      </c>
      <c r="H602" s="51"/>
      <c r="I602" s="42" t="str">
        <f t="shared" si="30"/>
        <v/>
      </c>
      <c r="J602" s="84"/>
      <c r="K602" s="85"/>
    </row>
    <row r="603" spans="2:11" ht="24.75" customHeight="1">
      <c r="B603" s="18">
        <v>598</v>
      </c>
      <c r="C603" s="43"/>
      <c r="D603" s="38" t="str">
        <f t="shared" si="28"/>
        <v/>
      </c>
      <c r="E603" s="39">
        <f>IF(D603="",0,+COUNTIF('賃上げ後（時給）'!$E$7:$E$1006,D603))</f>
        <v>0</v>
      </c>
      <c r="F603" s="44"/>
      <c r="G603" s="41" t="str">
        <f t="shared" si="29"/>
        <v/>
      </c>
      <c r="H603" s="51"/>
      <c r="I603" s="42" t="str">
        <f t="shared" si="30"/>
        <v/>
      </c>
      <c r="J603" s="84"/>
      <c r="K603" s="85"/>
    </row>
    <row r="604" spans="2:11" ht="24.75" customHeight="1">
      <c r="B604" s="18">
        <v>599</v>
      </c>
      <c r="C604" s="43"/>
      <c r="D604" s="38" t="str">
        <f t="shared" si="28"/>
        <v/>
      </c>
      <c r="E604" s="39">
        <f>IF(D604="",0,+COUNTIF('賃上げ後（時給）'!$E$7:$E$1006,D604))</f>
        <v>0</v>
      </c>
      <c r="F604" s="44"/>
      <c r="G604" s="41" t="str">
        <f t="shared" si="29"/>
        <v/>
      </c>
      <c r="H604" s="51"/>
      <c r="I604" s="42" t="str">
        <f t="shared" si="30"/>
        <v/>
      </c>
      <c r="J604" s="84"/>
      <c r="K604" s="85"/>
    </row>
    <row r="605" spans="2:11" ht="24.75" customHeight="1">
      <c r="B605" s="18">
        <v>600</v>
      </c>
      <c r="C605" s="43"/>
      <c r="D605" s="38" t="str">
        <f t="shared" si="28"/>
        <v/>
      </c>
      <c r="E605" s="39">
        <f>IF(D605="",0,+COUNTIF('賃上げ後（時給）'!$E$7:$E$1006,D605))</f>
        <v>0</v>
      </c>
      <c r="F605" s="44"/>
      <c r="G605" s="41" t="str">
        <f t="shared" si="29"/>
        <v/>
      </c>
      <c r="H605" s="51"/>
      <c r="I605" s="42" t="str">
        <f t="shared" si="30"/>
        <v/>
      </c>
      <c r="J605" s="84"/>
      <c r="K605" s="85"/>
    </row>
    <row r="606" spans="2:11" ht="24.75" customHeight="1">
      <c r="B606" s="18">
        <v>601</v>
      </c>
      <c r="C606" s="43"/>
      <c r="D606" s="38" t="str">
        <f t="shared" si="28"/>
        <v/>
      </c>
      <c r="E606" s="39">
        <f>IF(D606="",0,+COUNTIF('賃上げ後（時給）'!$E$7:$E$1006,D606))</f>
        <v>0</v>
      </c>
      <c r="F606" s="44"/>
      <c r="G606" s="41" t="str">
        <f t="shared" si="29"/>
        <v/>
      </c>
      <c r="H606" s="51"/>
      <c r="I606" s="42" t="str">
        <f t="shared" si="30"/>
        <v/>
      </c>
      <c r="J606" s="84"/>
      <c r="K606" s="85"/>
    </row>
    <row r="607" spans="2:11" ht="24.75" customHeight="1">
      <c r="B607" s="18">
        <v>602</v>
      </c>
      <c r="C607" s="43"/>
      <c r="D607" s="38" t="str">
        <f t="shared" si="28"/>
        <v/>
      </c>
      <c r="E607" s="39">
        <f>IF(D607="",0,+COUNTIF('賃上げ後（時給）'!$E$7:$E$1006,D607))</f>
        <v>0</v>
      </c>
      <c r="F607" s="44"/>
      <c r="G607" s="41" t="str">
        <f t="shared" si="29"/>
        <v/>
      </c>
      <c r="H607" s="51"/>
      <c r="I607" s="42" t="str">
        <f t="shared" si="30"/>
        <v/>
      </c>
      <c r="J607" s="84"/>
      <c r="K607" s="85"/>
    </row>
    <row r="608" spans="2:11" ht="24.75" customHeight="1">
      <c r="B608" s="18">
        <v>603</v>
      </c>
      <c r="C608" s="43"/>
      <c r="D608" s="38" t="str">
        <f t="shared" si="28"/>
        <v/>
      </c>
      <c r="E608" s="39">
        <f>IF(D608="",0,+COUNTIF('賃上げ後（時給）'!$E$7:$E$1006,D608))</f>
        <v>0</v>
      </c>
      <c r="F608" s="44"/>
      <c r="G608" s="41" t="str">
        <f t="shared" si="29"/>
        <v/>
      </c>
      <c r="H608" s="51"/>
      <c r="I608" s="42" t="str">
        <f t="shared" si="30"/>
        <v/>
      </c>
      <c r="J608" s="84"/>
      <c r="K608" s="85"/>
    </row>
    <row r="609" spans="2:11" ht="24.75" customHeight="1">
      <c r="B609" s="18">
        <v>604</v>
      </c>
      <c r="C609" s="43"/>
      <c r="D609" s="38" t="str">
        <f t="shared" si="28"/>
        <v/>
      </c>
      <c r="E609" s="39">
        <f>IF(D609="",0,+COUNTIF('賃上げ後（時給）'!$E$7:$E$1006,D609))</f>
        <v>0</v>
      </c>
      <c r="F609" s="44"/>
      <c r="G609" s="41" t="str">
        <f t="shared" si="29"/>
        <v/>
      </c>
      <c r="H609" s="51"/>
      <c r="I609" s="42" t="str">
        <f t="shared" si="30"/>
        <v/>
      </c>
      <c r="J609" s="84"/>
      <c r="K609" s="85"/>
    </row>
    <row r="610" spans="2:11" ht="24.75" customHeight="1">
      <c r="B610" s="18">
        <v>605</v>
      </c>
      <c r="C610" s="43"/>
      <c r="D610" s="38" t="str">
        <f t="shared" si="28"/>
        <v/>
      </c>
      <c r="E610" s="39">
        <f>IF(D610="",0,+COUNTIF('賃上げ後（時給）'!$E$7:$E$1006,D610))</f>
        <v>0</v>
      </c>
      <c r="F610" s="44"/>
      <c r="G610" s="41" t="str">
        <f t="shared" si="29"/>
        <v/>
      </c>
      <c r="H610" s="51"/>
      <c r="I610" s="42" t="str">
        <f t="shared" si="30"/>
        <v/>
      </c>
      <c r="J610" s="84"/>
      <c r="K610" s="85"/>
    </row>
    <row r="611" spans="2:11" ht="24.75" customHeight="1">
      <c r="B611" s="18">
        <v>606</v>
      </c>
      <c r="C611" s="43"/>
      <c r="D611" s="38" t="str">
        <f t="shared" si="28"/>
        <v/>
      </c>
      <c r="E611" s="39">
        <f>IF(D611="",0,+COUNTIF('賃上げ後（時給）'!$E$7:$E$1006,D611))</f>
        <v>0</v>
      </c>
      <c r="F611" s="44"/>
      <c r="G611" s="41" t="str">
        <f t="shared" si="29"/>
        <v/>
      </c>
      <c r="H611" s="51"/>
      <c r="I611" s="42" t="str">
        <f t="shared" si="30"/>
        <v/>
      </c>
      <c r="J611" s="84"/>
      <c r="K611" s="85"/>
    </row>
    <row r="612" spans="2:11" ht="24.75" customHeight="1">
      <c r="B612" s="18">
        <v>607</v>
      </c>
      <c r="C612" s="43"/>
      <c r="D612" s="38" t="str">
        <f t="shared" si="28"/>
        <v/>
      </c>
      <c r="E612" s="39">
        <f>IF(D612="",0,+COUNTIF('賃上げ後（時給）'!$E$7:$E$1006,D612))</f>
        <v>0</v>
      </c>
      <c r="F612" s="44"/>
      <c r="G612" s="41" t="str">
        <f t="shared" si="29"/>
        <v/>
      </c>
      <c r="H612" s="51"/>
      <c r="I612" s="42" t="str">
        <f t="shared" si="30"/>
        <v/>
      </c>
      <c r="J612" s="84"/>
      <c r="K612" s="85"/>
    </row>
    <row r="613" spans="2:11" ht="24.75" customHeight="1">
      <c r="B613" s="18">
        <v>608</v>
      </c>
      <c r="C613" s="43"/>
      <c r="D613" s="38" t="str">
        <f t="shared" si="28"/>
        <v/>
      </c>
      <c r="E613" s="39">
        <f>IF(D613="",0,+COUNTIF('賃上げ後（時給）'!$E$7:$E$1006,D613))</f>
        <v>0</v>
      </c>
      <c r="F613" s="44"/>
      <c r="G613" s="41" t="str">
        <f t="shared" si="29"/>
        <v/>
      </c>
      <c r="H613" s="51"/>
      <c r="I613" s="42" t="str">
        <f t="shared" si="30"/>
        <v/>
      </c>
      <c r="J613" s="84"/>
      <c r="K613" s="85"/>
    </row>
    <row r="614" spans="2:11" ht="24.75" customHeight="1">
      <c r="B614" s="18">
        <v>609</v>
      </c>
      <c r="C614" s="43"/>
      <c r="D614" s="38" t="str">
        <f t="shared" si="28"/>
        <v/>
      </c>
      <c r="E614" s="39">
        <f>IF(D614="",0,+COUNTIF('賃上げ後（時給）'!$E$7:$E$1006,D614))</f>
        <v>0</v>
      </c>
      <c r="F614" s="44"/>
      <c r="G614" s="41" t="str">
        <f t="shared" si="29"/>
        <v/>
      </c>
      <c r="H614" s="51"/>
      <c r="I614" s="42" t="str">
        <f t="shared" si="30"/>
        <v/>
      </c>
      <c r="J614" s="84"/>
      <c r="K614" s="85"/>
    </row>
    <row r="615" spans="2:11" ht="24.75" customHeight="1">
      <c r="B615" s="18">
        <v>610</v>
      </c>
      <c r="C615" s="43"/>
      <c r="D615" s="38" t="str">
        <f t="shared" si="28"/>
        <v/>
      </c>
      <c r="E615" s="39">
        <f>IF(D615="",0,+COUNTIF('賃上げ後（時給）'!$E$7:$E$1006,D615))</f>
        <v>0</v>
      </c>
      <c r="F615" s="44"/>
      <c r="G615" s="41" t="str">
        <f t="shared" si="29"/>
        <v/>
      </c>
      <c r="H615" s="51"/>
      <c r="I615" s="42" t="str">
        <f t="shared" si="30"/>
        <v/>
      </c>
      <c r="J615" s="84"/>
      <c r="K615" s="85"/>
    </row>
    <row r="616" spans="2:11" ht="24.75" customHeight="1">
      <c r="B616" s="18">
        <v>611</v>
      </c>
      <c r="C616" s="43"/>
      <c r="D616" s="38" t="str">
        <f t="shared" si="28"/>
        <v/>
      </c>
      <c r="E616" s="39">
        <f>IF(D616="",0,+COUNTIF('賃上げ後（時給）'!$E$7:$E$1006,D616))</f>
        <v>0</v>
      </c>
      <c r="F616" s="44"/>
      <c r="G616" s="41" t="str">
        <f t="shared" si="29"/>
        <v/>
      </c>
      <c r="H616" s="51"/>
      <c r="I616" s="42" t="str">
        <f t="shared" si="30"/>
        <v/>
      </c>
      <c r="J616" s="84"/>
      <c r="K616" s="85"/>
    </row>
    <row r="617" spans="2:11" ht="24.75" customHeight="1">
      <c r="B617" s="18">
        <v>612</v>
      </c>
      <c r="C617" s="43"/>
      <c r="D617" s="38" t="str">
        <f t="shared" si="28"/>
        <v/>
      </c>
      <c r="E617" s="39">
        <f>IF(D617="",0,+COUNTIF('賃上げ後（時給）'!$E$7:$E$1006,D617))</f>
        <v>0</v>
      </c>
      <c r="F617" s="44"/>
      <c r="G617" s="41" t="str">
        <f t="shared" si="29"/>
        <v/>
      </c>
      <c r="H617" s="51"/>
      <c r="I617" s="42" t="str">
        <f t="shared" si="30"/>
        <v/>
      </c>
      <c r="J617" s="84"/>
      <c r="K617" s="85"/>
    </row>
    <row r="618" spans="2:11" ht="24.75" customHeight="1">
      <c r="B618" s="18">
        <v>613</v>
      </c>
      <c r="C618" s="43"/>
      <c r="D618" s="38" t="str">
        <f t="shared" si="28"/>
        <v/>
      </c>
      <c r="E618" s="39">
        <f>IF(D618="",0,+COUNTIF('賃上げ後（時給）'!$E$7:$E$1006,D618))</f>
        <v>0</v>
      </c>
      <c r="F618" s="44"/>
      <c r="G618" s="41" t="str">
        <f t="shared" si="29"/>
        <v/>
      </c>
      <c r="H618" s="51"/>
      <c r="I618" s="42" t="str">
        <f t="shared" si="30"/>
        <v/>
      </c>
      <c r="J618" s="84"/>
      <c r="K618" s="85"/>
    </row>
    <row r="619" spans="2:11" ht="24.75" customHeight="1">
      <c r="B619" s="18">
        <v>614</v>
      </c>
      <c r="C619" s="43"/>
      <c r="D619" s="38" t="str">
        <f t="shared" si="28"/>
        <v/>
      </c>
      <c r="E619" s="39">
        <f>IF(D619="",0,+COUNTIF('賃上げ後（時給）'!$E$7:$E$1006,D619))</f>
        <v>0</v>
      </c>
      <c r="F619" s="44"/>
      <c r="G619" s="41" t="str">
        <f t="shared" si="29"/>
        <v/>
      </c>
      <c r="H619" s="51"/>
      <c r="I619" s="42" t="str">
        <f t="shared" si="30"/>
        <v/>
      </c>
      <c r="J619" s="84"/>
      <c r="K619" s="85"/>
    </row>
    <row r="620" spans="2:11" ht="24.75" customHeight="1">
      <c r="B620" s="18">
        <v>615</v>
      </c>
      <c r="C620" s="43"/>
      <c r="D620" s="38" t="str">
        <f t="shared" si="28"/>
        <v/>
      </c>
      <c r="E620" s="39">
        <f>IF(D620="",0,+COUNTIF('賃上げ後（時給）'!$E$7:$E$1006,D620))</f>
        <v>0</v>
      </c>
      <c r="F620" s="44"/>
      <c r="G620" s="41" t="str">
        <f t="shared" si="29"/>
        <v/>
      </c>
      <c r="H620" s="51"/>
      <c r="I620" s="42" t="str">
        <f t="shared" si="30"/>
        <v/>
      </c>
      <c r="J620" s="84"/>
      <c r="K620" s="85"/>
    </row>
    <row r="621" spans="2:11" ht="24.75" customHeight="1">
      <c r="B621" s="18">
        <v>616</v>
      </c>
      <c r="C621" s="43"/>
      <c r="D621" s="38" t="str">
        <f t="shared" si="28"/>
        <v/>
      </c>
      <c r="E621" s="39">
        <f>IF(D621="",0,+COUNTIF('賃上げ後（時給）'!$E$7:$E$1006,D621))</f>
        <v>0</v>
      </c>
      <c r="F621" s="44"/>
      <c r="G621" s="41" t="str">
        <f t="shared" si="29"/>
        <v/>
      </c>
      <c r="H621" s="51"/>
      <c r="I621" s="42" t="str">
        <f t="shared" si="30"/>
        <v/>
      </c>
      <c r="J621" s="84"/>
      <c r="K621" s="85"/>
    </row>
    <row r="622" spans="2:11" ht="24.75" customHeight="1">
      <c r="B622" s="18">
        <v>617</v>
      </c>
      <c r="C622" s="43"/>
      <c r="D622" s="38" t="str">
        <f t="shared" si="28"/>
        <v/>
      </c>
      <c r="E622" s="39">
        <f>IF(D622="",0,+COUNTIF('賃上げ後（時給）'!$E$7:$E$1006,D622))</f>
        <v>0</v>
      </c>
      <c r="F622" s="44"/>
      <c r="G622" s="41" t="str">
        <f t="shared" si="29"/>
        <v/>
      </c>
      <c r="H622" s="51"/>
      <c r="I622" s="42" t="str">
        <f t="shared" si="30"/>
        <v/>
      </c>
      <c r="J622" s="84"/>
      <c r="K622" s="85"/>
    </row>
    <row r="623" spans="2:11" ht="24.75" customHeight="1">
      <c r="B623" s="18">
        <v>618</v>
      </c>
      <c r="C623" s="43"/>
      <c r="D623" s="38" t="str">
        <f t="shared" si="28"/>
        <v/>
      </c>
      <c r="E623" s="39">
        <f>IF(D623="",0,+COUNTIF('賃上げ後（時給）'!$E$7:$E$1006,D623))</f>
        <v>0</v>
      </c>
      <c r="F623" s="44"/>
      <c r="G623" s="41" t="str">
        <f t="shared" si="29"/>
        <v/>
      </c>
      <c r="H623" s="51"/>
      <c r="I623" s="42" t="str">
        <f t="shared" si="30"/>
        <v/>
      </c>
      <c r="J623" s="84"/>
      <c r="K623" s="85"/>
    </row>
    <row r="624" spans="2:11" ht="24.75" customHeight="1">
      <c r="B624" s="18">
        <v>619</v>
      </c>
      <c r="C624" s="43"/>
      <c r="D624" s="38" t="str">
        <f t="shared" si="28"/>
        <v/>
      </c>
      <c r="E624" s="39">
        <f>IF(D624="",0,+COUNTIF('賃上げ後（時給）'!$E$7:$E$1006,D624))</f>
        <v>0</v>
      </c>
      <c r="F624" s="44"/>
      <c r="G624" s="41" t="str">
        <f t="shared" si="29"/>
        <v/>
      </c>
      <c r="H624" s="51"/>
      <c r="I624" s="42" t="str">
        <f t="shared" si="30"/>
        <v/>
      </c>
      <c r="J624" s="84"/>
      <c r="K624" s="85"/>
    </row>
    <row r="625" spans="2:11" ht="24.75" customHeight="1">
      <c r="B625" s="18">
        <v>620</v>
      </c>
      <c r="C625" s="43"/>
      <c r="D625" s="38" t="str">
        <f t="shared" si="28"/>
        <v/>
      </c>
      <c r="E625" s="39">
        <f>IF(D625="",0,+COUNTIF('賃上げ後（時給）'!$E$7:$E$1006,D625))</f>
        <v>0</v>
      </c>
      <c r="F625" s="44"/>
      <c r="G625" s="41" t="str">
        <f t="shared" si="29"/>
        <v/>
      </c>
      <c r="H625" s="51"/>
      <c r="I625" s="42" t="str">
        <f t="shared" si="30"/>
        <v/>
      </c>
      <c r="J625" s="84"/>
      <c r="K625" s="85"/>
    </row>
    <row r="626" spans="2:11" ht="24.75" customHeight="1">
      <c r="B626" s="18">
        <v>621</v>
      </c>
      <c r="C626" s="43"/>
      <c r="D626" s="38" t="str">
        <f t="shared" si="28"/>
        <v/>
      </c>
      <c r="E626" s="39">
        <f>IF(D626="",0,+COUNTIF('賃上げ後（時給）'!$E$7:$E$1006,D626))</f>
        <v>0</v>
      </c>
      <c r="F626" s="44"/>
      <c r="G626" s="41" t="str">
        <f t="shared" si="29"/>
        <v/>
      </c>
      <c r="H626" s="51"/>
      <c r="I626" s="42" t="str">
        <f t="shared" si="30"/>
        <v/>
      </c>
      <c r="J626" s="84"/>
      <c r="K626" s="85"/>
    </row>
    <row r="627" spans="2:11" ht="24.75" customHeight="1">
      <c r="B627" s="18">
        <v>622</v>
      </c>
      <c r="C627" s="43"/>
      <c r="D627" s="38" t="str">
        <f t="shared" si="28"/>
        <v/>
      </c>
      <c r="E627" s="39">
        <f>IF(D627="",0,+COUNTIF('賃上げ後（時給）'!$E$7:$E$1006,D627))</f>
        <v>0</v>
      </c>
      <c r="F627" s="44"/>
      <c r="G627" s="41" t="str">
        <f t="shared" si="29"/>
        <v/>
      </c>
      <c r="H627" s="51"/>
      <c r="I627" s="42" t="str">
        <f t="shared" si="30"/>
        <v/>
      </c>
      <c r="J627" s="84"/>
      <c r="K627" s="85"/>
    </row>
    <row r="628" spans="2:11" ht="24.75" customHeight="1">
      <c r="B628" s="18">
        <v>623</v>
      </c>
      <c r="C628" s="43"/>
      <c r="D628" s="38" t="str">
        <f t="shared" si="28"/>
        <v/>
      </c>
      <c r="E628" s="39">
        <f>IF(D628="",0,+COUNTIF('賃上げ後（時給）'!$E$7:$E$1006,D628))</f>
        <v>0</v>
      </c>
      <c r="F628" s="44"/>
      <c r="G628" s="41" t="str">
        <f t="shared" si="29"/>
        <v/>
      </c>
      <c r="H628" s="51"/>
      <c r="I628" s="42" t="str">
        <f t="shared" si="30"/>
        <v/>
      </c>
      <c r="J628" s="84"/>
      <c r="K628" s="85"/>
    </row>
    <row r="629" spans="2:11" ht="24.75" customHeight="1">
      <c r="B629" s="18">
        <v>624</v>
      </c>
      <c r="C629" s="43"/>
      <c r="D629" s="38" t="str">
        <f t="shared" si="28"/>
        <v/>
      </c>
      <c r="E629" s="39">
        <f>IF(D629="",0,+COUNTIF('賃上げ後（時給）'!$E$7:$E$1006,D629))</f>
        <v>0</v>
      </c>
      <c r="F629" s="44"/>
      <c r="G629" s="41" t="str">
        <f t="shared" si="29"/>
        <v/>
      </c>
      <c r="H629" s="51"/>
      <c r="I629" s="42" t="str">
        <f t="shared" si="30"/>
        <v/>
      </c>
      <c r="J629" s="84"/>
      <c r="K629" s="85"/>
    </row>
    <row r="630" spans="2:11" ht="24.75" customHeight="1">
      <c r="B630" s="18">
        <v>625</v>
      </c>
      <c r="C630" s="43"/>
      <c r="D630" s="38" t="str">
        <f t="shared" si="28"/>
        <v/>
      </c>
      <c r="E630" s="39">
        <f>IF(D630="",0,+COUNTIF('賃上げ後（時給）'!$E$7:$E$1006,D630))</f>
        <v>0</v>
      </c>
      <c r="F630" s="44"/>
      <c r="G630" s="41" t="str">
        <f t="shared" si="29"/>
        <v/>
      </c>
      <c r="H630" s="51"/>
      <c r="I630" s="42" t="str">
        <f t="shared" si="30"/>
        <v/>
      </c>
      <c r="J630" s="84"/>
      <c r="K630" s="85"/>
    </row>
    <row r="631" spans="2:11" ht="24.75" customHeight="1">
      <c r="B631" s="18">
        <v>626</v>
      </c>
      <c r="C631" s="43"/>
      <c r="D631" s="38" t="str">
        <f t="shared" si="28"/>
        <v/>
      </c>
      <c r="E631" s="39">
        <f>IF(D631="",0,+COUNTIF('賃上げ後（時給）'!$E$7:$E$1006,D631))</f>
        <v>0</v>
      </c>
      <c r="F631" s="44"/>
      <c r="G631" s="41" t="str">
        <f t="shared" si="29"/>
        <v/>
      </c>
      <c r="H631" s="51"/>
      <c r="I631" s="42" t="str">
        <f t="shared" si="30"/>
        <v/>
      </c>
      <c r="J631" s="84"/>
      <c r="K631" s="85"/>
    </row>
    <row r="632" spans="2:11" ht="24.75" customHeight="1">
      <c r="B632" s="18">
        <v>627</v>
      </c>
      <c r="C632" s="43"/>
      <c r="D632" s="38" t="str">
        <f t="shared" si="28"/>
        <v/>
      </c>
      <c r="E632" s="39">
        <f>IF(D632="",0,+COUNTIF('賃上げ後（時給）'!$E$7:$E$1006,D632))</f>
        <v>0</v>
      </c>
      <c r="F632" s="44"/>
      <c r="G632" s="41" t="str">
        <f t="shared" si="29"/>
        <v/>
      </c>
      <c r="H632" s="51"/>
      <c r="I632" s="42" t="str">
        <f t="shared" si="30"/>
        <v/>
      </c>
      <c r="J632" s="84"/>
      <c r="K632" s="85"/>
    </row>
    <row r="633" spans="2:11" ht="24.75" customHeight="1">
      <c r="B633" s="18">
        <v>628</v>
      </c>
      <c r="C633" s="43"/>
      <c r="D633" s="38" t="str">
        <f t="shared" si="28"/>
        <v/>
      </c>
      <c r="E633" s="39">
        <f>IF(D633="",0,+COUNTIF('賃上げ後（時給）'!$E$7:$E$1006,D633))</f>
        <v>0</v>
      </c>
      <c r="F633" s="44"/>
      <c r="G633" s="41" t="str">
        <f t="shared" si="29"/>
        <v/>
      </c>
      <c r="H633" s="51"/>
      <c r="I633" s="42" t="str">
        <f t="shared" si="30"/>
        <v/>
      </c>
      <c r="J633" s="84"/>
      <c r="K633" s="85"/>
    </row>
    <row r="634" spans="2:11" ht="24.75" customHeight="1">
      <c r="B634" s="18">
        <v>629</v>
      </c>
      <c r="C634" s="43"/>
      <c r="D634" s="38" t="str">
        <f t="shared" si="28"/>
        <v/>
      </c>
      <c r="E634" s="39">
        <f>IF(D634="",0,+COUNTIF('賃上げ後（時給）'!$E$7:$E$1006,D634))</f>
        <v>0</v>
      </c>
      <c r="F634" s="44"/>
      <c r="G634" s="41" t="str">
        <f t="shared" si="29"/>
        <v/>
      </c>
      <c r="H634" s="51"/>
      <c r="I634" s="42" t="str">
        <f t="shared" si="30"/>
        <v/>
      </c>
      <c r="J634" s="84"/>
      <c r="K634" s="85"/>
    </row>
    <row r="635" spans="2:11" ht="24.75" customHeight="1">
      <c r="B635" s="18">
        <v>630</v>
      </c>
      <c r="C635" s="43"/>
      <c r="D635" s="38" t="str">
        <f t="shared" si="28"/>
        <v/>
      </c>
      <c r="E635" s="39">
        <f>IF(D635="",0,+COUNTIF('賃上げ後（時給）'!$E$7:$E$1006,D635))</f>
        <v>0</v>
      </c>
      <c r="F635" s="44"/>
      <c r="G635" s="41" t="str">
        <f t="shared" si="29"/>
        <v/>
      </c>
      <c r="H635" s="51"/>
      <c r="I635" s="42" t="str">
        <f t="shared" si="30"/>
        <v/>
      </c>
      <c r="J635" s="84"/>
      <c r="K635" s="85"/>
    </row>
    <row r="636" spans="2:11" ht="24.75" customHeight="1">
      <c r="B636" s="18">
        <v>631</v>
      </c>
      <c r="C636" s="43"/>
      <c r="D636" s="38" t="str">
        <f t="shared" si="28"/>
        <v/>
      </c>
      <c r="E636" s="39">
        <f>IF(D636="",0,+COUNTIF('賃上げ後（時給）'!$E$7:$E$1006,D636))</f>
        <v>0</v>
      </c>
      <c r="F636" s="44"/>
      <c r="G636" s="41" t="str">
        <f t="shared" si="29"/>
        <v/>
      </c>
      <c r="H636" s="51"/>
      <c r="I636" s="42" t="str">
        <f t="shared" si="30"/>
        <v/>
      </c>
      <c r="J636" s="84"/>
      <c r="K636" s="85"/>
    </row>
    <row r="637" spans="2:11" ht="24.75" customHeight="1">
      <c r="B637" s="18">
        <v>632</v>
      </c>
      <c r="C637" s="43"/>
      <c r="D637" s="38" t="str">
        <f t="shared" si="28"/>
        <v/>
      </c>
      <c r="E637" s="39">
        <f>IF(D637="",0,+COUNTIF('賃上げ後（時給）'!$E$7:$E$1006,D637))</f>
        <v>0</v>
      </c>
      <c r="F637" s="44"/>
      <c r="G637" s="41" t="str">
        <f t="shared" si="29"/>
        <v/>
      </c>
      <c r="H637" s="51"/>
      <c r="I637" s="42" t="str">
        <f t="shared" si="30"/>
        <v/>
      </c>
      <c r="J637" s="84"/>
      <c r="K637" s="85"/>
    </row>
    <row r="638" spans="2:11" ht="24.75" customHeight="1">
      <c r="B638" s="18">
        <v>633</v>
      </c>
      <c r="C638" s="43"/>
      <c r="D638" s="38" t="str">
        <f t="shared" si="28"/>
        <v/>
      </c>
      <c r="E638" s="39">
        <f>IF(D638="",0,+COUNTIF('賃上げ後（時給）'!$E$7:$E$1006,D638))</f>
        <v>0</v>
      </c>
      <c r="F638" s="44"/>
      <c r="G638" s="41" t="str">
        <f t="shared" si="29"/>
        <v/>
      </c>
      <c r="H638" s="51"/>
      <c r="I638" s="42" t="str">
        <f t="shared" si="30"/>
        <v/>
      </c>
      <c r="J638" s="84"/>
      <c r="K638" s="85"/>
    </row>
    <row r="639" spans="2:11" ht="24.75" customHeight="1">
      <c r="B639" s="18">
        <v>634</v>
      </c>
      <c r="C639" s="43"/>
      <c r="D639" s="38" t="str">
        <f t="shared" si="28"/>
        <v/>
      </c>
      <c r="E639" s="39">
        <f>IF(D639="",0,+COUNTIF('賃上げ後（時給）'!$E$7:$E$1006,D639))</f>
        <v>0</v>
      </c>
      <c r="F639" s="44"/>
      <c r="G639" s="41" t="str">
        <f t="shared" si="29"/>
        <v/>
      </c>
      <c r="H639" s="51"/>
      <c r="I639" s="42" t="str">
        <f t="shared" si="30"/>
        <v/>
      </c>
      <c r="J639" s="84"/>
      <c r="K639" s="85"/>
    </row>
    <row r="640" spans="2:11" ht="24.75" customHeight="1">
      <c r="B640" s="18">
        <v>635</v>
      </c>
      <c r="C640" s="43"/>
      <c r="D640" s="38" t="str">
        <f t="shared" si="28"/>
        <v/>
      </c>
      <c r="E640" s="39">
        <f>IF(D640="",0,+COUNTIF('賃上げ後（時給）'!$E$7:$E$1006,D640))</f>
        <v>0</v>
      </c>
      <c r="F640" s="44"/>
      <c r="G640" s="41" t="str">
        <f t="shared" si="29"/>
        <v/>
      </c>
      <c r="H640" s="51"/>
      <c r="I640" s="42" t="str">
        <f t="shared" si="30"/>
        <v/>
      </c>
      <c r="J640" s="84"/>
      <c r="K640" s="85"/>
    </row>
    <row r="641" spans="2:11" ht="24.75" customHeight="1">
      <c r="B641" s="18">
        <v>636</v>
      </c>
      <c r="C641" s="43"/>
      <c r="D641" s="38" t="str">
        <f t="shared" si="28"/>
        <v/>
      </c>
      <c r="E641" s="39">
        <f>IF(D641="",0,+COUNTIF('賃上げ後（時給）'!$E$7:$E$1006,D641))</f>
        <v>0</v>
      </c>
      <c r="F641" s="44"/>
      <c r="G641" s="41" t="str">
        <f t="shared" si="29"/>
        <v/>
      </c>
      <c r="H641" s="51"/>
      <c r="I641" s="42" t="str">
        <f t="shared" si="30"/>
        <v/>
      </c>
      <c r="J641" s="84"/>
      <c r="K641" s="85"/>
    </row>
    <row r="642" spans="2:11" ht="24.75" customHeight="1">
      <c r="B642" s="18">
        <v>637</v>
      </c>
      <c r="C642" s="43"/>
      <c r="D642" s="38" t="str">
        <f t="shared" si="28"/>
        <v/>
      </c>
      <c r="E642" s="39">
        <f>IF(D642="",0,+COUNTIF('賃上げ後（時給）'!$E$7:$E$1006,D642))</f>
        <v>0</v>
      </c>
      <c r="F642" s="44"/>
      <c r="G642" s="41" t="str">
        <f t="shared" si="29"/>
        <v/>
      </c>
      <c r="H642" s="51"/>
      <c r="I642" s="42" t="str">
        <f t="shared" si="30"/>
        <v/>
      </c>
      <c r="J642" s="84"/>
      <c r="K642" s="85"/>
    </row>
    <row r="643" spans="2:11" ht="24.75" customHeight="1">
      <c r="B643" s="18">
        <v>638</v>
      </c>
      <c r="C643" s="43"/>
      <c r="D643" s="38" t="str">
        <f t="shared" si="28"/>
        <v/>
      </c>
      <c r="E643" s="39">
        <f>IF(D643="",0,+COUNTIF('賃上げ後（時給）'!$E$7:$E$1006,D643))</f>
        <v>0</v>
      </c>
      <c r="F643" s="44"/>
      <c r="G643" s="41" t="str">
        <f t="shared" si="29"/>
        <v/>
      </c>
      <c r="H643" s="51"/>
      <c r="I643" s="42" t="str">
        <f t="shared" si="30"/>
        <v/>
      </c>
      <c r="J643" s="84"/>
      <c r="K643" s="85"/>
    </row>
    <row r="644" spans="2:11" ht="24.75" customHeight="1">
      <c r="B644" s="18">
        <v>639</v>
      </c>
      <c r="C644" s="43"/>
      <c r="D644" s="38" t="str">
        <f t="shared" si="28"/>
        <v/>
      </c>
      <c r="E644" s="39">
        <f>IF(D644="",0,+COUNTIF('賃上げ後（時給）'!$E$7:$E$1006,D644))</f>
        <v>0</v>
      </c>
      <c r="F644" s="44"/>
      <c r="G644" s="41" t="str">
        <f t="shared" si="29"/>
        <v/>
      </c>
      <c r="H644" s="51"/>
      <c r="I644" s="42" t="str">
        <f t="shared" si="30"/>
        <v/>
      </c>
      <c r="J644" s="84"/>
      <c r="K644" s="85"/>
    </row>
    <row r="645" spans="2:11" ht="24.75" customHeight="1">
      <c r="B645" s="18">
        <v>640</v>
      </c>
      <c r="C645" s="43"/>
      <c r="D645" s="38" t="str">
        <f t="shared" si="28"/>
        <v/>
      </c>
      <c r="E645" s="39">
        <f>IF(D645="",0,+COUNTIF('賃上げ後（時給）'!$E$7:$E$1006,D645))</f>
        <v>0</v>
      </c>
      <c r="F645" s="44"/>
      <c r="G645" s="41" t="str">
        <f t="shared" si="29"/>
        <v/>
      </c>
      <c r="H645" s="51"/>
      <c r="I645" s="42" t="str">
        <f t="shared" si="30"/>
        <v/>
      </c>
      <c r="J645" s="84"/>
      <c r="K645" s="85"/>
    </row>
    <row r="646" spans="2:11" ht="24.75" customHeight="1">
      <c r="B646" s="18">
        <v>641</v>
      </c>
      <c r="C646" s="43"/>
      <c r="D646" s="38" t="str">
        <f t="shared" ref="D646:D709" si="31">SUBSTITUTE(SUBSTITUTE(C646,"　","")," ","")</f>
        <v/>
      </c>
      <c r="E646" s="39">
        <f>IF(D646="",0,+COUNTIF('賃上げ後（時給）'!$E$7:$E$1006,D646))</f>
        <v>0</v>
      </c>
      <c r="F646" s="44"/>
      <c r="G646" s="41" t="str">
        <f t="shared" si="29"/>
        <v/>
      </c>
      <c r="H646" s="51"/>
      <c r="I646" s="42" t="str">
        <f t="shared" si="30"/>
        <v/>
      </c>
      <c r="J646" s="84"/>
      <c r="K646" s="85"/>
    </row>
    <row r="647" spans="2:11" ht="24.75" customHeight="1">
      <c r="B647" s="18">
        <v>642</v>
      </c>
      <c r="C647" s="43"/>
      <c r="D647" s="38" t="str">
        <f t="shared" si="31"/>
        <v/>
      </c>
      <c r="E647" s="39">
        <f>IF(D647="",0,+COUNTIF('賃上げ後（時給）'!$E$7:$E$1006,D647))</f>
        <v>0</v>
      </c>
      <c r="F647" s="44"/>
      <c r="G647" s="41" t="str">
        <f t="shared" ref="G647:G710" si="32">IF(C647="","",+IF(OR(E647&lt;1,F647="",J647="◎"),"除外","対象"))</f>
        <v/>
      </c>
      <c r="H647" s="51"/>
      <c r="I647" s="42" t="str">
        <f t="shared" si="30"/>
        <v/>
      </c>
      <c r="J647" s="84"/>
      <c r="K647" s="85"/>
    </row>
    <row r="648" spans="2:11" ht="24.75" customHeight="1">
      <c r="B648" s="18">
        <v>643</v>
      </c>
      <c r="C648" s="43"/>
      <c r="D648" s="38" t="str">
        <f t="shared" si="31"/>
        <v/>
      </c>
      <c r="E648" s="39">
        <f>IF(D648="",0,+COUNTIF('賃上げ後（時給）'!$E$7:$E$1006,D648))</f>
        <v>0</v>
      </c>
      <c r="F648" s="44"/>
      <c r="G648" s="41" t="str">
        <f t="shared" si="32"/>
        <v/>
      </c>
      <c r="H648" s="51"/>
      <c r="I648" s="42" t="str">
        <f t="shared" si="30"/>
        <v/>
      </c>
      <c r="J648" s="84"/>
      <c r="K648" s="85"/>
    </row>
    <row r="649" spans="2:11" ht="24.75" customHeight="1">
      <c r="B649" s="18">
        <v>644</v>
      </c>
      <c r="C649" s="43"/>
      <c r="D649" s="38" t="str">
        <f t="shared" si="31"/>
        <v/>
      </c>
      <c r="E649" s="39">
        <f>IF(D649="",0,+COUNTIF('賃上げ後（時給）'!$E$7:$E$1006,D649))</f>
        <v>0</v>
      </c>
      <c r="F649" s="44"/>
      <c r="G649" s="41" t="str">
        <f t="shared" si="32"/>
        <v/>
      </c>
      <c r="H649" s="51"/>
      <c r="I649" s="42" t="str">
        <f t="shared" si="30"/>
        <v/>
      </c>
      <c r="J649" s="84"/>
      <c r="K649" s="85"/>
    </row>
    <row r="650" spans="2:11" ht="24.75" customHeight="1">
      <c r="B650" s="18">
        <v>645</v>
      </c>
      <c r="C650" s="43"/>
      <c r="D650" s="38" t="str">
        <f t="shared" si="31"/>
        <v/>
      </c>
      <c r="E650" s="39">
        <f>IF(D650="",0,+COUNTIF('賃上げ後（時給）'!$E$7:$E$1006,D650))</f>
        <v>0</v>
      </c>
      <c r="F650" s="44"/>
      <c r="G650" s="41" t="str">
        <f t="shared" si="32"/>
        <v/>
      </c>
      <c r="H650" s="51"/>
      <c r="I650" s="42" t="str">
        <f t="shared" si="30"/>
        <v/>
      </c>
      <c r="J650" s="84"/>
      <c r="K650" s="85"/>
    </row>
    <row r="651" spans="2:11" ht="24.75" customHeight="1">
      <c r="B651" s="18">
        <v>646</v>
      </c>
      <c r="C651" s="43"/>
      <c r="D651" s="38" t="str">
        <f t="shared" si="31"/>
        <v/>
      </c>
      <c r="E651" s="39">
        <f>IF(D651="",0,+COUNTIF('賃上げ後（時給）'!$E$7:$E$1006,D651))</f>
        <v>0</v>
      </c>
      <c r="F651" s="44"/>
      <c r="G651" s="41" t="str">
        <f t="shared" si="32"/>
        <v/>
      </c>
      <c r="H651" s="51"/>
      <c r="I651" s="42" t="str">
        <f t="shared" si="30"/>
        <v/>
      </c>
      <c r="J651" s="84"/>
      <c r="K651" s="85"/>
    </row>
    <row r="652" spans="2:11" ht="24.75" customHeight="1">
      <c r="B652" s="18">
        <v>647</v>
      </c>
      <c r="C652" s="43"/>
      <c r="D652" s="38" t="str">
        <f t="shared" si="31"/>
        <v/>
      </c>
      <c r="E652" s="39">
        <f>IF(D652="",0,+COUNTIF('賃上げ後（時給）'!$E$7:$E$1006,D652))</f>
        <v>0</v>
      </c>
      <c r="F652" s="44"/>
      <c r="G652" s="41" t="str">
        <f t="shared" si="32"/>
        <v/>
      </c>
      <c r="H652" s="51"/>
      <c r="I652" s="42" t="str">
        <f t="shared" si="30"/>
        <v/>
      </c>
      <c r="J652" s="84"/>
      <c r="K652" s="85"/>
    </row>
    <row r="653" spans="2:11" ht="24.75" customHeight="1">
      <c r="B653" s="18">
        <v>648</v>
      </c>
      <c r="C653" s="43"/>
      <c r="D653" s="38" t="str">
        <f t="shared" si="31"/>
        <v/>
      </c>
      <c r="E653" s="39">
        <f>IF(D653="",0,+COUNTIF('賃上げ後（時給）'!$E$7:$E$1006,D653))</f>
        <v>0</v>
      </c>
      <c r="F653" s="44"/>
      <c r="G653" s="41" t="str">
        <f t="shared" si="32"/>
        <v/>
      </c>
      <c r="H653" s="51"/>
      <c r="I653" s="42" t="str">
        <f t="shared" ref="I653:I716" si="33">IF(C653="","",+IF(G653="対象",H653,0))</f>
        <v/>
      </c>
      <c r="J653" s="84"/>
      <c r="K653" s="85"/>
    </row>
    <row r="654" spans="2:11" ht="24.75" customHeight="1">
      <c r="B654" s="18">
        <v>649</v>
      </c>
      <c r="C654" s="43"/>
      <c r="D654" s="38" t="str">
        <f t="shared" si="31"/>
        <v/>
      </c>
      <c r="E654" s="39">
        <f>IF(D654="",0,+COUNTIF('賃上げ後（時給）'!$E$7:$E$1006,D654))</f>
        <v>0</v>
      </c>
      <c r="F654" s="44"/>
      <c r="G654" s="41" t="str">
        <f t="shared" si="32"/>
        <v/>
      </c>
      <c r="H654" s="51"/>
      <c r="I654" s="42" t="str">
        <f t="shared" si="33"/>
        <v/>
      </c>
      <c r="J654" s="84"/>
      <c r="K654" s="85"/>
    </row>
    <row r="655" spans="2:11" ht="24.75" customHeight="1">
      <c r="B655" s="18">
        <v>650</v>
      </c>
      <c r="C655" s="43"/>
      <c r="D655" s="38" t="str">
        <f t="shared" si="31"/>
        <v/>
      </c>
      <c r="E655" s="39">
        <f>IF(D655="",0,+COUNTIF('賃上げ後（時給）'!$E$7:$E$1006,D655))</f>
        <v>0</v>
      </c>
      <c r="F655" s="44"/>
      <c r="G655" s="41" t="str">
        <f t="shared" si="32"/>
        <v/>
      </c>
      <c r="H655" s="51"/>
      <c r="I655" s="42" t="str">
        <f t="shared" si="33"/>
        <v/>
      </c>
      <c r="J655" s="84"/>
      <c r="K655" s="85"/>
    </row>
    <row r="656" spans="2:11" ht="24.75" customHeight="1">
      <c r="B656" s="18">
        <v>651</v>
      </c>
      <c r="C656" s="43"/>
      <c r="D656" s="38" t="str">
        <f t="shared" si="31"/>
        <v/>
      </c>
      <c r="E656" s="39">
        <f>IF(D656="",0,+COUNTIF('賃上げ後（時給）'!$E$7:$E$1006,D656))</f>
        <v>0</v>
      </c>
      <c r="F656" s="44"/>
      <c r="G656" s="41" t="str">
        <f t="shared" si="32"/>
        <v/>
      </c>
      <c r="H656" s="51"/>
      <c r="I656" s="42" t="str">
        <f t="shared" si="33"/>
        <v/>
      </c>
      <c r="J656" s="84"/>
      <c r="K656" s="85"/>
    </row>
    <row r="657" spans="2:11" ht="24.75" customHeight="1">
      <c r="B657" s="18">
        <v>652</v>
      </c>
      <c r="C657" s="43"/>
      <c r="D657" s="38" t="str">
        <f t="shared" si="31"/>
        <v/>
      </c>
      <c r="E657" s="39">
        <f>IF(D657="",0,+COUNTIF('賃上げ後（時給）'!$E$7:$E$1006,D657))</f>
        <v>0</v>
      </c>
      <c r="F657" s="44"/>
      <c r="G657" s="41" t="str">
        <f t="shared" si="32"/>
        <v/>
      </c>
      <c r="H657" s="51"/>
      <c r="I657" s="42" t="str">
        <f t="shared" si="33"/>
        <v/>
      </c>
      <c r="J657" s="84"/>
      <c r="K657" s="85"/>
    </row>
    <row r="658" spans="2:11" ht="24.75" customHeight="1">
      <c r="B658" s="18">
        <v>653</v>
      </c>
      <c r="C658" s="43"/>
      <c r="D658" s="38" t="str">
        <f t="shared" si="31"/>
        <v/>
      </c>
      <c r="E658" s="39">
        <f>IF(D658="",0,+COUNTIF('賃上げ後（時給）'!$E$7:$E$1006,D658))</f>
        <v>0</v>
      </c>
      <c r="F658" s="44"/>
      <c r="G658" s="41" t="str">
        <f t="shared" si="32"/>
        <v/>
      </c>
      <c r="H658" s="51"/>
      <c r="I658" s="42" t="str">
        <f t="shared" si="33"/>
        <v/>
      </c>
      <c r="J658" s="84"/>
      <c r="K658" s="85"/>
    </row>
    <row r="659" spans="2:11" ht="24.75" customHeight="1">
      <c r="B659" s="18">
        <v>654</v>
      </c>
      <c r="C659" s="43"/>
      <c r="D659" s="38" t="str">
        <f t="shared" si="31"/>
        <v/>
      </c>
      <c r="E659" s="39">
        <f>IF(D659="",0,+COUNTIF('賃上げ後（時給）'!$E$7:$E$1006,D659))</f>
        <v>0</v>
      </c>
      <c r="F659" s="44"/>
      <c r="G659" s="41" t="str">
        <f t="shared" si="32"/>
        <v/>
      </c>
      <c r="H659" s="51"/>
      <c r="I659" s="42" t="str">
        <f t="shared" si="33"/>
        <v/>
      </c>
      <c r="J659" s="84"/>
      <c r="K659" s="85"/>
    </row>
    <row r="660" spans="2:11" ht="24.75" customHeight="1">
      <c r="B660" s="18">
        <v>655</v>
      </c>
      <c r="C660" s="43"/>
      <c r="D660" s="38" t="str">
        <f t="shared" si="31"/>
        <v/>
      </c>
      <c r="E660" s="39">
        <f>IF(D660="",0,+COUNTIF('賃上げ後（時給）'!$E$7:$E$1006,D660))</f>
        <v>0</v>
      </c>
      <c r="F660" s="44"/>
      <c r="G660" s="41" t="str">
        <f t="shared" si="32"/>
        <v/>
      </c>
      <c r="H660" s="51"/>
      <c r="I660" s="42" t="str">
        <f t="shared" si="33"/>
        <v/>
      </c>
      <c r="J660" s="84"/>
      <c r="K660" s="85"/>
    </row>
    <row r="661" spans="2:11" ht="24.75" customHeight="1">
      <c r="B661" s="18">
        <v>656</v>
      </c>
      <c r="C661" s="43"/>
      <c r="D661" s="38" t="str">
        <f t="shared" si="31"/>
        <v/>
      </c>
      <c r="E661" s="39">
        <f>IF(D661="",0,+COUNTIF('賃上げ後（時給）'!$E$7:$E$1006,D661))</f>
        <v>0</v>
      </c>
      <c r="F661" s="44"/>
      <c r="G661" s="41" t="str">
        <f t="shared" si="32"/>
        <v/>
      </c>
      <c r="H661" s="51"/>
      <c r="I661" s="42" t="str">
        <f t="shared" si="33"/>
        <v/>
      </c>
      <c r="J661" s="84"/>
      <c r="K661" s="85"/>
    </row>
    <row r="662" spans="2:11" ht="24.75" customHeight="1">
      <c r="B662" s="18">
        <v>657</v>
      </c>
      <c r="C662" s="43"/>
      <c r="D662" s="38" t="str">
        <f t="shared" si="31"/>
        <v/>
      </c>
      <c r="E662" s="39">
        <f>IF(D662="",0,+COUNTIF('賃上げ後（時給）'!$E$7:$E$1006,D662))</f>
        <v>0</v>
      </c>
      <c r="F662" s="44"/>
      <c r="G662" s="41" t="str">
        <f t="shared" si="32"/>
        <v/>
      </c>
      <c r="H662" s="51"/>
      <c r="I662" s="42" t="str">
        <f t="shared" si="33"/>
        <v/>
      </c>
      <c r="J662" s="84"/>
      <c r="K662" s="85"/>
    </row>
    <row r="663" spans="2:11" ht="24.75" customHeight="1">
      <c r="B663" s="18">
        <v>658</v>
      </c>
      <c r="C663" s="43"/>
      <c r="D663" s="38" t="str">
        <f t="shared" si="31"/>
        <v/>
      </c>
      <c r="E663" s="39">
        <f>IF(D663="",0,+COUNTIF('賃上げ後（時給）'!$E$7:$E$1006,D663))</f>
        <v>0</v>
      </c>
      <c r="F663" s="44"/>
      <c r="G663" s="41" t="str">
        <f t="shared" si="32"/>
        <v/>
      </c>
      <c r="H663" s="51"/>
      <c r="I663" s="42" t="str">
        <f t="shared" si="33"/>
        <v/>
      </c>
      <c r="J663" s="84"/>
      <c r="K663" s="85"/>
    </row>
    <row r="664" spans="2:11" ht="24.75" customHeight="1">
      <c r="B664" s="18">
        <v>659</v>
      </c>
      <c r="C664" s="43"/>
      <c r="D664" s="38" t="str">
        <f t="shared" si="31"/>
        <v/>
      </c>
      <c r="E664" s="39">
        <f>IF(D664="",0,+COUNTIF('賃上げ後（時給）'!$E$7:$E$1006,D664))</f>
        <v>0</v>
      </c>
      <c r="F664" s="44"/>
      <c r="G664" s="41" t="str">
        <f t="shared" si="32"/>
        <v/>
      </c>
      <c r="H664" s="51"/>
      <c r="I664" s="42" t="str">
        <f t="shared" si="33"/>
        <v/>
      </c>
      <c r="J664" s="84"/>
      <c r="K664" s="85"/>
    </row>
    <row r="665" spans="2:11" ht="24.75" customHeight="1">
      <c r="B665" s="18">
        <v>660</v>
      </c>
      <c r="C665" s="43"/>
      <c r="D665" s="38" t="str">
        <f t="shared" si="31"/>
        <v/>
      </c>
      <c r="E665" s="39">
        <f>IF(D665="",0,+COUNTIF('賃上げ後（時給）'!$E$7:$E$1006,D665))</f>
        <v>0</v>
      </c>
      <c r="F665" s="44"/>
      <c r="G665" s="41" t="str">
        <f t="shared" si="32"/>
        <v/>
      </c>
      <c r="H665" s="51"/>
      <c r="I665" s="42" t="str">
        <f t="shared" si="33"/>
        <v/>
      </c>
      <c r="J665" s="84"/>
      <c r="K665" s="85"/>
    </row>
    <row r="666" spans="2:11" ht="24.75" customHeight="1">
      <c r="B666" s="18">
        <v>661</v>
      </c>
      <c r="C666" s="43"/>
      <c r="D666" s="38" t="str">
        <f t="shared" si="31"/>
        <v/>
      </c>
      <c r="E666" s="39">
        <f>IF(D666="",0,+COUNTIF('賃上げ後（時給）'!$E$7:$E$1006,D666))</f>
        <v>0</v>
      </c>
      <c r="F666" s="44"/>
      <c r="G666" s="41" t="str">
        <f t="shared" si="32"/>
        <v/>
      </c>
      <c r="H666" s="51"/>
      <c r="I666" s="42" t="str">
        <f t="shared" si="33"/>
        <v/>
      </c>
      <c r="J666" s="84"/>
      <c r="K666" s="85"/>
    </row>
    <row r="667" spans="2:11" ht="24.75" customHeight="1">
      <c r="B667" s="18">
        <v>662</v>
      </c>
      <c r="C667" s="43"/>
      <c r="D667" s="38" t="str">
        <f t="shared" si="31"/>
        <v/>
      </c>
      <c r="E667" s="39">
        <f>IF(D667="",0,+COUNTIF('賃上げ後（時給）'!$E$7:$E$1006,D667))</f>
        <v>0</v>
      </c>
      <c r="F667" s="44"/>
      <c r="G667" s="41" t="str">
        <f t="shared" si="32"/>
        <v/>
      </c>
      <c r="H667" s="51"/>
      <c r="I667" s="42" t="str">
        <f t="shared" si="33"/>
        <v/>
      </c>
      <c r="J667" s="84"/>
      <c r="K667" s="85"/>
    </row>
    <row r="668" spans="2:11" ht="24.75" customHeight="1">
      <c r="B668" s="18">
        <v>663</v>
      </c>
      <c r="C668" s="43"/>
      <c r="D668" s="38" t="str">
        <f t="shared" si="31"/>
        <v/>
      </c>
      <c r="E668" s="39">
        <f>IF(D668="",0,+COUNTIF('賃上げ後（時給）'!$E$7:$E$1006,D668))</f>
        <v>0</v>
      </c>
      <c r="F668" s="44"/>
      <c r="G668" s="41" t="str">
        <f t="shared" si="32"/>
        <v/>
      </c>
      <c r="H668" s="51"/>
      <c r="I668" s="42" t="str">
        <f t="shared" si="33"/>
        <v/>
      </c>
      <c r="J668" s="84"/>
      <c r="K668" s="85"/>
    </row>
    <row r="669" spans="2:11" ht="24.75" customHeight="1">
      <c r="B669" s="18">
        <v>664</v>
      </c>
      <c r="C669" s="43"/>
      <c r="D669" s="38" t="str">
        <f t="shared" si="31"/>
        <v/>
      </c>
      <c r="E669" s="39">
        <f>IF(D669="",0,+COUNTIF('賃上げ後（時給）'!$E$7:$E$1006,D669))</f>
        <v>0</v>
      </c>
      <c r="F669" s="44"/>
      <c r="G669" s="41" t="str">
        <f t="shared" si="32"/>
        <v/>
      </c>
      <c r="H669" s="51"/>
      <c r="I669" s="42" t="str">
        <f t="shared" si="33"/>
        <v/>
      </c>
      <c r="J669" s="84"/>
      <c r="K669" s="85"/>
    </row>
    <row r="670" spans="2:11" ht="24.75" customHeight="1">
      <c r="B670" s="18">
        <v>665</v>
      </c>
      <c r="C670" s="43"/>
      <c r="D670" s="38" t="str">
        <f t="shared" si="31"/>
        <v/>
      </c>
      <c r="E670" s="39">
        <f>IF(D670="",0,+COUNTIF('賃上げ後（時給）'!$E$7:$E$1006,D670))</f>
        <v>0</v>
      </c>
      <c r="F670" s="44"/>
      <c r="G670" s="41" t="str">
        <f t="shared" si="32"/>
        <v/>
      </c>
      <c r="H670" s="51"/>
      <c r="I670" s="42" t="str">
        <f t="shared" si="33"/>
        <v/>
      </c>
      <c r="J670" s="84"/>
      <c r="K670" s="85"/>
    </row>
    <row r="671" spans="2:11" ht="24.75" customHeight="1">
      <c r="B671" s="18">
        <v>666</v>
      </c>
      <c r="C671" s="43"/>
      <c r="D671" s="38" t="str">
        <f t="shared" si="31"/>
        <v/>
      </c>
      <c r="E671" s="39">
        <f>IF(D671="",0,+COUNTIF('賃上げ後（時給）'!$E$7:$E$1006,D671))</f>
        <v>0</v>
      </c>
      <c r="F671" s="44"/>
      <c r="G671" s="41" t="str">
        <f t="shared" si="32"/>
        <v/>
      </c>
      <c r="H671" s="51"/>
      <c r="I671" s="42" t="str">
        <f t="shared" si="33"/>
        <v/>
      </c>
      <c r="J671" s="84"/>
      <c r="K671" s="85"/>
    </row>
    <row r="672" spans="2:11" ht="24.75" customHeight="1">
      <c r="B672" s="18">
        <v>667</v>
      </c>
      <c r="C672" s="43"/>
      <c r="D672" s="38" t="str">
        <f t="shared" si="31"/>
        <v/>
      </c>
      <c r="E672" s="39">
        <f>IF(D672="",0,+COUNTIF('賃上げ後（時給）'!$E$7:$E$1006,D672))</f>
        <v>0</v>
      </c>
      <c r="F672" s="44"/>
      <c r="G672" s="41" t="str">
        <f t="shared" si="32"/>
        <v/>
      </c>
      <c r="H672" s="51"/>
      <c r="I672" s="42" t="str">
        <f t="shared" si="33"/>
        <v/>
      </c>
      <c r="J672" s="84"/>
      <c r="K672" s="85"/>
    </row>
    <row r="673" spans="2:11" ht="24.75" customHeight="1">
      <c r="B673" s="18">
        <v>668</v>
      </c>
      <c r="C673" s="43"/>
      <c r="D673" s="38" t="str">
        <f t="shared" si="31"/>
        <v/>
      </c>
      <c r="E673" s="39">
        <f>IF(D673="",0,+COUNTIF('賃上げ後（時給）'!$E$7:$E$1006,D673))</f>
        <v>0</v>
      </c>
      <c r="F673" s="44"/>
      <c r="G673" s="41" t="str">
        <f t="shared" si="32"/>
        <v/>
      </c>
      <c r="H673" s="51"/>
      <c r="I673" s="42" t="str">
        <f t="shared" si="33"/>
        <v/>
      </c>
      <c r="J673" s="84"/>
      <c r="K673" s="85"/>
    </row>
    <row r="674" spans="2:11" ht="24.75" customHeight="1">
      <c r="B674" s="18">
        <v>669</v>
      </c>
      <c r="C674" s="43"/>
      <c r="D674" s="38" t="str">
        <f t="shared" si="31"/>
        <v/>
      </c>
      <c r="E674" s="39">
        <f>IF(D674="",0,+COUNTIF('賃上げ後（時給）'!$E$7:$E$1006,D674))</f>
        <v>0</v>
      </c>
      <c r="F674" s="44"/>
      <c r="G674" s="41" t="str">
        <f t="shared" si="32"/>
        <v/>
      </c>
      <c r="H674" s="51"/>
      <c r="I674" s="42" t="str">
        <f t="shared" si="33"/>
        <v/>
      </c>
      <c r="J674" s="84"/>
      <c r="K674" s="85"/>
    </row>
    <row r="675" spans="2:11" ht="24.75" customHeight="1">
      <c r="B675" s="18">
        <v>670</v>
      </c>
      <c r="C675" s="43"/>
      <c r="D675" s="38" t="str">
        <f t="shared" si="31"/>
        <v/>
      </c>
      <c r="E675" s="39">
        <f>IF(D675="",0,+COUNTIF('賃上げ後（時給）'!$E$7:$E$1006,D675))</f>
        <v>0</v>
      </c>
      <c r="F675" s="44"/>
      <c r="G675" s="41" t="str">
        <f t="shared" si="32"/>
        <v/>
      </c>
      <c r="H675" s="51"/>
      <c r="I675" s="42" t="str">
        <f t="shared" si="33"/>
        <v/>
      </c>
      <c r="J675" s="84"/>
      <c r="K675" s="85"/>
    </row>
    <row r="676" spans="2:11" ht="24.75" customHeight="1">
      <c r="B676" s="18">
        <v>671</v>
      </c>
      <c r="C676" s="43"/>
      <c r="D676" s="38" t="str">
        <f t="shared" si="31"/>
        <v/>
      </c>
      <c r="E676" s="39">
        <f>IF(D676="",0,+COUNTIF('賃上げ後（時給）'!$E$7:$E$1006,D676))</f>
        <v>0</v>
      </c>
      <c r="F676" s="44"/>
      <c r="G676" s="41" t="str">
        <f t="shared" si="32"/>
        <v/>
      </c>
      <c r="H676" s="51"/>
      <c r="I676" s="42" t="str">
        <f t="shared" si="33"/>
        <v/>
      </c>
      <c r="J676" s="84"/>
      <c r="K676" s="85"/>
    </row>
    <row r="677" spans="2:11" ht="24.75" customHeight="1">
      <c r="B677" s="18">
        <v>672</v>
      </c>
      <c r="C677" s="43"/>
      <c r="D677" s="38" t="str">
        <f t="shared" si="31"/>
        <v/>
      </c>
      <c r="E677" s="39">
        <f>IF(D677="",0,+COUNTIF('賃上げ後（時給）'!$E$7:$E$1006,D677))</f>
        <v>0</v>
      </c>
      <c r="F677" s="44"/>
      <c r="G677" s="41" t="str">
        <f t="shared" si="32"/>
        <v/>
      </c>
      <c r="H677" s="51"/>
      <c r="I677" s="42" t="str">
        <f t="shared" si="33"/>
        <v/>
      </c>
      <c r="J677" s="84"/>
      <c r="K677" s="85"/>
    </row>
    <row r="678" spans="2:11" ht="24.75" customHeight="1">
      <c r="B678" s="18">
        <v>673</v>
      </c>
      <c r="C678" s="43"/>
      <c r="D678" s="38" t="str">
        <f t="shared" si="31"/>
        <v/>
      </c>
      <c r="E678" s="39">
        <f>IF(D678="",0,+COUNTIF('賃上げ後（時給）'!$E$7:$E$1006,D678))</f>
        <v>0</v>
      </c>
      <c r="F678" s="44"/>
      <c r="G678" s="41" t="str">
        <f t="shared" si="32"/>
        <v/>
      </c>
      <c r="H678" s="51"/>
      <c r="I678" s="42" t="str">
        <f t="shared" si="33"/>
        <v/>
      </c>
      <c r="J678" s="84"/>
      <c r="K678" s="85"/>
    </row>
    <row r="679" spans="2:11" ht="24.75" customHeight="1">
      <c r="B679" s="18">
        <v>674</v>
      </c>
      <c r="C679" s="43"/>
      <c r="D679" s="38" t="str">
        <f t="shared" si="31"/>
        <v/>
      </c>
      <c r="E679" s="39">
        <f>IF(D679="",0,+COUNTIF('賃上げ後（時給）'!$E$7:$E$1006,D679))</f>
        <v>0</v>
      </c>
      <c r="F679" s="44"/>
      <c r="G679" s="41" t="str">
        <f t="shared" si="32"/>
        <v/>
      </c>
      <c r="H679" s="51"/>
      <c r="I679" s="42" t="str">
        <f t="shared" si="33"/>
        <v/>
      </c>
      <c r="J679" s="84"/>
      <c r="K679" s="85"/>
    </row>
    <row r="680" spans="2:11" ht="24.75" customHeight="1">
      <c r="B680" s="18">
        <v>675</v>
      </c>
      <c r="C680" s="43"/>
      <c r="D680" s="38" t="str">
        <f t="shared" si="31"/>
        <v/>
      </c>
      <c r="E680" s="39">
        <f>IF(D680="",0,+COUNTIF('賃上げ後（時給）'!$E$7:$E$1006,D680))</f>
        <v>0</v>
      </c>
      <c r="F680" s="44"/>
      <c r="G680" s="41" t="str">
        <f t="shared" si="32"/>
        <v/>
      </c>
      <c r="H680" s="51"/>
      <c r="I680" s="42" t="str">
        <f t="shared" si="33"/>
        <v/>
      </c>
      <c r="J680" s="84"/>
      <c r="K680" s="85"/>
    </row>
    <row r="681" spans="2:11" ht="24.75" customHeight="1">
      <c r="B681" s="18">
        <v>676</v>
      </c>
      <c r="C681" s="43"/>
      <c r="D681" s="38" t="str">
        <f t="shared" si="31"/>
        <v/>
      </c>
      <c r="E681" s="39">
        <f>IF(D681="",0,+COUNTIF('賃上げ後（時給）'!$E$7:$E$1006,D681))</f>
        <v>0</v>
      </c>
      <c r="F681" s="44"/>
      <c r="G681" s="41" t="str">
        <f t="shared" si="32"/>
        <v/>
      </c>
      <c r="H681" s="51"/>
      <c r="I681" s="42" t="str">
        <f t="shared" si="33"/>
        <v/>
      </c>
      <c r="J681" s="84"/>
      <c r="K681" s="85"/>
    </row>
    <row r="682" spans="2:11" ht="24.75" customHeight="1">
      <c r="B682" s="18">
        <v>677</v>
      </c>
      <c r="C682" s="43"/>
      <c r="D682" s="38" t="str">
        <f t="shared" si="31"/>
        <v/>
      </c>
      <c r="E682" s="39">
        <f>IF(D682="",0,+COUNTIF('賃上げ後（時給）'!$E$7:$E$1006,D682))</f>
        <v>0</v>
      </c>
      <c r="F682" s="44"/>
      <c r="G682" s="41" t="str">
        <f t="shared" si="32"/>
        <v/>
      </c>
      <c r="H682" s="51"/>
      <c r="I682" s="42" t="str">
        <f t="shared" si="33"/>
        <v/>
      </c>
      <c r="J682" s="84"/>
      <c r="K682" s="85"/>
    </row>
    <row r="683" spans="2:11" ht="24.75" customHeight="1">
      <c r="B683" s="18">
        <v>678</v>
      </c>
      <c r="C683" s="43"/>
      <c r="D683" s="38" t="str">
        <f t="shared" si="31"/>
        <v/>
      </c>
      <c r="E683" s="39">
        <f>IF(D683="",0,+COUNTIF('賃上げ後（時給）'!$E$7:$E$1006,D683))</f>
        <v>0</v>
      </c>
      <c r="F683" s="44"/>
      <c r="G683" s="41" t="str">
        <f t="shared" si="32"/>
        <v/>
      </c>
      <c r="H683" s="51"/>
      <c r="I683" s="42" t="str">
        <f t="shared" si="33"/>
        <v/>
      </c>
      <c r="J683" s="84"/>
      <c r="K683" s="85"/>
    </row>
    <row r="684" spans="2:11" ht="24.75" customHeight="1">
      <c r="B684" s="18">
        <v>679</v>
      </c>
      <c r="C684" s="43"/>
      <c r="D684" s="38" t="str">
        <f t="shared" si="31"/>
        <v/>
      </c>
      <c r="E684" s="39">
        <f>IF(D684="",0,+COUNTIF('賃上げ後（時給）'!$E$7:$E$1006,D684))</f>
        <v>0</v>
      </c>
      <c r="F684" s="44"/>
      <c r="G684" s="41" t="str">
        <f t="shared" si="32"/>
        <v/>
      </c>
      <c r="H684" s="51"/>
      <c r="I684" s="42" t="str">
        <f t="shared" si="33"/>
        <v/>
      </c>
      <c r="J684" s="84"/>
      <c r="K684" s="85"/>
    </row>
    <row r="685" spans="2:11" ht="24.75" customHeight="1">
      <c r="B685" s="18">
        <v>680</v>
      </c>
      <c r="C685" s="43"/>
      <c r="D685" s="38" t="str">
        <f t="shared" si="31"/>
        <v/>
      </c>
      <c r="E685" s="39">
        <f>IF(D685="",0,+COUNTIF('賃上げ後（時給）'!$E$7:$E$1006,D685))</f>
        <v>0</v>
      </c>
      <c r="F685" s="44"/>
      <c r="G685" s="41" t="str">
        <f t="shared" si="32"/>
        <v/>
      </c>
      <c r="H685" s="51"/>
      <c r="I685" s="42" t="str">
        <f t="shared" si="33"/>
        <v/>
      </c>
      <c r="J685" s="84"/>
      <c r="K685" s="85"/>
    </row>
    <row r="686" spans="2:11" ht="24.75" customHeight="1">
      <c r="B686" s="18">
        <v>681</v>
      </c>
      <c r="C686" s="43"/>
      <c r="D686" s="38" t="str">
        <f t="shared" si="31"/>
        <v/>
      </c>
      <c r="E686" s="39">
        <f>IF(D686="",0,+COUNTIF('賃上げ後（時給）'!$E$7:$E$1006,D686))</f>
        <v>0</v>
      </c>
      <c r="F686" s="44"/>
      <c r="G686" s="41" t="str">
        <f t="shared" si="32"/>
        <v/>
      </c>
      <c r="H686" s="51"/>
      <c r="I686" s="42" t="str">
        <f t="shared" si="33"/>
        <v/>
      </c>
      <c r="J686" s="84"/>
      <c r="K686" s="85"/>
    </row>
    <row r="687" spans="2:11" ht="24.75" customHeight="1">
      <c r="B687" s="18">
        <v>682</v>
      </c>
      <c r="C687" s="43"/>
      <c r="D687" s="38" t="str">
        <f t="shared" si="31"/>
        <v/>
      </c>
      <c r="E687" s="39">
        <f>IF(D687="",0,+COUNTIF('賃上げ後（時給）'!$E$7:$E$1006,D687))</f>
        <v>0</v>
      </c>
      <c r="F687" s="44"/>
      <c r="G687" s="41" t="str">
        <f t="shared" si="32"/>
        <v/>
      </c>
      <c r="H687" s="51"/>
      <c r="I687" s="42" t="str">
        <f t="shared" si="33"/>
        <v/>
      </c>
      <c r="J687" s="84"/>
      <c r="K687" s="85"/>
    </row>
    <row r="688" spans="2:11" ht="24.75" customHeight="1">
      <c r="B688" s="18">
        <v>683</v>
      </c>
      <c r="C688" s="43"/>
      <c r="D688" s="38" t="str">
        <f t="shared" si="31"/>
        <v/>
      </c>
      <c r="E688" s="39">
        <f>IF(D688="",0,+COUNTIF('賃上げ後（時給）'!$E$7:$E$1006,D688))</f>
        <v>0</v>
      </c>
      <c r="F688" s="44"/>
      <c r="G688" s="41" t="str">
        <f t="shared" si="32"/>
        <v/>
      </c>
      <c r="H688" s="51"/>
      <c r="I688" s="42" t="str">
        <f t="shared" si="33"/>
        <v/>
      </c>
      <c r="J688" s="84"/>
      <c r="K688" s="85"/>
    </row>
    <row r="689" spans="2:11" ht="24.75" customHeight="1">
      <c r="B689" s="18">
        <v>684</v>
      </c>
      <c r="C689" s="43"/>
      <c r="D689" s="38" t="str">
        <f t="shared" si="31"/>
        <v/>
      </c>
      <c r="E689" s="39">
        <f>IF(D689="",0,+COUNTIF('賃上げ後（時給）'!$E$7:$E$1006,D689))</f>
        <v>0</v>
      </c>
      <c r="F689" s="44"/>
      <c r="G689" s="41" t="str">
        <f t="shared" si="32"/>
        <v/>
      </c>
      <c r="H689" s="51"/>
      <c r="I689" s="42" t="str">
        <f t="shared" si="33"/>
        <v/>
      </c>
      <c r="J689" s="84"/>
      <c r="K689" s="85"/>
    </row>
    <row r="690" spans="2:11" ht="24.75" customHeight="1">
      <c r="B690" s="18">
        <v>685</v>
      </c>
      <c r="C690" s="43"/>
      <c r="D690" s="38" t="str">
        <f t="shared" si="31"/>
        <v/>
      </c>
      <c r="E690" s="39">
        <f>IF(D690="",0,+COUNTIF('賃上げ後（時給）'!$E$7:$E$1006,D690))</f>
        <v>0</v>
      </c>
      <c r="F690" s="44"/>
      <c r="G690" s="41" t="str">
        <f t="shared" si="32"/>
        <v/>
      </c>
      <c r="H690" s="51"/>
      <c r="I690" s="42" t="str">
        <f t="shared" si="33"/>
        <v/>
      </c>
      <c r="J690" s="84"/>
      <c r="K690" s="85"/>
    </row>
    <row r="691" spans="2:11" ht="24.75" customHeight="1">
      <c r="B691" s="18">
        <v>686</v>
      </c>
      <c r="C691" s="43"/>
      <c r="D691" s="38" t="str">
        <f t="shared" si="31"/>
        <v/>
      </c>
      <c r="E691" s="39">
        <f>IF(D691="",0,+COUNTIF('賃上げ後（時給）'!$E$7:$E$1006,D691))</f>
        <v>0</v>
      </c>
      <c r="F691" s="44"/>
      <c r="G691" s="41" t="str">
        <f t="shared" si="32"/>
        <v/>
      </c>
      <c r="H691" s="51"/>
      <c r="I691" s="42" t="str">
        <f t="shared" si="33"/>
        <v/>
      </c>
      <c r="J691" s="84"/>
      <c r="K691" s="85"/>
    </row>
    <row r="692" spans="2:11" ht="24.75" customHeight="1">
      <c r="B692" s="18">
        <v>687</v>
      </c>
      <c r="C692" s="43"/>
      <c r="D692" s="38" t="str">
        <f t="shared" si="31"/>
        <v/>
      </c>
      <c r="E692" s="39">
        <f>IF(D692="",0,+COUNTIF('賃上げ後（時給）'!$E$7:$E$1006,D692))</f>
        <v>0</v>
      </c>
      <c r="F692" s="44"/>
      <c r="G692" s="41" t="str">
        <f t="shared" si="32"/>
        <v/>
      </c>
      <c r="H692" s="51"/>
      <c r="I692" s="42" t="str">
        <f t="shared" si="33"/>
        <v/>
      </c>
      <c r="J692" s="84"/>
      <c r="K692" s="85"/>
    </row>
    <row r="693" spans="2:11" ht="24.75" customHeight="1">
      <c r="B693" s="18">
        <v>688</v>
      </c>
      <c r="C693" s="43"/>
      <c r="D693" s="38" t="str">
        <f t="shared" si="31"/>
        <v/>
      </c>
      <c r="E693" s="39">
        <f>IF(D693="",0,+COUNTIF('賃上げ後（時給）'!$E$7:$E$1006,D693))</f>
        <v>0</v>
      </c>
      <c r="F693" s="44"/>
      <c r="G693" s="41" t="str">
        <f t="shared" si="32"/>
        <v/>
      </c>
      <c r="H693" s="51"/>
      <c r="I693" s="42" t="str">
        <f t="shared" si="33"/>
        <v/>
      </c>
      <c r="J693" s="84"/>
      <c r="K693" s="85"/>
    </row>
    <row r="694" spans="2:11" ht="24.75" customHeight="1">
      <c r="B694" s="18">
        <v>689</v>
      </c>
      <c r="C694" s="43"/>
      <c r="D694" s="38" t="str">
        <f t="shared" si="31"/>
        <v/>
      </c>
      <c r="E694" s="39">
        <f>IF(D694="",0,+COUNTIF('賃上げ後（時給）'!$E$7:$E$1006,D694))</f>
        <v>0</v>
      </c>
      <c r="F694" s="44"/>
      <c r="G694" s="41" t="str">
        <f t="shared" si="32"/>
        <v/>
      </c>
      <c r="H694" s="51"/>
      <c r="I694" s="42" t="str">
        <f t="shared" si="33"/>
        <v/>
      </c>
      <c r="J694" s="84"/>
      <c r="K694" s="85"/>
    </row>
    <row r="695" spans="2:11" ht="24.75" customHeight="1">
      <c r="B695" s="18">
        <v>690</v>
      </c>
      <c r="C695" s="43"/>
      <c r="D695" s="38" t="str">
        <f t="shared" si="31"/>
        <v/>
      </c>
      <c r="E695" s="39">
        <f>IF(D695="",0,+COUNTIF('賃上げ後（時給）'!$E$7:$E$1006,D695))</f>
        <v>0</v>
      </c>
      <c r="F695" s="44"/>
      <c r="G695" s="41" t="str">
        <f t="shared" si="32"/>
        <v/>
      </c>
      <c r="H695" s="51"/>
      <c r="I695" s="42" t="str">
        <f t="shared" si="33"/>
        <v/>
      </c>
      <c r="J695" s="84"/>
      <c r="K695" s="85"/>
    </row>
    <row r="696" spans="2:11" ht="24.75" customHeight="1">
      <c r="B696" s="18">
        <v>691</v>
      </c>
      <c r="C696" s="43"/>
      <c r="D696" s="38" t="str">
        <f t="shared" si="31"/>
        <v/>
      </c>
      <c r="E696" s="39">
        <f>IF(D696="",0,+COUNTIF('賃上げ後（時給）'!$E$7:$E$1006,D696))</f>
        <v>0</v>
      </c>
      <c r="F696" s="44"/>
      <c r="G696" s="41" t="str">
        <f t="shared" si="32"/>
        <v/>
      </c>
      <c r="H696" s="51"/>
      <c r="I696" s="42" t="str">
        <f t="shared" si="33"/>
        <v/>
      </c>
      <c r="J696" s="84"/>
      <c r="K696" s="85"/>
    </row>
    <row r="697" spans="2:11" ht="24.75" customHeight="1">
      <c r="B697" s="18">
        <v>692</v>
      </c>
      <c r="C697" s="43"/>
      <c r="D697" s="38" t="str">
        <f t="shared" si="31"/>
        <v/>
      </c>
      <c r="E697" s="39">
        <f>IF(D697="",0,+COUNTIF('賃上げ後（時給）'!$E$7:$E$1006,D697))</f>
        <v>0</v>
      </c>
      <c r="F697" s="44"/>
      <c r="G697" s="41" t="str">
        <f t="shared" si="32"/>
        <v/>
      </c>
      <c r="H697" s="51"/>
      <c r="I697" s="42" t="str">
        <f t="shared" si="33"/>
        <v/>
      </c>
      <c r="J697" s="84"/>
      <c r="K697" s="85"/>
    </row>
    <row r="698" spans="2:11" ht="24.75" customHeight="1">
      <c r="B698" s="18">
        <v>693</v>
      </c>
      <c r="C698" s="43"/>
      <c r="D698" s="38" t="str">
        <f t="shared" si="31"/>
        <v/>
      </c>
      <c r="E698" s="39">
        <f>IF(D698="",0,+COUNTIF('賃上げ後（時給）'!$E$7:$E$1006,D698))</f>
        <v>0</v>
      </c>
      <c r="F698" s="44"/>
      <c r="G698" s="41" t="str">
        <f t="shared" si="32"/>
        <v/>
      </c>
      <c r="H698" s="51"/>
      <c r="I698" s="42" t="str">
        <f t="shared" si="33"/>
        <v/>
      </c>
      <c r="J698" s="84"/>
      <c r="K698" s="85"/>
    </row>
    <row r="699" spans="2:11" ht="24.75" customHeight="1">
      <c r="B699" s="18">
        <v>694</v>
      </c>
      <c r="C699" s="43"/>
      <c r="D699" s="38" t="str">
        <f t="shared" si="31"/>
        <v/>
      </c>
      <c r="E699" s="39">
        <f>IF(D699="",0,+COUNTIF('賃上げ後（時給）'!$E$7:$E$1006,D699))</f>
        <v>0</v>
      </c>
      <c r="F699" s="44"/>
      <c r="G699" s="41" t="str">
        <f t="shared" si="32"/>
        <v/>
      </c>
      <c r="H699" s="51"/>
      <c r="I699" s="42" t="str">
        <f t="shared" si="33"/>
        <v/>
      </c>
      <c r="J699" s="84"/>
      <c r="K699" s="85"/>
    </row>
    <row r="700" spans="2:11" ht="24.75" customHeight="1">
      <c r="B700" s="18">
        <v>695</v>
      </c>
      <c r="C700" s="43"/>
      <c r="D700" s="38" t="str">
        <f t="shared" si="31"/>
        <v/>
      </c>
      <c r="E700" s="39">
        <f>IF(D700="",0,+COUNTIF('賃上げ後（時給）'!$E$7:$E$1006,D700))</f>
        <v>0</v>
      </c>
      <c r="F700" s="44"/>
      <c r="G700" s="41" t="str">
        <f t="shared" si="32"/>
        <v/>
      </c>
      <c r="H700" s="51"/>
      <c r="I700" s="42" t="str">
        <f t="shared" si="33"/>
        <v/>
      </c>
      <c r="J700" s="84"/>
      <c r="K700" s="85"/>
    </row>
    <row r="701" spans="2:11" ht="24.75" customHeight="1">
      <c r="B701" s="18">
        <v>696</v>
      </c>
      <c r="C701" s="43"/>
      <c r="D701" s="38" t="str">
        <f t="shared" si="31"/>
        <v/>
      </c>
      <c r="E701" s="39">
        <f>IF(D701="",0,+COUNTIF('賃上げ後（時給）'!$E$7:$E$1006,D701))</f>
        <v>0</v>
      </c>
      <c r="F701" s="44"/>
      <c r="G701" s="41" t="str">
        <f t="shared" si="32"/>
        <v/>
      </c>
      <c r="H701" s="51"/>
      <c r="I701" s="42" t="str">
        <f t="shared" si="33"/>
        <v/>
      </c>
      <c r="J701" s="84"/>
      <c r="K701" s="85"/>
    </row>
    <row r="702" spans="2:11" ht="24.75" customHeight="1">
      <c r="B702" s="18">
        <v>697</v>
      </c>
      <c r="C702" s="43"/>
      <c r="D702" s="38" t="str">
        <f t="shared" si="31"/>
        <v/>
      </c>
      <c r="E702" s="39">
        <f>IF(D702="",0,+COUNTIF('賃上げ後（時給）'!$E$7:$E$1006,D702))</f>
        <v>0</v>
      </c>
      <c r="F702" s="44"/>
      <c r="G702" s="41" t="str">
        <f t="shared" si="32"/>
        <v/>
      </c>
      <c r="H702" s="51"/>
      <c r="I702" s="42" t="str">
        <f t="shared" si="33"/>
        <v/>
      </c>
      <c r="J702" s="84"/>
      <c r="K702" s="85"/>
    </row>
    <row r="703" spans="2:11" ht="24.75" customHeight="1">
      <c r="B703" s="18">
        <v>698</v>
      </c>
      <c r="C703" s="43"/>
      <c r="D703" s="38" t="str">
        <f t="shared" si="31"/>
        <v/>
      </c>
      <c r="E703" s="39">
        <f>IF(D703="",0,+COUNTIF('賃上げ後（時給）'!$E$7:$E$1006,D703))</f>
        <v>0</v>
      </c>
      <c r="F703" s="44"/>
      <c r="G703" s="41" t="str">
        <f t="shared" si="32"/>
        <v/>
      </c>
      <c r="H703" s="51"/>
      <c r="I703" s="42" t="str">
        <f t="shared" si="33"/>
        <v/>
      </c>
      <c r="J703" s="84"/>
      <c r="K703" s="85"/>
    </row>
    <row r="704" spans="2:11" ht="24.75" customHeight="1">
      <c r="B704" s="18">
        <v>699</v>
      </c>
      <c r="C704" s="43"/>
      <c r="D704" s="38" t="str">
        <f t="shared" si="31"/>
        <v/>
      </c>
      <c r="E704" s="39">
        <f>IF(D704="",0,+COUNTIF('賃上げ後（時給）'!$E$7:$E$1006,D704))</f>
        <v>0</v>
      </c>
      <c r="F704" s="44"/>
      <c r="G704" s="41" t="str">
        <f t="shared" si="32"/>
        <v/>
      </c>
      <c r="H704" s="51"/>
      <c r="I704" s="42" t="str">
        <f t="shared" si="33"/>
        <v/>
      </c>
      <c r="J704" s="84"/>
      <c r="K704" s="85"/>
    </row>
    <row r="705" spans="2:11" ht="24.75" customHeight="1">
      <c r="B705" s="18">
        <v>700</v>
      </c>
      <c r="C705" s="43"/>
      <c r="D705" s="38" t="str">
        <f t="shared" si="31"/>
        <v/>
      </c>
      <c r="E705" s="39">
        <f>IF(D705="",0,+COUNTIF('賃上げ後（時給）'!$E$7:$E$1006,D705))</f>
        <v>0</v>
      </c>
      <c r="F705" s="44"/>
      <c r="G705" s="41" t="str">
        <f t="shared" si="32"/>
        <v/>
      </c>
      <c r="H705" s="51"/>
      <c r="I705" s="42" t="str">
        <f t="shared" si="33"/>
        <v/>
      </c>
      <c r="J705" s="84"/>
      <c r="K705" s="85"/>
    </row>
    <row r="706" spans="2:11" ht="24.75" customHeight="1">
      <c r="B706" s="18">
        <v>701</v>
      </c>
      <c r="C706" s="43"/>
      <c r="D706" s="38" t="str">
        <f t="shared" si="31"/>
        <v/>
      </c>
      <c r="E706" s="39">
        <f>IF(D706="",0,+COUNTIF('賃上げ後（時給）'!$E$7:$E$1006,D706))</f>
        <v>0</v>
      </c>
      <c r="F706" s="44"/>
      <c r="G706" s="41" t="str">
        <f t="shared" si="32"/>
        <v/>
      </c>
      <c r="H706" s="51"/>
      <c r="I706" s="42" t="str">
        <f t="shared" si="33"/>
        <v/>
      </c>
      <c r="J706" s="84"/>
      <c r="K706" s="85"/>
    </row>
    <row r="707" spans="2:11" ht="24.75" customHeight="1">
      <c r="B707" s="18">
        <v>702</v>
      </c>
      <c r="C707" s="43"/>
      <c r="D707" s="38" t="str">
        <f t="shared" si="31"/>
        <v/>
      </c>
      <c r="E707" s="39">
        <f>IF(D707="",0,+COUNTIF('賃上げ後（時給）'!$E$7:$E$1006,D707))</f>
        <v>0</v>
      </c>
      <c r="F707" s="44"/>
      <c r="G707" s="41" t="str">
        <f t="shared" si="32"/>
        <v/>
      </c>
      <c r="H707" s="51"/>
      <c r="I707" s="42" t="str">
        <f t="shared" si="33"/>
        <v/>
      </c>
      <c r="J707" s="84"/>
      <c r="K707" s="85"/>
    </row>
    <row r="708" spans="2:11" ht="24.75" customHeight="1">
      <c r="B708" s="18">
        <v>703</v>
      </c>
      <c r="C708" s="43"/>
      <c r="D708" s="38" t="str">
        <f t="shared" si="31"/>
        <v/>
      </c>
      <c r="E708" s="39">
        <f>IF(D708="",0,+COUNTIF('賃上げ後（時給）'!$E$7:$E$1006,D708))</f>
        <v>0</v>
      </c>
      <c r="F708" s="44"/>
      <c r="G708" s="41" t="str">
        <f t="shared" si="32"/>
        <v/>
      </c>
      <c r="H708" s="51"/>
      <c r="I708" s="42" t="str">
        <f t="shared" si="33"/>
        <v/>
      </c>
      <c r="J708" s="84"/>
      <c r="K708" s="85"/>
    </row>
    <row r="709" spans="2:11" ht="24.75" customHeight="1">
      <c r="B709" s="18">
        <v>704</v>
      </c>
      <c r="C709" s="43"/>
      <c r="D709" s="38" t="str">
        <f t="shared" si="31"/>
        <v/>
      </c>
      <c r="E709" s="39">
        <f>IF(D709="",0,+COUNTIF('賃上げ後（時給）'!$E$7:$E$1006,D709))</f>
        <v>0</v>
      </c>
      <c r="F709" s="44"/>
      <c r="G709" s="41" t="str">
        <f t="shared" si="32"/>
        <v/>
      </c>
      <c r="H709" s="51"/>
      <c r="I709" s="42" t="str">
        <f t="shared" si="33"/>
        <v/>
      </c>
      <c r="J709" s="84"/>
      <c r="K709" s="85"/>
    </row>
    <row r="710" spans="2:11" ht="24.75" customHeight="1">
      <c r="B710" s="18">
        <v>705</v>
      </c>
      <c r="C710" s="43"/>
      <c r="D710" s="38" t="str">
        <f t="shared" ref="D710:D773" si="34">SUBSTITUTE(SUBSTITUTE(C710,"　","")," ","")</f>
        <v/>
      </c>
      <c r="E710" s="39">
        <f>IF(D710="",0,+COUNTIF('賃上げ後（時給）'!$E$7:$E$1006,D710))</f>
        <v>0</v>
      </c>
      <c r="F710" s="44"/>
      <c r="G710" s="41" t="str">
        <f t="shared" si="32"/>
        <v/>
      </c>
      <c r="H710" s="51"/>
      <c r="I710" s="42" t="str">
        <f t="shared" si="33"/>
        <v/>
      </c>
      <c r="J710" s="84"/>
      <c r="K710" s="85"/>
    </row>
    <row r="711" spans="2:11" ht="24.75" customHeight="1">
      <c r="B711" s="18">
        <v>706</v>
      </c>
      <c r="C711" s="43"/>
      <c r="D711" s="38" t="str">
        <f t="shared" si="34"/>
        <v/>
      </c>
      <c r="E711" s="39">
        <f>IF(D711="",0,+COUNTIF('賃上げ後（時給）'!$E$7:$E$1006,D711))</f>
        <v>0</v>
      </c>
      <c r="F711" s="44"/>
      <c r="G711" s="41" t="str">
        <f t="shared" ref="G711:G774" si="35">IF(C711="","",+IF(OR(E711&lt;1,F711="",J711="◎"),"除外","対象"))</f>
        <v/>
      </c>
      <c r="H711" s="51"/>
      <c r="I711" s="42" t="str">
        <f t="shared" si="33"/>
        <v/>
      </c>
      <c r="J711" s="84"/>
      <c r="K711" s="85"/>
    </row>
    <row r="712" spans="2:11" ht="24.75" customHeight="1">
      <c r="B712" s="18">
        <v>707</v>
      </c>
      <c r="C712" s="43"/>
      <c r="D712" s="38" t="str">
        <f t="shared" si="34"/>
        <v/>
      </c>
      <c r="E712" s="39">
        <f>IF(D712="",0,+COUNTIF('賃上げ後（時給）'!$E$7:$E$1006,D712))</f>
        <v>0</v>
      </c>
      <c r="F712" s="44"/>
      <c r="G712" s="41" t="str">
        <f t="shared" si="35"/>
        <v/>
      </c>
      <c r="H712" s="51"/>
      <c r="I712" s="42" t="str">
        <f t="shared" si="33"/>
        <v/>
      </c>
      <c r="J712" s="84"/>
      <c r="K712" s="85"/>
    </row>
    <row r="713" spans="2:11" ht="24.75" customHeight="1">
      <c r="B713" s="18">
        <v>708</v>
      </c>
      <c r="C713" s="43"/>
      <c r="D713" s="38" t="str">
        <f t="shared" si="34"/>
        <v/>
      </c>
      <c r="E713" s="39">
        <f>IF(D713="",0,+COUNTIF('賃上げ後（時給）'!$E$7:$E$1006,D713))</f>
        <v>0</v>
      </c>
      <c r="F713" s="44"/>
      <c r="G713" s="41" t="str">
        <f t="shared" si="35"/>
        <v/>
      </c>
      <c r="H713" s="51"/>
      <c r="I713" s="42" t="str">
        <f t="shared" si="33"/>
        <v/>
      </c>
      <c r="J713" s="84"/>
      <c r="K713" s="85"/>
    </row>
    <row r="714" spans="2:11" ht="24.75" customHeight="1">
      <c r="B714" s="18">
        <v>709</v>
      </c>
      <c r="C714" s="43"/>
      <c r="D714" s="38" t="str">
        <f t="shared" si="34"/>
        <v/>
      </c>
      <c r="E714" s="39">
        <f>IF(D714="",0,+COUNTIF('賃上げ後（時給）'!$E$7:$E$1006,D714))</f>
        <v>0</v>
      </c>
      <c r="F714" s="44"/>
      <c r="G714" s="41" t="str">
        <f t="shared" si="35"/>
        <v/>
      </c>
      <c r="H714" s="51"/>
      <c r="I714" s="42" t="str">
        <f t="shared" si="33"/>
        <v/>
      </c>
      <c r="J714" s="84"/>
      <c r="K714" s="85"/>
    </row>
    <row r="715" spans="2:11" ht="24.75" customHeight="1">
      <c r="B715" s="18">
        <v>710</v>
      </c>
      <c r="C715" s="43"/>
      <c r="D715" s="38" t="str">
        <f t="shared" si="34"/>
        <v/>
      </c>
      <c r="E715" s="39">
        <f>IF(D715="",0,+COUNTIF('賃上げ後（時給）'!$E$7:$E$1006,D715))</f>
        <v>0</v>
      </c>
      <c r="F715" s="44"/>
      <c r="G715" s="41" t="str">
        <f t="shared" si="35"/>
        <v/>
      </c>
      <c r="H715" s="51"/>
      <c r="I715" s="42" t="str">
        <f t="shared" si="33"/>
        <v/>
      </c>
      <c r="J715" s="84"/>
      <c r="K715" s="85"/>
    </row>
    <row r="716" spans="2:11" ht="24.75" customHeight="1">
      <c r="B716" s="18">
        <v>711</v>
      </c>
      <c r="C716" s="43"/>
      <c r="D716" s="38" t="str">
        <f t="shared" si="34"/>
        <v/>
      </c>
      <c r="E716" s="39">
        <f>IF(D716="",0,+COUNTIF('賃上げ後（時給）'!$E$7:$E$1006,D716))</f>
        <v>0</v>
      </c>
      <c r="F716" s="44"/>
      <c r="G716" s="41" t="str">
        <f t="shared" si="35"/>
        <v/>
      </c>
      <c r="H716" s="51"/>
      <c r="I716" s="42" t="str">
        <f t="shared" si="33"/>
        <v/>
      </c>
      <c r="J716" s="84"/>
      <c r="K716" s="85"/>
    </row>
    <row r="717" spans="2:11" ht="24.75" customHeight="1">
      <c r="B717" s="18">
        <v>712</v>
      </c>
      <c r="C717" s="43"/>
      <c r="D717" s="38" t="str">
        <f t="shared" si="34"/>
        <v/>
      </c>
      <c r="E717" s="39">
        <f>IF(D717="",0,+COUNTIF('賃上げ後（時給）'!$E$7:$E$1006,D717))</f>
        <v>0</v>
      </c>
      <c r="F717" s="44"/>
      <c r="G717" s="41" t="str">
        <f t="shared" si="35"/>
        <v/>
      </c>
      <c r="H717" s="51"/>
      <c r="I717" s="42" t="str">
        <f t="shared" ref="I717:I780" si="36">IF(C717="","",+IF(G717="対象",H717,0))</f>
        <v/>
      </c>
      <c r="J717" s="84"/>
      <c r="K717" s="85"/>
    </row>
    <row r="718" spans="2:11" ht="24.75" customHeight="1">
      <c r="B718" s="18">
        <v>713</v>
      </c>
      <c r="C718" s="43"/>
      <c r="D718" s="38" t="str">
        <f t="shared" si="34"/>
        <v/>
      </c>
      <c r="E718" s="39">
        <f>IF(D718="",0,+COUNTIF('賃上げ後（時給）'!$E$7:$E$1006,D718))</f>
        <v>0</v>
      </c>
      <c r="F718" s="44"/>
      <c r="G718" s="41" t="str">
        <f t="shared" si="35"/>
        <v/>
      </c>
      <c r="H718" s="51"/>
      <c r="I718" s="42" t="str">
        <f t="shared" si="36"/>
        <v/>
      </c>
      <c r="J718" s="84"/>
      <c r="K718" s="85"/>
    </row>
    <row r="719" spans="2:11" ht="24.75" customHeight="1">
      <c r="B719" s="18">
        <v>714</v>
      </c>
      <c r="C719" s="43"/>
      <c r="D719" s="38" t="str">
        <f t="shared" si="34"/>
        <v/>
      </c>
      <c r="E719" s="39">
        <f>IF(D719="",0,+COUNTIF('賃上げ後（時給）'!$E$7:$E$1006,D719))</f>
        <v>0</v>
      </c>
      <c r="F719" s="44"/>
      <c r="G719" s="41" t="str">
        <f t="shared" si="35"/>
        <v/>
      </c>
      <c r="H719" s="51"/>
      <c r="I719" s="42" t="str">
        <f t="shared" si="36"/>
        <v/>
      </c>
      <c r="J719" s="84"/>
      <c r="K719" s="85"/>
    </row>
    <row r="720" spans="2:11" ht="24.75" customHeight="1">
      <c r="B720" s="18">
        <v>715</v>
      </c>
      <c r="C720" s="43"/>
      <c r="D720" s="38" t="str">
        <f t="shared" si="34"/>
        <v/>
      </c>
      <c r="E720" s="39">
        <f>IF(D720="",0,+COUNTIF('賃上げ後（時給）'!$E$7:$E$1006,D720))</f>
        <v>0</v>
      </c>
      <c r="F720" s="44"/>
      <c r="G720" s="41" t="str">
        <f t="shared" si="35"/>
        <v/>
      </c>
      <c r="H720" s="51"/>
      <c r="I720" s="42" t="str">
        <f t="shared" si="36"/>
        <v/>
      </c>
      <c r="J720" s="84"/>
      <c r="K720" s="85"/>
    </row>
    <row r="721" spans="2:11" ht="24.75" customHeight="1">
      <c r="B721" s="18">
        <v>716</v>
      </c>
      <c r="C721" s="43"/>
      <c r="D721" s="38" t="str">
        <f t="shared" si="34"/>
        <v/>
      </c>
      <c r="E721" s="39">
        <f>IF(D721="",0,+COUNTIF('賃上げ後（時給）'!$E$7:$E$1006,D721))</f>
        <v>0</v>
      </c>
      <c r="F721" s="44"/>
      <c r="G721" s="41" t="str">
        <f t="shared" si="35"/>
        <v/>
      </c>
      <c r="H721" s="51"/>
      <c r="I721" s="42" t="str">
        <f t="shared" si="36"/>
        <v/>
      </c>
      <c r="J721" s="84"/>
      <c r="K721" s="85"/>
    </row>
    <row r="722" spans="2:11" ht="24.75" customHeight="1">
      <c r="B722" s="18">
        <v>717</v>
      </c>
      <c r="C722" s="43"/>
      <c r="D722" s="38" t="str">
        <f t="shared" si="34"/>
        <v/>
      </c>
      <c r="E722" s="39">
        <f>IF(D722="",0,+COUNTIF('賃上げ後（時給）'!$E$7:$E$1006,D722))</f>
        <v>0</v>
      </c>
      <c r="F722" s="44"/>
      <c r="G722" s="41" t="str">
        <f t="shared" si="35"/>
        <v/>
      </c>
      <c r="H722" s="51"/>
      <c r="I722" s="42" t="str">
        <f t="shared" si="36"/>
        <v/>
      </c>
      <c r="J722" s="84"/>
      <c r="K722" s="85"/>
    </row>
    <row r="723" spans="2:11" ht="24.75" customHeight="1">
      <c r="B723" s="18">
        <v>718</v>
      </c>
      <c r="C723" s="43"/>
      <c r="D723" s="38" t="str">
        <f t="shared" si="34"/>
        <v/>
      </c>
      <c r="E723" s="39">
        <f>IF(D723="",0,+COUNTIF('賃上げ後（時給）'!$E$7:$E$1006,D723))</f>
        <v>0</v>
      </c>
      <c r="F723" s="44"/>
      <c r="G723" s="41" t="str">
        <f t="shared" si="35"/>
        <v/>
      </c>
      <c r="H723" s="51"/>
      <c r="I723" s="42" t="str">
        <f t="shared" si="36"/>
        <v/>
      </c>
      <c r="J723" s="84"/>
      <c r="K723" s="85"/>
    </row>
    <row r="724" spans="2:11" ht="24.75" customHeight="1">
      <c r="B724" s="18">
        <v>719</v>
      </c>
      <c r="C724" s="43"/>
      <c r="D724" s="38" t="str">
        <f t="shared" si="34"/>
        <v/>
      </c>
      <c r="E724" s="39">
        <f>IF(D724="",0,+COUNTIF('賃上げ後（時給）'!$E$7:$E$1006,D724))</f>
        <v>0</v>
      </c>
      <c r="F724" s="44"/>
      <c r="G724" s="41" t="str">
        <f t="shared" si="35"/>
        <v/>
      </c>
      <c r="H724" s="51"/>
      <c r="I724" s="42" t="str">
        <f t="shared" si="36"/>
        <v/>
      </c>
      <c r="J724" s="84"/>
      <c r="K724" s="85"/>
    </row>
    <row r="725" spans="2:11" ht="24.75" customHeight="1">
      <c r="B725" s="18">
        <v>720</v>
      </c>
      <c r="C725" s="43"/>
      <c r="D725" s="38" t="str">
        <f t="shared" si="34"/>
        <v/>
      </c>
      <c r="E725" s="39">
        <f>IF(D725="",0,+COUNTIF('賃上げ後（時給）'!$E$7:$E$1006,D725))</f>
        <v>0</v>
      </c>
      <c r="F725" s="44"/>
      <c r="G725" s="41" t="str">
        <f t="shared" si="35"/>
        <v/>
      </c>
      <c r="H725" s="51"/>
      <c r="I725" s="42" t="str">
        <f t="shared" si="36"/>
        <v/>
      </c>
      <c r="J725" s="84"/>
      <c r="K725" s="85"/>
    </row>
    <row r="726" spans="2:11" ht="24.75" customHeight="1">
      <c r="B726" s="18">
        <v>721</v>
      </c>
      <c r="C726" s="43"/>
      <c r="D726" s="38" t="str">
        <f t="shared" si="34"/>
        <v/>
      </c>
      <c r="E726" s="39">
        <f>IF(D726="",0,+COUNTIF('賃上げ後（時給）'!$E$7:$E$1006,D726))</f>
        <v>0</v>
      </c>
      <c r="F726" s="44"/>
      <c r="G726" s="41" t="str">
        <f t="shared" si="35"/>
        <v/>
      </c>
      <c r="H726" s="51"/>
      <c r="I726" s="42" t="str">
        <f t="shared" si="36"/>
        <v/>
      </c>
      <c r="J726" s="84"/>
      <c r="K726" s="85"/>
    </row>
    <row r="727" spans="2:11" ht="24.75" customHeight="1">
      <c r="B727" s="18">
        <v>722</v>
      </c>
      <c r="C727" s="43"/>
      <c r="D727" s="38" t="str">
        <f t="shared" si="34"/>
        <v/>
      </c>
      <c r="E727" s="39">
        <f>IF(D727="",0,+COUNTIF('賃上げ後（時給）'!$E$7:$E$1006,D727))</f>
        <v>0</v>
      </c>
      <c r="F727" s="44"/>
      <c r="G727" s="41" t="str">
        <f t="shared" si="35"/>
        <v/>
      </c>
      <c r="H727" s="51"/>
      <c r="I727" s="42" t="str">
        <f t="shared" si="36"/>
        <v/>
      </c>
      <c r="J727" s="84"/>
      <c r="K727" s="85"/>
    </row>
    <row r="728" spans="2:11" ht="24.75" customHeight="1">
      <c r="B728" s="18">
        <v>723</v>
      </c>
      <c r="C728" s="43"/>
      <c r="D728" s="38" t="str">
        <f t="shared" si="34"/>
        <v/>
      </c>
      <c r="E728" s="39">
        <f>IF(D728="",0,+COUNTIF('賃上げ後（時給）'!$E$7:$E$1006,D728))</f>
        <v>0</v>
      </c>
      <c r="F728" s="44"/>
      <c r="G728" s="41" t="str">
        <f t="shared" si="35"/>
        <v/>
      </c>
      <c r="H728" s="51"/>
      <c r="I728" s="42" t="str">
        <f t="shared" si="36"/>
        <v/>
      </c>
      <c r="J728" s="84"/>
      <c r="K728" s="85"/>
    </row>
    <row r="729" spans="2:11" ht="24.75" customHeight="1">
      <c r="B729" s="18">
        <v>724</v>
      </c>
      <c r="C729" s="43"/>
      <c r="D729" s="38" t="str">
        <f t="shared" si="34"/>
        <v/>
      </c>
      <c r="E729" s="39">
        <f>IF(D729="",0,+COUNTIF('賃上げ後（時給）'!$E$7:$E$1006,D729))</f>
        <v>0</v>
      </c>
      <c r="F729" s="44"/>
      <c r="G729" s="41" t="str">
        <f t="shared" si="35"/>
        <v/>
      </c>
      <c r="H729" s="51"/>
      <c r="I729" s="42" t="str">
        <f t="shared" si="36"/>
        <v/>
      </c>
      <c r="J729" s="84"/>
      <c r="K729" s="85"/>
    </row>
    <row r="730" spans="2:11" ht="24.75" customHeight="1">
      <c r="B730" s="18">
        <v>725</v>
      </c>
      <c r="C730" s="43"/>
      <c r="D730" s="38" t="str">
        <f t="shared" si="34"/>
        <v/>
      </c>
      <c r="E730" s="39">
        <f>IF(D730="",0,+COUNTIF('賃上げ後（時給）'!$E$7:$E$1006,D730))</f>
        <v>0</v>
      </c>
      <c r="F730" s="44"/>
      <c r="G730" s="41" t="str">
        <f t="shared" si="35"/>
        <v/>
      </c>
      <c r="H730" s="51"/>
      <c r="I730" s="42" t="str">
        <f t="shared" si="36"/>
        <v/>
      </c>
      <c r="J730" s="84"/>
      <c r="K730" s="85"/>
    </row>
    <row r="731" spans="2:11" ht="24.75" customHeight="1">
      <c r="B731" s="18">
        <v>726</v>
      </c>
      <c r="C731" s="43"/>
      <c r="D731" s="38" t="str">
        <f t="shared" si="34"/>
        <v/>
      </c>
      <c r="E731" s="39">
        <f>IF(D731="",0,+COUNTIF('賃上げ後（時給）'!$E$7:$E$1006,D731))</f>
        <v>0</v>
      </c>
      <c r="F731" s="44"/>
      <c r="G731" s="41" t="str">
        <f t="shared" si="35"/>
        <v/>
      </c>
      <c r="H731" s="51"/>
      <c r="I731" s="42" t="str">
        <f t="shared" si="36"/>
        <v/>
      </c>
      <c r="J731" s="84"/>
      <c r="K731" s="85"/>
    </row>
    <row r="732" spans="2:11" ht="24.75" customHeight="1">
      <c r="B732" s="18">
        <v>727</v>
      </c>
      <c r="C732" s="43"/>
      <c r="D732" s="38" t="str">
        <f t="shared" si="34"/>
        <v/>
      </c>
      <c r="E732" s="39">
        <f>IF(D732="",0,+COUNTIF('賃上げ後（時給）'!$E$7:$E$1006,D732))</f>
        <v>0</v>
      </c>
      <c r="F732" s="44"/>
      <c r="G732" s="41" t="str">
        <f t="shared" si="35"/>
        <v/>
      </c>
      <c r="H732" s="51"/>
      <c r="I732" s="42" t="str">
        <f t="shared" si="36"/>
        <v/>
      </c>
      <c r="J732" s="84"/>
      <c r="K732" s="85"/>
    </row>
    <row r="733" spans="2:11" ht="24.75" customHeight="1">
      <c r="B733" s="18">
        <v>728</v>
      </c>
      <c r="C733" s="43"/>
      <c r="D733" s="38" t="str">
        <f t="shared" si="34"/>
        <v/>
      </c>
      <c r="E733" s="39">
        <f>IF(D733="",0,+COUNTIF('賃上げ後（時給）'!$E$7:$E$1006,D733))</f>
        <v>0</v>
      </c>
      <c r="F733" s="44"/>
      <c r="G733" s="41" t="str">
        <f t="shared" si="35"/>
        <v/>
      </c>
      <c r="H733" s="51"/>
      <c r="I733" s="42" t="str">
        <f t="shared" si="36"/>
        <v/>
      </c>
      <c r="J733" s="84"/>
      <c r="K733" s="85"/>
    </row>
    <row r="734" spans="2:11" ht="24.75" customHeight="1">
      <c r="B734" s="18">
        <v>729</v>
      </c>
      <c r="C734" s="43"/>
      <c r="D734" s="38" t="str">
        <f t="shared" si="34"/>
        <v/>
      </c>
      <c r="E734" s="39">
        <f>IF(D734="",0,+COUNTIF('賃上げ後（時給）'!$E$7:$E$1006,D734))</f>
        <v>0</v>
      </c>
      <c r="F734" s="44"/>
      <c r="G734" s="41" t="str">
        <f t="shared" si="35"/>
        <v/>
      </c>
      <c r="H734" s="51"/>
      <c r="I734" s="42" t="str">
        <f t="shared" si="36"/>
        <v/>
      </c>
      <c r="J734" s="84"/>
      <c r="K734" s="85"/>
    </row>
    <row r="735" spans="2:11" ht="24.75" customHeight="1">
      <c r="B735" s="18">
        <v>730</v>
      </c>
      <c r="C735" s="43"/>
      <c r="D735" s="38" t="str">
        <f t="shared" si="34"/>
        <v/>
      </c>
      <c r="E735" s="39">
        <f>IF(D735="",0,+COUNTIF('賃上げ後（時給）'!$E$7:$E$1006,D735))</f>
        <v>0</v>
      </c>
      <c r="F735" s="44"/>
      <c r="G735" s="41" t="str">
        <f t="shared" si="35"/>
        <v/>
      </c>
      <c r="H735" s="51"/>
      <c r="I735" s="42" t="str">
        <f t="shared" si="36"/>
        <v/>
      </c>
      <c r="J735" s="84"/>
      <c r="K735" s="85"/>
    </row>
    <row r="736" spans="2:11" ht="24.75" customHeight="1">
      <c r="B736" s="18">
        <v>731</v>
      </c>
      <c r="C736" s="43"/>
      <c r="D736" s="38" t="str">
        <f t="shared" si="34"/>
        <v/>
      </c>
      <c r="E736" s="39">
        <f>IF(D736="",0,+COUNTIF('賃上げ後（時給）'!$E$7:$E$1006,D736))</f>
        <v>0</v>
      </c>
      <c r="F736" s="44"/>
      <c r="G736" s="41" t="str">
        <f t="shared" si="35"/>
        <v/>
      </c>
      <c r="H736" s="51"/>
      <c r="I736" s="42" t="str">
        <f t="shared" si="36"/>
        <v/>
      </c>
      <c r="J736" s="84"/>
      <c r="K736" s="85"/>
    </row>
    <row r="737" spans="2:11" ht="24.75" customHeight="1">
      <c r="B737" s="18">
        <v>732</v>
      </c>
      <c r="C737" s="43"/>
      <c r="D737" s="38" t="str">
        <f t="shared" si="34"/>
        <v/>
      </c>
      <c r="E737" s="39">
        <f>IF(D737="",0,+COUNTIF('賃上げ後（時給）'!$E$7:$E$1006,D737))</f>
        <v>0</v>
      </c>
      <c r="F737" s="44"/>
      <c r="G737" s="41" t="str">
        <f t="shared" si="35"/>
        <v/>
      </c>
      <c r="H737" s="51"/>
      <c r="I737" s="42" t="str">
        <f t="shared" si="36"/>
        <v/>
      </c>
      <c r="J737" s="84"/>
      <c r="K737" s="85"/>
    </row>
    <row r="738" spans="2:11" ht="24.75" customHeight="1">
      <c r="B738" s="18">
        <v>733</v>
      </c>
      <c r="C738" s="43"/>
      <c r="D738" s="38" t="str">
        <f t="shared" si="34"/>
        <v/>
      </c>
      <c r="E738" s="39">
        <f>IF(D738="",0,+COUNTIF('賃上げ後（時給）'!$E$7:$E$1006,D738))</f>
        <v>0</v>
      </c>
      <c r="F738" s="44"/>
      <c r="G738" s="41" t="str">
        <f t="shared" si="35"/>
        <v/>
      </c>
      <c r="H738" s="51"/>
      <c r="I738" s="42" t="str">
        <f t="shared" si="36"/>
        <v/>
      </c>
      <c r="J738" s="84"/>
      <c r="K738" s="85"/>
    </row>
    <row r="739" spans="2:11" ht="24.75" customHeight="1">
      <c r="B739" s="18">
        <v>734</v>
      </c>
      <c r="C739" s="43"/>
      <c r="D739" s="38" t="str">
        <f t="shared" si="34"/>
        <v/>
      </c>
      <c r="E739" s="39">
        <f>IF(D739="",0,+COUNTIF('賃上げ後（時給）'!$E$7:$E$1006,D739))</f>
        <v>0</v>
      </c>
      <c r="F739" s="44"/>
      <c r="G739" s="41" t="str">
        <f t="shared" si="35"/>
        <v/>
      </c>
      <c r="H739" s="51"/>
      <c r="I739" s="42" t="str">
        <f t="shared" si="36"/>
        <v/>
      </c>
      <c r="J739" s="84"/>
      <c r="K739" s="85"/>
    </row>
    <row r="740" spans="2:11" ht="24.75" customHeight="1">
      <c r="B740" s="18">
        <v>735</v>
      </c>
      <c r="C740" s="43"/>
      <c r="D740" s="38" t="str">
        <f t="shared" si="34"/>
        <v/>
      </c>
      <c r="E740" s="39">
        <f>IF(D740="",0,+COUNTIF('賃上げ後（時給）'!$E$7:$E$1006,D740))</f>
        <v>0</v>
      </c>
      <c r="F740" s="44"/>
      <c r="G740" s="41" t="str">
        <f t="shared" si="35"/>
        <v/>
      </c>
      <c r="H740" s="51"/>
      <c r="I740" s="42" t="str">
        <f t="shared" si="36"/>
        <v/>
      </c>
      <c r="J740" s="84"/>
      <c r="K740" s="85"/>
    </row>
    <row r="741" spans="2:11" ht="24.75" customHeight="1">
      <c r="B741" s="18">
        <v>736</v>
      </c>
      <c r="C741" s="43"/>
      <c r="D741" s="38" t="str">
        <f t="shared" si="34"/>
        <v/>
      </c>
      <c r="E741" s="39">
        <f>IF(D741="",0,+COUNTIF('賃上げ後（時給）'!$E$7:$E$1006,D741))</f>
        <v>0</v>
      </c>
      <c r="F741" s="44"/>
      <c r="G741" s="41" t="str">
        <f t="shared" si="35"/>
        <v/>
      </c>
      <c r="H741" s="51"/>
      <c r="I741" s="42" t="str">
        <f t="shared" si="36"/>
        <v/>
      </c>
      <c r="J741" s="84"/>
      <c r="K741" s="85"/>
    </row>
    <row r="742" spans="2:11" ht="24.75" customHeight="1">
      <c r="B742" s="18">
        <v>737</v>
      </c>
      <c r="C742" s="43"/>
      <c r="D742" s="38" t="str">
        <f t="shared" si="34"/>
        <v/>
      </c>
      <c r="E742" s="39">
        <f>IF(D742="",0,+COUNTIF('賃上げ後（時給）'!$E$7:$E$1006,D742))</f>
        <v>0</v>
      </c>
      <c r="F742" s="44"/>
      <c r="G742" s="41" t="str">
        <f t="shared" si="35"/>
        <v/>
      </c>
      <c r="H742" s="51"/>
      <c r="I742" s="42" t="str">
        <f t="shared" si="36"/>
        <v/>
      </c>
      <c r="J742" s="84"/>
      <c r="K742" s="85"/>
    </row>
    <row r="743" spans="2:11" ht="24.75" customHeight="1">
      <c r="B743" s="18">
        <v>738</v>
      </c>
      <c r="C743" s="43"/>
      <c r="D743" s="38" t="str">
        <f t="shared" si="34"/>
        <v/>
      </c>
      <c r="E743" s="39">
        <f>IF(D743="",0,+COUNTIF('賃上げ後（時給）'!$E$7:$E$1006,D743))</f>
        <v>0</v>
      </c>
      <c r="F743" s="44"/>
      <c r="G743" s="41" t="str">
        <f t="shared" si="35"/>
        <v/>
      </c>
      <c r="H743" s="51"/>
      <c r="I743" s="42" t="str">
        <f t="shared" si="36"/>
        <v/>
      </c>
      <c r="J743" s="84"/>
      <c r="K743" s="85"/>
    </row>
    <row r="744" spans="2:11" ht="24.75" customHeight="1">
      <c r="B744" s="18">
        <v>739</v>
      </c>
      <c r="C744" s="43"/>
      <c r="D744" s="38" t="str">
        <f t="shared" si="34"/>
        <v/>
      </c>
      <c r="E744" s="39">
        <f>IF(D744="",0,+COUNTIF('賃上げ後（時給）'!$E$7:$E$1006,D744))</f>
        <v>0</v>
      </c>
      <c r="F744" s="44"/>
      <c r="G744" s="41" t="str">
        <f t="shared" si="35"/>
        <v/>
      </c>
      <c r="H744" s="51"/>
      <c r="I744" s="42" t="str">
        <f t="shared" si="36"/>
        <v/>
      </c>
      <c r="J744" s="84"/>
      <c r="K744" s="85"/>
    </row>
    <row r="745" spans="2:11" ht="24.75" customHeight="1">
      <c r="B745" s="18">
        <v>740</v>
      </c>
      <c r="C745" s="43"/>
      <c r="D745" s="38" t="str">
        <f t="shared" si="34"/>
        <v/>
      </c>
      <c r="E745" s="39">
        <f>IF(D745="",0,+COUNTIF('賃上げ後（時給）'!$E$7:$E$1006,D745))</f>
        <v>0</v>
      </c>
      <c r="F745" s="44"/>
      <c r="G745" s="41" t="str">
        <f t="shared" si="35"/>
        <v/>
      </c>
      <c r="H745" s="51"/>
      <c r="I745" s="42" t="str">
        <f t="shared" si="36"/>
        <v/>
      </c>
      <c r="J745" s="84"/>
      <c r="K745" s="85"/>
    </row>
    <row r="746" spans="2:11" ht="24.75" customHeight="1">
      <c r="B746" s="18">
        <v>741</v>
      </c>
      <c r="C746" s="43"/>
      <c r="D746" s="38" t="str">
        <f t="shared" si="34"/>
        <v/>
      </c>
      <c r="E746" s="39">
        <f>IF(D746="",0,+COUNTIF('賃上げ後（時給）'!$E$7:$E$1006,D746))</f>
        <v>0</v>
      </c>
      <c r="F746" s="44"/>
      <c r="G746" s="41" t="str">
        <f t="shared" si="35"/>
        <v/>
      </c>
      <c r="H746" s="51"/>
      <c r="I746" s="42" t="str">
        <f t="shared" si="36"/>
        <v/>
      </c>
      <c r="J746" s="84"/>
      <c r="K746" s="85"/>
    </row>
    <row r="747" spans="2:11" ht="24.75" customHeight="1">
      <c r="B747" s="18">
        <v>742</v>
      </c>
      <c r="C747" s="43"/>
      <c r="D747" s="38" t="str">
        <f t="shared" si="34"/>
        <v/>
      </c>
      <c r="E747" s="39">
        <f>IF(D747="",0,+COUNTIF('賃上げ後（時給）'!$E$7:$E$1006,D747))</f>
        <v>0</v>
      </c>
      <c r="F747" s="44"/>
      <c r="G747" s="41" t="str">
        <f t="shared" si="35"/>
        <v/>
      </c>
      <c r="H747" s="51"/>
      <c r="I747" s="42" t="str">
        <f t="shared" si="36"/>
        <v/>
      </c>
      <c r="J747" s="84"/>
      <c r="K747" s="85"/>
    </row>
    <row r="748" spans="2:11" ht="24.75" customHeight="1">
      <c r="B748" s="18">
        <v>743</v>
      </c>
      <c r="C748" s="43"/>
      <c r="D748" s="38" t="str">
        <f t="shared" si="34"/>
        <v/>
      </c>
      <c r="E748" s="39">
        <f>IF(D748="",0,+COUNTIF('賃上げ後（時給）'!$E$7:$E$1006,D748))</f>
        <v>0</v>
      </c>
      <c r="F748" s="44"/>
      <c r="G748" s="41" t="str">
        <f t="shared" si="35"/>
        <v/>
      </c>
      <c r="H748" s="51"/>
      <c r="I748" s="42" t="str">
        <f t="shared" si="36"/>
        <v/>
      </c>
      <c r="J748" s="84"/>
      <c r="K748" s="85"/>
    </row>
    <row r="749" spans="2:11" ht="24.75" customHeight="1">
      <c r="B749" s="18">
        <v>744</v>
      </c>
      <c r="C749" s="43"/>
      <c r="D749" s="38" t="str">
        <f t="shared" si="34"/>
        <v/>
      </c>
      <c r="E749" s="39">
        <f>IF(D749="",0,+COUNTIF('賃上げ後（時給）'!$E$7:$E$1006,D749))</f>
        <v>0</v>
      </c>
      <c r="F749" s="44"/>
      <c r="G749" s="41" t="str">
        <f t="shared" si="35"/>
        <v/>
      </c>
      <c r="H749" s="51"/>
      <c r="I749" s="42" t="str">
        <f t="shared" si="36"/>
        <v/>
      </c>
      <c r="J749" s="84"/>
      <c r="K749" s="85"/>
    </row>
    <row r="750" spans="2:11" ht="24.75" customHeight="1">
      <c r="B750" s="18">
        <v>745</v>
      </c>
      <c r="C750" s="43"/>
      <c r="D750" s="38" t="str">
        <f t="shared" si="34"/>
        <v/>
      </c>
      <c r="E750" s="39">
        <f>IF(D750="",0,+COUNTIF('賃上げ後（時給）'!$E$7:$E$1006,D750))</f>
        <v>0</v>
      </c>
      <c r="F750" s="44"/>
      <c r="G750" s="41" t="str">
        <f t="shared" si="35"/>
        <v/>
      </c>
      <c r="H750" s="51"/>
      <c r="I750" s="42" t="str">
        <f t="shared" si="36"/>
        <v/>
      </c>
      <c r="J750" s="84"/>
      <c r="K750" s="85"/>
    </row>
    <row r="751" spans="2:11" ht="24.75" customHeight="1">
      <c r="B751" s="18">
        <v>746</v>
      </c>
      <c r="C751" s="43"/>
      <c r="D751" s="38" t="str">
        <f t="shared" si="34"/>
        <v/>
      </c>
      <c r="E751" s="39">
        <f>IF(D751="",0,+COUNTIF('賃上げ後（時給）'!$E$7:$E$1006,D751))</f>
        <v>0</v>
      </c>
      <c r="F751" s="44"/>
      <c r="G751" s="41" t="str">
        <f t="shared" si="35"/>
        <v/>
      </c>
      <c r="H751" s="51"/>
      <c r="I751" s="42" t="str">
        <f t="shared" si="36"/>
        <v/>
      </c>
      <c r="J751" s="84"/>
      <c r="K751" s="85"/>
    </row>
    <row r="752" spans="2:11" ht="24.75" customHeight="1">
      <c r="B752" s="18">
        <v>747</v>
      </c>
      <c r="C752" s="43"/>
      <c r="D752" s="38" t="str">
        <f t="shared" si="34"/>
        <v/>
      </c>
      <c r="E752" s="39">
        <f>IF(D752="",0,+COUNTIF('賃上げ後（時給）'!$E$7:$E$1006,D752))</f>
        <v>0</v>
      </c>
      <c r="F752" s="44"/>
      <c r="G752" s="41" t="str">
        <f t="shared" si="35"/>
        <v/>
      </c>
      <c r="H752" s="51"/>
      <c r="I752" s="42" t="str">
        <f t="shared" si="36"/>
        <v/>
      </c>
      <c r="J752" s="84"/>
      <c r="K752" s="85"/>
    </row>
    <row r="753" spans="2:11" ht="24.75" customHeight="1">
      <c r="B753" s="18">
        <v>748</v>
      </c>
      <c r="C753" s="43"/>
      <c r="D753" s="38" t="str">
        <f t="shared" si="34"/>
        <v/>
      </c>
      <c r="E753" s="39">
        <f>IF(D753="",0,+COUNTIF('賃上げ後（時給）'!$E$7:$E$1006,D753))</f>
        <v>0</v>
      </c>
      <c r="F753" s="44"/>
      <c r="G753" s="41" t="str">
        <f t="shared" si="35"/>
        <v/>
      </c>
      <c r="H753" s="51"/>
      <c r="I753" s="42" t="str">
        <f t="shared" si="36"/>
        <v/>
      </c>
      <c r="J753" s="84"/>
      <c r="K753" s="85"/>
    </row>
    <row r="754" spans="2:11" ht="24.75" customHeight="1">
      <c r="B754" s="18">
        <v>749</v>
      </c>
      <c r="C754" s="43"/>
      <c r="D754" s="38" t="str">
        <f t="shared" si="34"/>
        <v/>
      </c>
      <c r="E754" s="39">
        <f>IF(D754="",0,+COUNTIF('賃上げ後（時給）'!$E$7:$E$1006,D754))</f>
        <v>0</v>
      </c>
      <c r="F754" s="44"/>
      <c r="G754" s="41" t="str">
        <f t="shared" si="35"/>
        <v/>
      </c>
      <c r="H754" s="51"/>
      <c r="I754" s="42" t="str">
        <f t="shared" si="36"/>
        <v/>
      </c>
      <c r="J754" s="84"/>
      <c r="K754" s="85"/>
    </row>
    <row r="755" spans="2:11" ht="24.75" customHeight="1">
      <c r="B755" s="18">
        <v>750</v>
      </c>
      <c r="C755" s="43"/>
      <c r="D755" s="38" t="str">
        <f t="shared" si="34"/>
        <v/>
      </c>
      <c r="E755" s="39">
        <f>IF(D755="",0,+COUNTIF('賃上げ後（時給）'!$E$7:$E$1006,D755))</f>
        <v>0</v>
      </c>
      <c r="F755" s="44"/>
      <c r="G755" s="41" t="str">
        <f t="shared" si="35"/>
        <v/>
      </c>
      <c r="H755" s="51"/>
      <c r="I755" s="42" t="str">
        <f t="shared" si="36"/>
        <v/>
      </c>
      <c r="J755" s="84"/>
      <c r="K755" s="85"/>
    </row>
    <row r="756" spans="2:11" ht="24.75" customHeight="1">
      <c r="B756" s="18">
        <v>751</v>
      </c>
      <c r="C756" s="43"/>
      <c r="D756" s="38" t="str">
        <f t="shared" si="34"/>
        <v/>
      </c>
      <c r="E756" s="39">
        <f>IF(D756="",0,+COUNTIF('賃上げ後（時給）'!$E$7:$E$1006,D756))</f>
        <v>0</v>
      </c>
      <c r="F756" s="44"/>
      <c r="G756" s="41" t="str">
        <f t="shared" si="35"/>
        <v/>
      </c>
      <c r="H756" s="51"/>
      <c r="I756" s="42" t="str">
        <f t="shared" si="36"/>
        <v/>
      </c>
      <c r="J756" s="84"/>
      <c r="K756" s="85"/>
    </row>
    <row r="757" spans="2:11" ht="24.75" customHeight="1">
      <c r="B757" s="18">
        <v>752</v>
      </c>
      <c r="C757" s="43"/>
      <c r="D757" s="38" t="str">
        <f t="shared" si="34"/>
        <v/>
      </c>
      <c r="E757" s="39">
        <f>IF(D757="",0,+COUNTIF('賃上げ後（時給）'!$E$7:$E$1006,D757))</f>
        <v>0</v>
      </c>
      <c r="F757" s="44"/>
      <c r="G757" s="41" t="str">
        <f t="shared" si="35"/>
        <v/>
      </c>
      <c r="H757" s="51"/>
      <c r="I757" s="42" t="str">
        <f t="shared" si="36"/>
        <v/>
      </c>
      <c r="J757" s="84"/>
      <c r="K757" s="85"/>
    </row>
    <row r="758" spans="2:11" ht="24.75" customHeight="1">
      <c r="B758" s="18">
        <v>753</v>
      </c>
      <c r="C758" s="43"/>
      <c r="D758" s="38" t="str">
        <f t="shared" si="34"/>
        <v/>
      </c>
      <c r="E758" s="39">
        <f>IF(D758="",0,+COUNTIF('賃上げ後（時給）'!$E$7:$E$1006,D758))</f>
        <v>0</v>
      </c>
      <c r="F758" s="44"/>
      <c r="G758" s="41" t="str">
        <f t="shared" si="35"/>
        <v/>
      </c>
      <c r="H758" s="51"/>
      <c r="I758" s="42" t="str">
        <f t="shared" si="36"/>
        <v/>
      </c>
      <c r="J758" s="84"/>
      <c r="K758" s="85"/>
    </row>
    <row r="759" spans="2:11" ht="24.75" customHeight="1">
      <c r="B759" s="18">
        <v>754</v>
      </c>
      <c r="C759" s="43"/>
      <c r="D759" s="38" t="str">
        <f t="shared" si="34"/>
        <v/>
      </c>
      <c r="E759" s="39">
        <f>IF(D759="",0,+COUNTIF('賃上げ後（時給）'!$E$7:$E$1006,D759))</f>
        <v>0</v>
      </c>
      <c r="F759" s="44"/>
      <c r="G759" s="41" t="str">
        <f t="shared" si="35"/>
        <v/>
      </c>
      <c r="H759" s="51"/>
      <c r="I759" s="42" t="str">
        <f t="shared" si="36"/>
        <v/>
      </c>
      <c r="J759" s="84"/>
      <c r="K759" s="85"/>
    </row>
    <row r="760" spans="2:11" ht="24.75" customHeight="1">
      <c r="B760" s="18">
        <v>755</v>
      </c>
      <c r="C760" s="43"/>
      <c r="D760" s="38" t="str">
        <f t="shared" si="34"/>
        <v/>
      </c>
      <c r="E760" s="39">
        <f>IF(D760="",0,+COUNTIF('賃上げ後（時給）'!$E$7:$E$1006,D760))</f>
        <v>0</v>
      </c>
      <c r="F760" s="44"/>
      <c r="G760" s="41" t="str">
        <f t="shared" si="35"/>
        <v/>
      </c>
      <c r="H760" s="51"/>
      <c r="I760" s="42" t="str">
        <f t="shared" si="36"/>
        <v/>
      </c>
      <c r="J760" s="84"/>
      <c r="K760" s="85"/>
    </row>
    <row r="761" spans="2:11" ht="24.75" customHeight="1">
      <c r="B761" s="18">
        <v>756</v>
      </c>
      <c r="C761" s="43"/>
      <c r="D761" s="38" t="str">
        <f t="shared" si="34"/>
        <v/>
      </c>
      <c r="E761" s="39">
        <f>IF(D761="",0,+COUNTIF('賃上げ後（時給）'!$E$7:$E$1006,D761))</f>
        <v>0</v>
      </c>
      <c r="F761" s="44"/>
      <c r="G761" s="41" t="str">
        <f t="shared" si="35"/>
        <v/>
      </c>
      <c r="H761" s="51"/>
      <c r="I761" s="42" t="str">
        <f t="shared" si="36"/>
        <v/>
      </c>
      <c r="J761" s="84"/>
      <c r="K761" s="85"/>
    </row>
    <row r="762" spans="2:11" ht="24.75" customHeight="1">
      <c r="B762" s="18">
        <v>757</v>
      </c>
      <c r="C762" s="43"/>
      <c r="D762" s="38" t="str">
        <f t="shared" si="34"/>
        <v/>
      </c>
      <c r="E762" s="39">
        <f>IF(D762="",0,+COUNTIF('賃上げ後（時給）'!$E$7:$E$1006,D762))</f>
        <v>0</v>
      </c>
      <c r="F762" s="44"/>
      <c r="G762" s="41" t="str">
        <f t="shared" si="35"/>
        <v/>
      </c>
      <c r="H762" s="51"/>
      <c r="I762" s="42" t="str">
        <f t="shared" si="36"/>
        <v/>
      </c>
      <c r="J762" s="84"/>
      <c r="K762" s="85"/>
    </row>
    <row r="763" spans="2:11" ht="24.75" customHeight="1">
      <c r="B763" s="18">
        <v>758</v>
      </c>
      <c r="C763" s="43"/>
      <c r="D763" s="38" t="str">
        <f t="shared" si="34"/>
        <v/>
      </c>
      <c r="E763" s="39">
        <f>IF(D763="",0,+COUNTIF('賃上げ後（時給）'!$E$7:$E$1006,D763))</f>
        <v>0</v>
      </c>
      <c r="F763" s="44"/>
      <c r="G763" s="41" t="str">
        <f t="shared" si="35"/>
        <v/>
      </c>
      <c r="H763" s="51"/>
      <c r="I763" s="42" t="str">
        <f t="shared" si="36"/>
        <v/>
      </c>
      <c r="J763" s="84"/>
      <c r="K763" s="85"/>
    </row>
    <row r="764" spans="2:11" ht="24.75" customHeight="1">
      <c r="B764" s="18">
        <v>759</v>
      </c>
      <c r="C764" s="43"/>
      <c r="D764" s="38" t="str">
        <f t="shared" si="34"/>
        <v/>
      </c>
      <c r="E764" s="39">
        <f>IF(D764="",0,+COUNTIF('賃上げ後（時給）'!$E$7:$E$1006,D764))</f>
        <v>0</v>
      </c>
      <c r="F764" s="44"/>
      <c r="G764" s="41" t="str">
        <f t="shared" si="35"/>
        <v/>
      </c>
      <c r="H764" s="51"/>
      <c r="I764" s="42" t="str">
        <f t="shared" si="36"/>
        <v/>
      </c>
      <c r="J764" s="84"/>
      <c r="K764" s="85"/>
    </row>
    <row r="765" spans="2:11" ht="24.75" customHeight="1">
      <c r="B765" s="18">
        <v>760</v>
      </c>
      <c r="C765" s="43"/>
      <c r="D765" s="38" t="str">
        <f t="shared" si="34"/>
        <v/>
      </c>
      <c r="E765" s="39">
        <f>IF(D765="",0,+COUNTIF('賃上げ後（時給）'!$E$7:$E$1006,D765))</f>
        <v>0</v>
      </c>
      <c r="F765" s="44"/>
      <c r="G765" s="41" t="str">
        <f t="shared" si="35"/>
        <v/>
      </c>
      <c r="H765" s="51"/>
      <c r="I765" s="42" t="str">
        <f t="shared" si="36"/>
        <v/>
      </c>
      <c r="J765" s="84"/>
      <c r="K765" s="85"/>
    </row>
    <row r="766" spans="2:11" ht="24.75" customHeight="1">
      <c r="B766" s="18">
        <v>761</v>
      </c>
      <c r="C766" s="43"/>
      <c r="D766" s="38" t="str">
        <f t="shared" si="34"/>
        <v/>
      </c>
      <c r="E766" s="39">
        <f>IF(D766="",0,+COUNTIF('賃上げ後（時給）'!$E$7:$E$1006,D766))</f>
        <v>0</v>
      </c>
      <c r="F766" s="44"/>
      <c r="G766" s="41" t="str">
        <f t="shared" si="35"/>
        <v/>
      </c>
      <c r="H766" s="51"/>
      <c r="I766" s="42" t="str">
        <f t="shared" si="36"/>
        <v/>
      </c>
      <c r="J766" s="84"/>
      <c r="K766" s="85"/>
    </row>
    <row r="767" spans="2:11" ht="24.75" customHeight="1">
      <c r="B767" s="18">
        <v>762</v>
      </c>
      <c r="C767" s="43"/>
      <c r="D767" s="38" t="str">
        <f t="shared" si="34"/>
        <v/>
      </c>
      <c r="E767" s="39">
        <f>IF(D767="",0,+COUNTIF('賃上げ後（時給）'!$E$7:$E$1006,D767))</f>
        <v>0</v>
      </c>
      <c r="F767" s="44"/>
      <c r="G767" s="41" t="str">
        <f t="shared" si="35"/>
        <v/>
      </c>
      <c r="H767" s="51"/>
      <c r="I767" s="42" t="str">
        <f t="shared" si="36"/>
        <v/>
      </c>
      <c r="J767" s="84"/>
      <c r="K767" s="85"/>
    </row>
    <row r="768" spans="2:11" ht="24.75" customHeight="1">
      <c r="B768" s="18">
        <v>763</v>
      </c>
      <c r="C768" s="43"/>
      <c r="D768" s="38" t="str">
        <f t="shared" si="34"/>
        <v/>
      </c>
      <c r="E768" s="39">
        <f>IF(D768="",0,+COUNTIF('賃上げ後（時給）'!$E$7:$E$1006,D768))</f>
        <v>0</v>
      </c>
      <c r="F768" s="44"/>
      <c r="G768" s="41" t="str">
        <f t="shared" si="35"/>
        <v/>
      </c>
      <c r="H768" s="51"/>
      <c r="I768" s="42" t="str">
        <f t="shared" si="36"/>
        <v/>
      </c>
      <c r="J768" s="84"/>
      <c r="K768" s="85"/>
    </row>
    <row r="769" spans="2:11" ht="24.75" customHeight="1">
      <c r="B769" s="18">
        <v>764</v>
      </c>
      <c r="C769" s="43"/>
      <c r="D769" s="38" t="str">
        <f t="shared" si="34"/>
        <v/>
      </c>
      <c r="E769" s="39">
        <f>IF(D769="",0,+COUNTIF('賃上げ後（時給）'!$E$7:$E$1006,D769))</f>
        <v>0</v>
      </c>
      <c r="F769" s="44"/>
      <c r="G769" s="41" t="str">
        <f t="shared" si="35"/>
        <v/>
      </c>
      <c r="H769" s="51"/>
      <c r="I769" s="42" t="str">
        <f t="shared" si="36"/>
        <v/>
      </c>
      <c r="J769" s="84"/>
      <c r="K769" s="85"/>
    </row>
    <row r="770" spans="2:11" ht="24.75" customHeight="1">
      <c r="B770" s="18">
        <v>765</v>
      </c>
      <c r="C770" s="43"/>
      <c r="D770" s="38" t="str">
        <f t="shared" si="34"/>
        <v/>
      </c>
      <c r="E770" s="39">
        <f>IF(D770="",0,+COUNTIF('賃上げ後（時給）'!$E$7:$E$1006,D770))</f>
        <v>0</v>
      </c>
      <c r="F770" s="44"/>
      <c r="G770" s="41" t="str">
        <f t="shared" si="35"/>
        <v/>
      </c>
      <c r="H770" s="51"/>
      <c r="I770" s="42" t="str">
        <f t="shared" si="36"/>
        <v/>
      </c>
      <c r="J770" s="84"/>
      <c r="K770" s="85"/>
    </row>
    <row r="771" spans="2:11" ht="24.75" customHeight="1">
      <c r="B771" s="18">
        <v>766</v>
      </c>
      <c r="C771" s="43"/>
      <c r="D771" s="38" t="str">
        <f t="shared" si="34"/>
        <v/>
      </c>
      <c r="E771" s="39">
        <f>IF(D771="",0,+COUNTIF('賃上げ後（時給）'!$E$7:$E$1006,D771))</f>
        <v>0</v>
      </c>
      <c r="F771" s="44"/>
      <c r="G771" s="41" t="str">
        <f t="shared" si="35"/>
        <v/>
      </c>
      <c r="H771" s="51"/>
      <c r="I771" s="42" t="str">
        <f t="shared" si="36"/>
        <v/>
      </c>
      <c r="J771" s="84"/>
      <c r="K771" s="85"/>
    </row>
    <row r="772" spans="2:11" ht="24.75" customHeight="1">
      <c r="B772" s="18">
        <v>767</v>
      </c>
      <c r="C772" s="43"/>
      <c r="D772" s="38" t="str">
        <f t="shared" si="34"/>
        <v/>
      </c>
      <c r="E772" s="39">
        <f>IF(D772="",0,+COUNTIF('賃上げ後（時給）'!$E$7:$E$1006,D772))</f>
        <v>0</v>
      </c>
      <c r="F772" s="44"/>
      <c r="G772" s="41" t="str">
        <f t="shared" si="35"/>
        <v/>
      </c>
      <c r="H772" s="51"/>
      <c r="I772" s="42" t="str">
        <f t="shared" si="36"/>
        <v/>
      </c>
      <c r="J772" s="84"/>
      <c r="K772" s="85"/>
    </row>
    <row r="773" spans="2:11" ht="24.75" customHeight="1">
      <c r="B773" s="18">
        <v>768</v>
      </c>
      <c r="C773" s="43"/>
      <c r="D773" s="38" t="str">
        <f t="shared" si="34"/>
        <v/>
      </c>
      <c r="E773" s="39">
        <f>IF(D773="",0,+COUNTIF('賃上げ後（時給）'!$E$7:$E$1006,D773))</f>
        <v>0</v>
      </c>
      <c r="F773" s="44"/>
      <c r="G773" s="41" t="str">
        <f t="shared" si="35"/>
        <v/>
      </c>
      <c r="H773" s="51"/>
      <c r="I773" s="42" t="str">
        <f t="shared" si="36"/>
        <v/>
      </c>
      <c r="J773" s="84"/>
      <c r="K773" s="85"/>
    </row>
    <row r="774" spans="2:11" ht="24.75" customHeight="1">
      <c r="B774" s="18">
        <v>769</v>
      </c>
      <c r="C774" s="43"/>
      <c r="D774" s="38" t="str">
        <f t="shared" ref="D774:D837" si="37">SUBSTITUTE(SUBSTITUTE(C774,"　","")," ","")</f>
        <v/>
      </c>
      <c r="E774" s="39">
        <f>IF(D774="",0,+COUNTIF('賃上げ後（時給）'!$E$7:$E$1006,D774))</f>
        <v>0</v>
      </c>
      <c r="F774" s="44"/>
      <c r="G774" s="41" t="str">
        <f t="shared" si="35"/>
        <v/>
      </c>
      <c r="H774" s="51"/>
      <c r="I774" s="42" t="str">
        <f t="shared" si="36"/>
        <v/>
      </c>
      <c r="J774" s="84"/>
      <c r="K774" s="85"/>
    </row>
    <row r="775" spans="2:11" ht="24.75" customHeight="1">
      <c r="B775" s="18">
        <v>770</v>
      </c>
      <c r="C775" s="43"/>
      <c r="D775" s="38" t="str">
        <f t="shared" si="37"/>
        <v/>
      </c>
      <c r="E775" s="39">
        <f>IF(D775="",0,+COUNTIF('賃上げ後（時給）'!$E$7:$E$1006,D775))</f>
        <v>0</v>
      </c>
      <c r="F775" s="44"/>
      <c r="G775" s="41" t="str">
        <f t="shared" ref="G775:G838" si="38">IF(C775="","",+IF(OR(E775&lt;1,F775="",J775="◎"),"除外","対象"))</f>
        <v/>
      </c>
      <c r="H775" s="51"/>
      <c r="I775" s="42" t="str">
        <f t="shared" si="36"/>
        <v/>
      </c>
      <c r="J775" s="84"/>
      <c r="K775" s="85"/>
    </row>
    <row r="776" spans="2:11" ht="24.75" customHeight="1">
      <c r="B776" s="18">
        <v>771</v>
      </c>
      <c r="C776" s="43"/>
      <c r="D776" s="38" t="str">
        <f t="shared" si="37"/>
        <v/>
      </c>
      <c r="E776" s="39">
        <f>IF(D776="",0,+COUNTIF('賃上げ後（時給）'!$E$7:$E$1006,D776))</f>
        <v>0</v>
      </c>
      <c r="F776" s="44"/>
      <c r="G776" s="41" t="str">
        <f t="shared" si="38"/>
        <v/>
      </c>
      <c r="H776" s="51"/>
      <c r="I776" s="42" t="str">
        <f t="shared" si="36"/>
        <v/>
      </c>
      <c r="J776" s="84"/>
      <c r="K776" s="85"/>
    </row>
    <row r="777" spans="2:11" ht="24.75" customHeight="1">
      <c r="B777" s="18">
        <v>772</v>
      </c>
      <c r="C777" s="43"/>
      <c r="D777" s="38" t="str">
        <f t="shared" si="37"/>
        <v/>
      </c>
      <c r="E777" s="39">
        <f>IF(D777="",0,+COUNTIF('賃上げ後（時給）'!$E$7:$E$1006,D777))</f>
        <v>0</v>
      </c>
      <c r="F777" s="44"/>
      <c r="G777" s="41" t="str">
        <f t="shared" si="38"/>
        <v/>
      </c>
      <c r="H777" s="51"/>
      <c r="I777" s="42" t="str">
        <f t="shared" si="36"/>
        <v/>
      </c>
      <c r="J777" s="84"/>
      <c r="K777" s="85"/>
    </row>
    <row r="778" spans="2:11" ht="24.75" customHeight="1">
      <c r="B778" s="18">
        <v>773</v>
      </c>
      <c r="C778" s="43"/>
      <c r="D778" s="38" t="str">
        <f t="shared" si="37"/>
        <v/>
      </c>
      <c r="E778" s="39">
        <f>IF(D778="",0,+COUNTIF('賃上げ後（時給）'!$E$7:$E$1006,D778))</f>
        <v>0</v>
      </c>
      <c r="F778" s="44"/>
      <c r="G778" s="41" t="str">
        <f t="shared" si="38"/>
        <v/>
      </c>
      <c r="H778" s="51"/>
      <c r="I778" s="42" t="str">
        <f t="shared" si="36"/>
        <v/>
      </c>
      <c r="J778" s="84"/>
      <c r="K778" s="85"/>
    </row>
    <row r="779" spans="2:11" ht="24.75" customHeight="1">
      <c r="B779" s="18">
        <v>774</v>
      </c>
      <c r="C779" s="43"/>
      <c r="D779" s="38" t="str">
        <f t="shared" si="37"/>
        <v/>
      </c>
      <c r="E779" s="39">
        <f>IF(D779="",0,+COUNTIF('賃上げ後（時給）'!$E$7:$E$1006,D779))</f>
        <v>0</v>
      </c>
      <c r="F779" s="44"/>
      <c r="G779" s="41" t="str">
        <f t="shared" si="38"/>
        <v/>
      </c>
      <c r="H779" s="51"/>
      <c r="I779" s="42" t="str">
        <f t="shared" si="36"/>
        <v/>
      </c>
      <c r="J779" s="84"/>
      <c r="K779" s="85"/>
    </row>
    <row r="780" spans="2:11" ht="24.75" customHeight="1">
      <c r="B780" s="18">
        <v>775</v>
      </c>
      <c r="C780" s="43"/>
      <c r="D780" s="38" t="str">
        <f t="shared" si="37"/>
        <v/>
      </c>
      <c r="E780" s="39">
        <f>IF(D780="",0,+COUNTIF('賃上げ後（時給）'!$E$7:$E$1006,D780))</f>
        <v>0</v>
      </c>
      <c r="F780" s="44"/>
      <c r="G780" s="41" t="str">
        <f t="shared" si="38"/>
        <v/>
      </c>
      <c r="H780" s="51"/>
      <c r="I780" s="42" t="str">
        <f t="shared" si="36"/>
        <v/>
      </c>
      <c r="J780" s="84"/>
      <c r="K780" s="85"/>
    </row>
    <row r="781" spans="2:11" ht="24.75" customHeight="1">
      <c r="B781" s="18">
        <v>776</v>
      </c>
      <c r="C781" s="43"/>
      <c r="D781" s="38" t="str">
        <f t="shared" si="37"/>
        <v/>
      </c>
      <c r="E781" s="39">
        <f>IF(D781="",0,+COUNTIF('賃上げ後（時給）'!$E$7:$E$1006,D781))</f>
        <v>0</v>
      </c>
      <c r="F781" s="44"/>
      <c r="G781" s="41" t="str">
        <f t="shared" si="38"/>
        <v/>
      </c>
      <c r="H781" s="51"/>
      <c r="I781" s="42" t="str">
        <f t="shared" ref="I781:I844" si="39">IF(C781="","",+IF(G781="対象",H781,0))</f>
        <v/>
      </c>
      <c r="J781" s="84"/>
      <c r="K781" s="85"/>
    </row>
    <row r="782" spans="2:11" ht="24.75" customHeight="1">
      <c r="B782" s="18">
        <v>777</v>
      </c>
      <c r="C782" s="43"/>
      <c r="D782" s="38" t="str">
        <f t="shared" si="37"/>
        <v/>
      </c>
      <c r="E782" s="39">
        <f>IF(D782="",0,+COUNTIF('賃上げ後（時給）'!$E$7:$E$1006,D782))</f>
        <v>0</v>
      </c>
      <c r="F782" s="44"/>
      <c r="G782" s="41" t="str">
        <f t="shared" si="38"/>
        <v/>
      </c>
      <c r="H782" s="51"/>
      <c r="I782" s="42" t="str">
        <f t="shared" si="39"/>
        <v/>
      </c>
      <c r="J782" s="84"/>
      <c r="K782" s="85"/>
    </row>
    <row r="783" spans="2:11" ht="24.75" customHeight="1">
      <c r="B783" s="18">
        <v>778</v>
      </c>
      <c r="C783" s="43"/>
      <c r="D783" s="38" t="str">
        <f t="shared" si="37"/>
        <v/>
      </c>
      <c r="E783" s="39">
        <f>IF(D783="",0,+COUNTIF('賃上げ後（時給）'!$E$7:$E$1006,D783))</f>
        <v>0</v>
      </c>
      <c r="F783" s="44"/>
      <c r="G783" s="41" t="str">
        <f t="shared" si="38"/>
        <v/>
      </c>
      <c r="H783" s="51"/>
      <c r="I783" s="42" t="str">
        <f t="shared" si="39"/>
        <v/>
      </c>
      <c r="J783" s="84"/>
      <c r="K783" s="85"/>
    </row>
    <row r="784" spans="2:11" ht="24.75" customHeight="1">
      <c r="B784" s="18">
        <v>779</v>
      </c>
      <c r="C784" s="43"/>
      <c r="D784" s="38" t="str">
        <f t="shared" si="37"/>
        <v/>
      </c>
      <c r="E784" s="39">
        <f>IF(D784="",0,+COUNTIF('賃上げ後（時給）'!$E$7:$E$1006,D784))</f>
        <v>0</v>
      </c>
      <c r="F784" s="44"/>
      <c r="G784" s="41" t="str">
        <f t="shared" si="38"/>
        <v/>
      </c>
      <c r="H784" s="51"/>
      <c r="I784" s="42" t="str">
        <f t="shared" si="39"/>
        <v/>
      </c>
      <c r="J784" s="84"/>
      <c r="K784" s="85"/>
    </row>
    <row r="785" spans="2:11" ht="24.75" customHeight="1">
      <c r="B785" s="18">
        <v>780</v>
      </c>
      <c r="C785" s="43"/>
      <c r="D785" s="38" t="str">
        <f t="shared" si="37"/>
        <v/>
      </c>
      <c r="E785" s="39">
        <f>IF(D785="",0,+COUNTIF('賃上げ後（時給）'!$E$7:$E$1006,D785))</f>
        <v>0</v>
      </c>
      <c r="F785" s="44"/>
      <c r="G785" s="41" t="str">
        <f t="shared" si="38"/>
        <v/>
      </c>
      <c r="H785" s="51"/>
      <c r="I785" s="42" t="str">
        <f t="shared" si="39"/>
        <v/>
      </c>
      <c r="J785" s="84"/>
      <c r="K785" s="85"/>
    </row>
    <row r="786" spans="2:11" ht="24.75" customHeight="1">
      <c r="B786" s="18">
        <v>781</v>
      </c>
      <c r="C786" s="43"/>
      <c r="D786" s="38" t="str">
        <f t="shared" si="37"/>
        <v/>
      </c>
      <c r="E786" s="39">
        <f>IF(D786="",0,+COUNTIF('賃上げ後（時給）'!$E$7:$E$1006,D786))</f>
        <v>0</v>
      </c>
      <c r="F786" s="44"/>
      <c r="G786" s="41" t="str">
        <f t="shared" si="38"/>
        <v/>
      </c>
      <c r="H786" s="51"/>
      <c r="I786" s="42" t="str">
        <f t="shared" si="39"/>
        <v/>
      </c>
      <c r="J786" s="84"/>
      <c r="K786" s="85"/>
    </row>
    <row r="787" spans="2:11" ht="24.75" customHeight="1">
      <c r="B787" s="18">
        <v>782</v>
      </c>
      <c r="C787" s="43"/>
      <c r="D787" s="38" t="str">
        <f t="shared" si="37"/>
        <v/>
      </c>
      <c r="E787" s="39">
        <f>IF(D787="",0,+COUNTIF('賃上げ後（時給）'!$E$7:$E$1006,D787))</f>
        <v>0</v>
      </c>
      <c r="F787" s="44"/>
      <c r="G787" s="41" t="str">
        <f t="shared" si="38"/>
        <v/>
      </c>
      <c r="H787" s="51"/>
      <c r="I787" s="42" t="str">
        <f t="shared" si="39"/>
        <v/>
      </c>
      <c r="J787" s="84"/>
      <c r="K787" s="85"/>
    </row>
    <row r="788" spans="2:11" ht="24.75" customHeight="1">
      <c r="B788" s="18">
        <v>783</v>
      </c>
      <c r="C788" s="43"/>
      <c r="D788" s="38" t="str">
        <f t="shared" si="37"/>
        <v/>
      </c>
      <c r="E788" s="39">
        <f>IF(D788="",0,+COUNTIF('賃上げ後（時給）'!$E$7:$E$1006,D788))</f>
        <v>0</v>
      </c>
      <c r="F788" s="44"/>
      <c r="G788" s="41" t="str">
        <f t="shared" si="38"/>
        <v/>
      </c>
      <c r="H788" s="51"/>
      <c r="I788" s="42" t="str">
        <f t="shared" si="39"/>
        <v/>
      </c>
      <c r="J788" s="84"/>
      <c r="K788" s="85"/>
    </row>
    <row r="789" spans="2:11" ht="24.75" customHeight="1">
      <c r="B789" s="18">
        <v>784</v>
      </c>
      <c r="C789" s="43"/>
      <c r="D789" s="38" t="str">
        <f t="shared" si="37"/>
        <v/>
      </c>
      <c r="E789" s="39">
        <f>IF(D789="",0,+COUNTIF('賃上げ後（時給）'!$E$7:$E$1006,D789))</f>
        <v>0</v>
      </c>
      <c r="F789" s="44"/>
      <c r="G789" s="41" t="str">
        <f t="shared" si="38"/>
        <v/>
      </c>
      <c r="H789" s="51"/>
      <c r="I789" s="42" t="str">
        <f t="shared" si="39"/>
        <v/>
      </c>
      <c r="J789" s="84"/>
      <c r="K789" s="85"/>
    </row>
    <row r="790" spans="2:11" ht="24.75" customHeight="1">
      <c r="B790" s="18">
        <v>785</v>
      </c>
      <c r="C790" s="43"/>
      <c r="D790" s="38" t="str">
        <f t="shared" si="37"/>
        <v/>
      </c>
      <c r="E790" s="39">
        <f>IF(D790="",0,+COUNTIF('賃上げ後（時給）'!$E$7:$E$1006,D790))</f>
        <v>0</v>
      </c>
      <c r="F790" s="44"/>
      <c r="G790" s="41" t="str">
        <f t="shared" si="38"/>
        <v/>
      </c>
      <c r="H790" s="51"/>
      <c r="I790" s="42" t="str">
        <f t="shared" si="39"/>
        <v/>
      </c>
      <c r="J790" s="84"/>
      <c r="K790" s="85"/>
    </row>
    <row r="791" spans="2:11" ht="24.75" customHeight="1">
      <c r="B791" s="18">
        <v>786</v>
      </c>
      <c r="C791" s="43"/>
      <c r="D791" s="38" t="str">
        <f t="shared" si="37"/>
        <v/>
      </c>
      <c r="E791" s="39">
        <f>IF(D791="",0,+COUNTIF('賃上げ後（時給）'!$E$7:$E$1006,D791))</f>
        <v>0</v>
      </c>
      <c r="F791" s="44"/>
      <c r="G791" s="41" t="str">
        <f t="shared" si="38"/>
        <v/>
      </c>
      <c r="H791" s="51"/>
      <c r="I791" s="42" t="str">
        <f t="shared" si="39"/>
        <v/>
      </c>
      <c r="J791" s="84"/>
      <c r="K791" s="85"/>
    </row>
    <row r="792" spans="2:11" ht="24.75" customHeight="1">
      <c r="B792" s="18">
        <v>787</v>
      </c>
      <c r="C792" s="43"/>
      <c r="D792" s="38" t="str">
        <f t="shared" si="37"/>
        <v/>
      </c>
      <c r="E792" s="39">
        <f>IF(D792="",0,+COUNTIF('賃上げ後（時給）'!$E$7:$E$1006,D792))</f>
        <v>0</v>
      </c>
      <c r="F792" s="44"/>
      <c r="G792" s="41" t="str">
        <f t="shared" si="38"/>
        <v/>
      </c>
      <c r="H792" s="51"/>
      <c r="I792" s="42" t="str">
        <f t="shared" si="39"/>
        <v/>
      </c>
      <c r="J792" s="84"/>
      <c r="K792" s="85"/>
    </row>
    <row r="793" spans="2:11" ht="24.75" customHeight="1">
      <c r="B793" s="18">
        <v>788</v>
      </c>
      <c r="C793" s="43"/>
      <c r="D793" s="38" t="str">
        <f t="shared" si="37"/>
        <v/>
      </c>
      <c r="E793" s="39">
        <f>IF(D793="",0,+COUNTIF('賃上げ後（時給）'!$E$7:$E$1006,D793))</f>
        <v>0</v>
      </c>
      <c r="F793" s="44"/>
      <c r="G793" s="41" t="str">
        <f t="shared" si="38"/>
        <v/>
      </c>
      <c r="H793" s="51"/>
      <c r="I793" s="42" t="str">
        <f t="shared" si="39"/>
        <v/>
      </c>
      <c r="J793" s="84"/>
      <c r="K793" s="85"/>
    </row>
    <row r="794" spans="2:11" ht="24.75" customHeight="1">
      <c r="B794" s="18">
        <v>789</v>
      </c>
      <c r="C794" s="43"/>
      <c r="D794" s="38" t="str">
        <f t="shared" si="37"/>
        <v/>
      </c>
      <c r="E794" s="39">
        <f>IF(D794="",0,+COUNTIF('賃上げ後（時給）'!$E$7:$E$1006,D794))</f>
        <v>0</v>
      </c>
      <c r="F794" s="44"/>
      <c r="G794" s="41" t="str">
        <f t="shared" si="38"/>
        <v/>
      </c>
      <c r="H794" s="51"/>
      <c r="I794" s="42" t="str">
        <f t="shared" si="39"/>
        <v/>
      </c>
      <c r="J794" s="84"/>
      <c r="K794" s="85"/>
    </row>
    <row r="795" spans="2:11" ht="24.75" customHeight="1">
      <c r="B795" s="18">
        <v>790</v>
      </c>
      <c r="C795" s="43"/>
      <c r="D795" s="38" t="str">
        <f t="shared" si="37"/>
        <v/>
      </c>
      <c r="E795" s="39">
        <f>IF(D795="",0,+COUNTIF('賃上げ後（時給）'!$E$7:$E$1006,D795))</f>
        <v>0</v>
      </c>
      <c r="F795" s="44"/>
      <c r="G795" s="41" t="str">
        <f t="shared" si="38"/>
        <v/>
      </c>
      <c r="H795" s="51"/>
      <c r="I795" s="42" t="str">
        <f t="shared" si="39"/>
        <v/>
      </c>
      <c r="J795" s="84"/>
      <c r="K795" s="85"/>
    </row>
    <row r="796" spans="2:11" ht="24.75" customHeight="1">
      <c r="B796" s="18">
        <v>791</v>
      </c>
      <c r="C796" s="43"/>
      <c r="D796" s="38" t="str">
        <f t="shared" si="37"/>
        <v/>
      </c>
      <c r="E796" s="39">
        <f>IF(D796="",0,+COUNTIF('賃上げ後（時給）'!$E$7:$E$1006,D796))</f>
        <v>0</v>
      </c>
      <c r="F796" s="44"/>
      <c r="G796" s="41" t="str">
        <f t="shared" si="38"/>
        <v/>
      </c>
      <c r="H796" s="51"/>
      <c r="I796" s="42" t="str">
        <f t="shared" si="39"/>
        <v/>
      </c>
      <c r="J796" s="84"/>
      <c r="K796" s="85"/>
    </row>
    <row r="797" spans="2:11" ht="24.75" customHeight="1">
      <c r="B797" s="18">
        <v>792</v>
      </c>
      <c r="C797" s="43"/>
      <c r="D797" s="38" t="str">
        <f t="shared" si="37"/>
        <v/>
      </c>
      <c r="E797" s="39">
        <f>IF(D797="",0,+COUNTIF('賃上げ後（時給）'!$E$7:$E$1006,D797))</f>
        <v>0</v>
      </c>
      <c r="F797" s="44"/>
      <c r="G797" s="41" t="str">
        <f t="shared" si="38"/>
        <v/>
      </c>
      <c r="H797" s="51"/>
      <c r="I797" s="42" t="str">
        <f t="shared" si="39"/>
        <v/>
      </c>
      <c r="J797" s="84"/>
      <c r="K797" s="85"/>
    </row>
    <row r="798" spans="2:11" ht="24.75" customHeight="1">
      <c r="B798" s="18">
        <v>793</v>
      </c>
      <c r="C798" s="43"/>
      <c r="D798" s="38" t="str">
        <f t="shared" si="37"/>
        <v/>
      </c>
      <c r="E798" s="39">
        <f>IF(D798="",0,+COUNTIF('賃上げ後（時給）'!$E$7:$E$1006,D798))</f>
        <v>0</v>
      </c>
      <c r="F798" s="44"/>
      <c r="G798" s="41" t="str">
        <f t="shared" si="38"/>
        <v/>
      </c>
      <c r="H798" s="51"/>
      <c r="I798" s="42" t="str">
        <f t="shared" si="39"/>
        <v/>
      </c>
      <c r="J798" s="84"/>
      <c r="K798" s="85"/>
    </row>
    <row r="799" spans="2:11" ht="24.75" customHeight="1">
      <c r="B799" s="18">
        <v>794</v>
      </c>
      <c r="C799" s="43"/>
      <c r="D799" s="38" t="str">
        <f t="shared" si="37"/>
        <v/>
      </c>
      <c r="E799" s="39">
        <f>IF(D799="",0,+COUNTIF('賃上げ後（時給）'!$E$7:$E$1006,D799))</f>
        <v>0</v>
      </c>
      <c r="F799" s="44"/>
      <c r="G799" s="41" t="str">
        <f t="shared" si="38"/>
        <v/>
      </c>
      <c r="H799" s="51"/>
      <c r="I799" s="42" t="str">
        <f t="shared" si="39"/>
        <v/>
      </c>
      <c r="J799" s="84"/>
      <c r="K799" s="85"/>
    </row>
    <row r="800" spans="2:11" ht="24.75" customHeight="1">
      <c r="B800" s="18">
        <v>795</v>
      </c>
      <c r="C800" s="43"/>
      <c r="D800" s="38" t="str">
        <f t="shared" si="37"/>
        <v/>
      </c>
      <c r="E800" s="39">
        <f>IF(D800="",0,+COUNTIF('賃上げ後（時給）'!$E$7:$E$1006,D800))</f>
        <v>0</v>
      </c>
      <c r="F800" s="44"/>
      <c r="G800" s="41" t="str">
        <f t="shared" si="38"/>
        <v/>
      </c>
      <c r="H800" s="51"/>
      <c r="I800" s="42" t="str">
        <f t="shared" si="39"/>
        <v/>
      </c>
      <c r="J800" s="84"/>
      <c r="K800" s="85"/>
    </row>
    <row r="801" spans="2:11" ht="24.75" customHeight="1">
      <c r="B801" s="18">
        <v>796</v>
      </c>
      <c r="C801" s="43"/>
      <c r="D801" s="38" t="str">
        <f t="shared" si="37"/>
        <v/>
      </c>
      <c r="E801" s="39">
        <f>IF(D801="",0,+COUNTIF('賃上げ後（時給）'!$E$7:$E$1006,D801))</f>
        <v>0</v>
      </c>
      <c r="F801" s="44"/>
      <c r="G801" s="41" t="str">
        <f t="shared" si="38"/>
        <v/>
      </c>
      <c r="H801" s="51"/>
      <c r="I801" s="42" t="str">
        <f t="shared" si="39"/>
        <v/>
      </c>
      <c r="J801" s="84"/>
      <c r="K801" s="85"/>
    </row>
    <row r="802" spans="2:11" ht="24.75" customHeight="1">
      <c r="B802" s="18">
        <v>797</v>
      </c>
      <c r="C802" s="43"/>
      <c r="D802" s="38" t="str">
        <f t="shared" si="37"/>
        <v/>
      </c>
      <c r="E802" s="39">
        <f>IF(D802="",0,+COUNTIF('賃上げ後（時給）'!$E$7:$E$1006,D802))</f>
        <v>0</v>
      </c>
      <c r="F802" s="44"/>
      <c r="G802" s="41" t="str">
        <f t="shared" si="38"/>
        <v/>
      </c>
      <c r="H802" s="51"/>
      <c r="I802" s="42" t="str">
        <f t="shared" si="39"/>
        <v/>
      </c>
      <c r="J802" s="84"/>
      <c r="K802" s="85"/>
    </row>
    <row r="803" spans="2:11" ht="24.75" customHeight="1">
      <c r="B803" s="18">
        <v>798</v>
      </c>
      <c r="C803" s="43"/>
      <c r="D803" s="38" t="str">
        <f t="shared" si="37"/>
        <v/>
      </c>
      <c r="E803" s="39">
        <f>IF(D803="",0,+COUNTIF('賃上げ後（時給）'!$E$7:$E$1006,D803))</f>
        <v>0</v>
      </c>
      <c r="F803" s="44"/>
      <c r="G803" s="41" t="str">
        <f t="shared" si="38"/>
        <v/>
      </c>
      <c r="H803" s="51"/>
      <c r="I803" s="42" t="str">
        <f t="shared" si="39"/>
        <v/>
      </c>
      <c r="J803" s="84"/>
      <c r="K803" s="85"/>
    </row>
    <row r="804" spans="2:11" ht="24.75" customHeight="1">
      <c r="B804" s="18">
        <v>799</v>
      </c>
      <c r="C804" s="43"/>
      <c r="D804" s="38" t="str">
        <f t="shared" si="37"/>
        <v/>
      </c>
      <c r="E804" s="39">
        <f>IF(D804="",0,+COUNTIF('賃上げ後（時給）'!$E$7:$E$1006,D804))</f>
        <v>0</v>
      </c>
      <c r="F804" s="44"/>
      <c r="G804" s="41" t="str">
        <f t="shared" si="38"/>
        <v/>
      </c>
      <c r="H804" s="51"/>
      <c r="I804" s="42" t="str">
        <f t="shared" si="39"/>
        <v/>
      </c>
      <c r="J804" s="84"/>
      <c r="K804" s="85"/>
    </row>
    <row r="805" spans="2:11" ht="24.75" customHeight="1">
      <c r="B805" s="18">
        <v>800</v>
      </c>
      <c r="C805" s="43"/>
      <c r="D805" s="38" t="str">
        <f t="shared" si="37"/>
        <v/>
      </c>
      <c r="E805" s="39">
        <f>IF(D805="",0,+COUNTIF('賃上げ後（時給）'!$E$7:$E$1006,D805))</f>
        <v>0</v>
      </c>
      <c r="F805" s="44"/>
      <c r="G805" s="41" t="str">
        <f t="shared" si="38"/>
        <v/>
      </c>
      <c r="H805" s="51"/>
      <c r="I805" s="42" t="str">
        <f t="shared" si="39"/>
        <v/>
      </c>
      <c r="J805" s="84"/>
      <c r="K805" s="85"/>
    </row>
    <row r="806" spans="2:11" ht="24.75" customHeight="1">
      <c r="B806" s="18">
        <v>801</v>
      </c>
      <c r="C806" s="43"/>
      <c r="D806" s="38" t="str">
        <f t="shared" si="37"/>
        <v/>
      </c>
      <c r="E806" s="39">
        <f>IF(D806="",0,+COUNTIF('賃上げ後（時給）'!$E$7:$E$1006,D806))</f>
        <v>0</v>
      </c>
      <c r="F806" s="44"/>
      <c r="G806" s="41" t="str">
        <f t="shared" si="38"/>
        <v/>
      </c>
      <c r="H806" s="51"/>
      <c r="I806" s="42" t="str">
        <f t="shared" si="39"/>
        <v/>
      </c>
      <c r="J806" s="84"/>
      <c r="K806" s="85"/>
    </row>
    <row r="807" spans="2:11" ht="24.75" customHeight="1">
      <c r="B807" s="18">
        <v>802</v>
      </c>
      <c r="C807" s="43"/>
      <c r="D807" s="38" t="str">
        <f t="shared" si="37"/>
        <v/>
      </c>
      <c r="E807" s="39">
        <f>IF(D807="",0,+COUNTIF('賃上げ後（時給）'!$E$7:$E$1006,D807))</f>
        <v>0</v>
      </c>
      <c r="F807" s="44"/>
      <c r="G807" s="41" t="str">
        <f t="shared" si="38"/>
        <v/>
      </c>
      <c r="H807" s="51"/>
      <c r="I807" s="42" t="str">
        <f t="shared" si="39"/>
        <v/>
      </c>
      <c r="J807" s="84"/>
      <c r="K807" s="85"/>
    </row>
    <row r="808" spans="2:11" ht="24.75" customHeight="1">
      <c r="B808" s="18">
        <v>803</v>
      </c>
      <c r="C808" s="43"/>
      <c r="D808" s="38" t="str">
        <f t="shared" si="37"/>
        <v/>
      </c>
      <c r="E808" s="39">
        <f>IF(D808="",0,+COUNTIF('賃上げ後（時給）'!$E$7:$E$1006,D808))</f>
        <v>0</v>
      </c>
      <c r="F808" s="44"/>
      <c r="G808" s="41" t="str">
        <f t="shared" si="38"/>
        <v/>
      </c>
      <c r="H808" s="51"/>
      <c r="I808" s="42" t="str">
        <f t="shared" si="39"/>
        <v/>
      </c>
      <c r="J808" s="84"/>
      <c r="K808" s="85"/>
    </row>
    <row r="809" spans="2:11" ht="24.75" customHeight="1">
      <c r="B809" s="18">
        <v>804</v>
      </c>
      <c r="C809" s="43"/>
      <c r="D809" s="38" t="str">
        <f t="shared" si="37"/>
        <v/>
      </c>
      <c r="E809" s="39">
        <f>IF(D809="",0,+COUNTIF('賃上げ後（時給）'!$E$7:$E$1006,D809))</f>
        <v>0</v>
      </c>
      <c r="F809" s="44"/>
      <c r="G809" s="41" t="str">
        <f t="shared" si="38"/>
        <v/>
      </c>
      <c r="H809" s="51"/>
      <c r="I809" s="42" t="str">
        <f t="shared" si="39"/>
        <v/>
      </c>
      <c r="J809" s="84"/>
      <c r="K809" s="85"/>
    </row>
    <row r="810" spans="2:11" ht="24.75" customHeight="1">
      <c r="B810" s="18">
        <v>805</v>
      </c>
      <c r="C810" s="43"/>
      <c r="D810" s="38" t="str">
        <f t="shared" si="37"/>
        <v/>
      </c>
      <c r="E810" s="39">
        <f>IF(D810="",0,+COUNTIF('賃上げ後（時給）'!$E$7:$E$1006,D810))</f>
        <v>0</v>
      </c>
      <c r="F810" s="44"/>
      <c r="G810" s="41" t="str">
        <f t="shared" si="38"/>
        <v/>
      </c>
      <c r="H810" s="51"/>
      <c r="I810" s="42" t="str">
        <f t="shared" si="39"/>
        <v/>
      </c>
      <c r="J810" s="84"/>
      <c r="K810" s="85"/>
    </row>
    <row r="811" spans="2:11" ht="24.75" customHeight="1">
      <c r="B811" s="18">
        <v>806</v>
      </c>
      <c r="C811" s="43"/>
      <c r="D811" s="38" t="str">
        <f t="shared" si="37"/>
        <v/>
      </c>
      <c r="E811" s="39">
        <f>IF(D811="",0,+COUNTIF('賃上げ後（時給）'!$E$7:$E$1006,D811))</f>
        <v>0</v>
      </c>
      <c r="F811" s="44"/>
      <c r="G811" s="41" t="str">
        <f t="shared" si="38"/>
        <v/>
      </c>
      <c r="H811" s="51"/>
      <c r="I811" s="42" t="str">
        <f t="shared" si="39"/>
        <v/>
      </c>
      <c r="J811" s="84"/>
      <c r="K811" s="85"/>
    </row>
    <row r="812" spans="2:11" ht="24.75" customHeight="1">
      <c r="B812" s="18">
        <v>807</v>
      </c>
      <c r="C812" s="43"/>
      <c r="D812" s="38" t="str">
        <f t="shared" si="37"/>
        <v/>
      </c>
      <c r="E812" s="39">
        <f>IF(D812="",0,+COUNTIF('賃上げ後（時給）'!$E$7:$E$1006,D812))</f>
        <v>0</v>
      </c>
      <c r="F812" s="44"/>
      <c r="G812" s="41" t="str">
        <f t="shared" si="38"/>
        <v/>
      </c>
      <c r="H812" s="51"/>
      <c r="I812" s="42" t="str">
        <f t="shared" si="39"/>
        <v/>
      </c>
      <c r="J812" s="84"/>
      <c r="K812" s="85"/>
    </row>
    <row r="813" spans="2:11" ht="24.75" customHeight="1">
      <c r="B813" s="18">
        <v>808</v>
      </c>
      <c r="C813" s="43"/>
      <c r="D813" s="38" t="str">
        <f t="shared" si="37"/>
        <v/>
      </c>
      <c r="E813" s="39">
        <f>IF(D813="",0,+COUNTIF('賃上げ後（時給）'!$E$7:$E$1006,D813))</f>
        <v>0</v>
      </c>
      <c r="F813" s="44"/>
      <c r="G813" s="41" t="str">
        <f t="shared" si="38"/>
        <v/>
      </c>
      <c r="H813" s="51"/>
      <c r="I813" s="42" t="str">
        <f t="shared" si="39"/>
        <v/>
      </c>
      <c r="J813" s="84"/>
      <c r="K813" s="85"/>
    </row>
    <row r="814" spans="2:11" ht="24.75" customHeight="1">
      <c r="B814" s="18">
        <v>809</v>
      </c>
      <c r="C814" s="43"/>
      <c r="D814" s="38" t="str">
        <f t="shared" si="37"/>
        <v/>
      </c>
      <c r="E814" s="39">
        <f>IF(D814="",0,+COUNTIF('賃上げ後（時給）'!$E$7:$E$1006,D814))</f>
        <v>0</v>
      </c>
      <c r="F814" s="44"/>
      <c r="G814" s="41" t="str">
        <f t="shared" si="38"/>
        <v/>
      </c>
      <c r="H814" s="51"/>
      <c r="I814" s="42" t="str">
        <f t="shared" si="39"/>
        <v/>
      </c>
      <c r="J814" s="84"/>
      <c r="K814" s="85"/>
    </row>
    <row r="815" spans="2:11" ht="24.75" customHeight="1">
      <c r="B815" s="18">
        <v>810</v>
      </c>
      <c r="C815" s="43"/>
      <c r="D815" s="38" t="str">
        <f t="shared" si="37"/>
        <v/>
      </c>
      <c r="E815" s="39">
        <f>IF(D815="",0,+COUNTIF('賃上げ後（時給）'!$E$7:$E$1006,D815))</f>
        <v>0</v>
      </c>
      <c r="F815" s="44"/>
      <c r="G815" s="41" t="str">
        <f t="shared" si="38"/>
        <v/>
      </c>
      <c r="H815" s="51"/>
      <c r="I815" s="42" t="str">
        <f t="shared" si="39"/>
        <v/>
      </c>
      <c r="J815" s="84"/>
      <c r="K815" s="85"/>
    </row>
    <row r="816" spans="2:11" ht="24.75" customHeight="1">
      <c r="B816" s="18">
        <v>811</v>
      </c>
      <c r="C816" s="43"/>
      <c r="D816" s="38" t="str">
        <f t="shared" si="37"/>
        <v/>
      </c>
      <c r="E816" s="39">
        <f>IF(D816="",0,+COUNTIF('賃上げ後（時給）'!$E$7:$E$1006,D816))</f>
        <v>0</v>
      </c>
      <c r="F816" s="44"/>
      <c r="G816" s="41" t="str">
        <f t="shared" si="38"/>
        <v/>
      </c>
      <c r="H816" s="51"/>
      <c r="I816" s="42" t="str">
        <f t="shared" si="39"/>
        <v/>
      </c>
      <c r="J816" s="84"/>
      <c r="K816" s="85"/>
    </row>
    <row r="817" spans="2:11" ht="24.75" customHeight="1">
      <c r="B817" s="18">
        <v>812</v>
      </c>
      <c r="C817" s="43"/>
      <c r="D817" s="38" t="str">
        <f t="shared" si="37"/>
        <v/>
      </c>
      <c r="E817" s="39">
        <f>IF(D817="",0,+COUNTIF('賃上げ後（時給）'!$E$7:$E$1006,D817))</f>
        <v>0</v>
      </c>
      <c r="F817" s="44"/>
      <c r="G817" s="41" t="str">
        <f t="shared" si="38"/>
        <v/>
      </c>
      <c r="H817" s="51"/>
      <c r="I817" s="42" t="str">
        <f t="shared" si="39"/>
        <v/>
      </c>
      <c r="J817" s="84"/>
      <c r="K817" s="85"/>
    </row>
    <row r="818" spans="2:11" ht="24.75" customHeight="1">
      <c r="B818" s="18">
        <v>813</v>
      </c>
      <c r="C818" s="43"/>
      <c r="D818" s="38" t="str">
        <f t="shared" si="37"/>
        <v/>
      </c>
      <c r="E818" s="39">
        <f>IF(D818="",0,+COUNTIF('賃上げ後（時給）'!$E$7:$E$1006,D818))</f>
        <v>0</v>
      </c>
      <c r="F818" s="44"/>
      <c r="G818" s="41" t="str">
        <f t="shared" si="38"/>
        <v/>
      </c>
      <c r="H818" s="51"/>
      <c r="I818" s="42" t="str">
        <f t="shared" si="39"/>
        <v/>
      </c>
      <c r="J818" s="84"/>
      <c r="K818" s="85"/>
    </row>
    <row r="819" spans="2:11" ht="24.75" customHeight="1">
      <c r="B819" s="18">
        <v>814</v>
      </c>
      <c r="C819" s="43"/>
      <c r="D819" s="38" t="str">
        <f t="shared" si="37"/>
        <v/>
      </c>
      <c r="E819" s="39">
        <f>IF(D819="",0,+COUNTIF('賃上げ後（時給）'!$E$7:$E$1006,D819))</f>
        <v>0</v>
      </c>
      <c r="F819" s="44"/>
      <c r="G819" s="41" t="str">
        <f t="shared" si="38"/>
        <v/>
      </c>
      <c r="H819" s="51"/>
      <c r="I819" s="42" t="str">
        <f t="shared" si="39"/>
        <v/>
      </c>
      <c r="J819" s="84"/>
      <c r="K819" s="85"/>
    </row>
    <row r="820" spans="2:11" ht="24.75" customHeight="1">
      <c r="B820" s="18">
        <v>815</v>
      </c>
      <c r="C820" s="43"/>
      <c r="D820" s="38" t="str">
        <f t="shared" si="37"/>
        <v/>
      </c>
      <c r="E820" s="39">
        <f>IF(D820="",0,+COUNTIF('賃上げ後（時給）'!$E$7:$E$1006,D820))</f>
        <v>0</v>
      </c>
      <c r="F820" s="44"/>
      <c r="G820" s="41" t="str">
        <f t="shared" si="38"/>
        <v/>
      </c>
      <c r="H820" s="51"/>
      <c r="I820" s="42" t="str">
        <f t="shared" si="39"/>
        <v/>
      </c>
      <c r="J820" s="84"/>
      <c r="K820" s="85"/>
    </row>
    <row r="821" spans="2:11" ht="24.75" customHeight="1">
      <c r="B821" s="18">
        <v>816</v>
      </c>
      <c r="C821" s="43"/>
      <c r="D821" s="38" t="str">
        <f t="shared" si="37"/>
        <v/>
      </c>
      <c r="E821" s="39">
        <f>IF(D821="",0,+COUNTIF('賃上げ後（時給）'!$E$7:$E$1006,D821))</f>
        <v>0</v>
      </c>
      <c r="F821" s="44"/>
      <c r="G821" s="41" t="str">
        <f t="shared" si="38"/>
        <v/>
      </c>
      <c r="H821" s="51"/>
      <c r="I821" s="42" t="str">
        <f t="shared" si="39"/>
        <v/>
      </c>
      <c r="J821" s="84"/>
      <c r="K821" s="85"/>
    </row>
    <row r="822" spans="2:11" ht="24.75" customHeight="1">
      <c r="B822" s="18">
        <v>817</v>
      </c>
      <c r="C822" s="43"/>
      <c r="D822" s="38" t="str">
        <f t="shared" si="37"/>
        <v/>
      </c>
      <c r="E822" s="39">
        <f>IF(D822="",0,+COUNTIF('賃上げ後（時給）'!$E$7:$E$1006,D822))</f>
        <v>0</v>
      </c>
      <c r="F822" s="44"/>
      <c r="G822" s="41" t="str">
        <f t="shared" si="38"/>
        <v/>
      </c>
      <c r="H822" s="51"/>
      <c r="I822" s="42" t="str">
        <f t="shared" si="39"/>
        <v/>
      </c>
      <c r="J822" s="84"/>
      <c r="K822" s="85"/>
    </row>
    <row r="823" spans="2:11" ht="24.75" customHeight="1">
      <c r="B823" s="18">
        <v>818</v>
      </c>
      <c r="C823" s="43"/>
      <c r="D823" s="38" t="str">
        <f t="shared" si="37"/>
        <v/>
      </c>
      <c r="E823" s="39">
        <f>IF(D823="",0,+COUNTIF('賃上げ後（時給）'!$E$7:$E$1006,D823))</f>
        <v>0</v>
      </c>
      <c r="F823" s="44"/>
      <c r="G823" s="41" t="str">
        <f t="shared" si="38"/>
        <v/>
      </c>
      <c r="H823" s="51"/>
      <c r="I823" s="42" t="str">
        <f t="shared" si="39"/>
        <v/>
      </c>
      <c r="J823" s="84"/>
      <c r="K823" s="85"/>
    </row>
    <row r="824" spans="2:11" ht="24.75" customHeight="1">
      <c r="B824" s="18">
        <v>819</v>
      </c>
      <c r="C824" s="43"/>
      <c r="D824" s="38" t="str">
        <f t="shared" si="37"/>
        <v/>
      </c>
      <c r="E824" s="39">
        <f>IF(D824="",0,+COUNTIF('賃上げ後（時給）'!$E$7:$E$1006,D824))</f>
        <v>0</v>
      </c>
      <c r="F824" s="44"/>
      <c r="G824" s="41" t="str">
        <f t="shared" si="38"/>
        <v/>
      </c>
      <c r="H824" s="51"/>
      <c r="I824" s="42" t="str">
        <f t="shared" si="39"/>
        <v/>
      </c>
      <c r="J824" s="84"/>
      <c r="K824" s="85"/>
    </row>
    <row r="825" spans="2:11" ht="24.75" customHeight="1">
      <c r="B825" s="18">
        <v>820</v>
      </c>
      <c r="C825" s="43"/>
      <c r="D825" s="38" t="str">
        <f t="shared" si="37"/>
        <v/>
      </c>
      <c r="E825" s="39">
        <f>IF(D825="",0,+COUNTIF('賃上げ後（時給）'!$E$7:$E$1006,D825))</f>
        <v>0</v>
      </c>
      <c r="F825" s="44"/>
      <c r="G825" s="41" t="str">
        <f t="shared" si="38"/>
        <v/>
      </c>
      <c r="H825" s="51"/>
      <c r="I825" s="42" t="str">
        <f t="shared" si="39"/>
        <v/>
      </c>
      <c r="J825" s="84"/>
      <c r="K825" s="85"/>
    </row>
    <row r="826" spans="2:11" ht="24.75" customHeight="1">
      <c r="B826" s="18">
        <v>821</v>
      </c>
      <c r="C826" s="43"/>
      <c r="D826" s="38" t="str">
        <f t="shared" si="37"/>
        <v/>
      </c>
      <c r="E826" s="39">
        <f>IF(D826="",0,+COUNTIF('賃上げ後（時給）'!$E$7:$E$1006,D826))</f>
        <v>0</v>
      </c>
      <c r="F826" s="44"/>
      <c r="G826" s="41" t="str">
        <f t="shared" si="38"/>
        <v/>
      </c>
      <c r="H826" s="51"/>
      <c r="I826" s="42" t="str">
        <f t="shared" si="39"/>
        <v/>
      </c>
      <c r="J826" s="84"/>
      <c r="K826" s="85"/>
    </row>
    <row r="827" spans="2:11" ht="24.75" customHeight="1">
      <c r="B827" s="18">
        <v>822</v>
      </c>
      <c r="C827" s="43"/>
      <c r="D827" s="38" t="str">
        <f t="shared" si="37"/>
        <v/>
      </c>
      <c r="E827" s="39">
        <f>IF(D827="",0,+COUNTIF('賃上げ後（時給）'!$E$7:$E$1006,D827))</f>
        <v>0</v>
      </c>
      <c r="F827" s="44"/>
      <c r="G827" s="41" t="str">
        <f t="shared" si="38"/>
        <v/>
      </c>
      <c r="H827" s="51"/>
      <c r="I827" s="42" t="str">
        <f t="shared" si="39"/>
        <v/>
      </c>
      <c r="J827" s="84"/>
      <c r="K827" s="85"/>
    </row>
    <row r="828" spans="2:11" ht="24.75" customHeight="1">
      <c r="B828" s="18">
        <v>823</v>
      </c>
      <c r="C828" s="43"/>
      <c r="D828" s="38" t="str">
        <f t="shared" si="37"/>
        <v/>
      </c>
      <c r="E828" s="39">
        <f>IF(D828="",0,+COUNTIF('賃上げ後（時給）'!$E$7:$E$1006,D828))</f>
        <v>0</v>
      </c>
      <c r="F828" s="44"/>
      <c r="G828" s="41" t="str">
        <f t="shared" si="38"/>
        <v/>
      </c>
      <c r="H828" s="51"/>
      <c r="I828" s="42" t="str">
        <f t="shared" si="39"/>
        <v/>
      </c>
      <c r="J828" s="84"/>
      <c r="K828" s="85"/>
    </row>
    <row r="829" spans="2:11" ht="24.75" customHeight="1">
      <c r="B829" s="18">
        <v>824</v>
      </c>
      <c r="C829" s="43"/>
      <c r="D829" s="38" t="str">
        <f t="shared" si="37"/>
        <v/>
      </c>
      <c r="E829" s="39">
        <f>IF(D829="",0,+COUNTIF('賃上げ後（時給）'!$E$7:$E$1006,D829))</f>
        <v>0</v>
      </c>
      <c r="F829" s="44"/>
      <c r="G829" s="41" t="str">
        <f t="shared" si="38"/>
        <v/>
      </c>
      <c r="H829" s="51"/>
      <c r="I829" s="42" t="str">
        <f t="shared" si="39"/>
        <v/>
      </c>
      <c r="J829" s="84"/>
      <c r="K829" s="85"/>
    </row>
    <row r="830" spans="2:11" ht="24.75" customHeight="1">
      <c r="B830" s="18">
        <v>825</v>
      </c>
      <c r="C830" s="43"/>
      <c r="D830" s="38" t="str">
        <f t="shared" si="37"/>
        <v/>
      </c>
      <c r="E830" s="39">
        <f>IF(D830="",0,+COUNTIF('賃上げ後（時給）'!$E$7:$E$1006,D830))</f>
        <v>0</v>
      </c>
      <c r="F830" s="44"/>
      <c r="G830" s="41" t="str">
        <f t="shared" si="38"/>
        <v/>
      </c>
      <c r="H830" s="51"/>
      <c r="I830" s="42" t="str">
        <f t="shared" si="39"/>
        <v/>
      </c>
      <c r="J830" s="84"/>
      <c r="K830" s="85"/>
    </row>
    <row r="831" spans="2:11" ht="24.75" customHeight="1">
      <c r="B831" s="18">
        <v>826</v>
      </c>
      <c r="C831" s="43"/>
      <c r="D831" s="38" t="str">
        <f t="shared" si="37"/>
        <v/>
      </c>
      <c r="E831" s="39">
        <f>IF(D831="",0,+COUNTIF('賃上げ後（時給）'!$E$7:$E$1006,D831))</f>
        <v>0</v>
      </c>
      <c r="F831" s="44"/>
      <c r="G831" s="41" t="str">
        <f t="shared" si="38"/>
        <v/>
      </c>
      <c r="H831" s="51"/>
      <c r="I831" s="42" t="str">
        <f t="shared" si="39"/>
        <v/>
      </c>
      <c r="J831" s="84"/>
      <c r="K831" s="85"/>
    </row>
    <row r="832" spans="2:11" ht="24.75" customHeight="1">
      <c r="B832" s="18">
        <v>827</v>
      </c>
      <c r="C832" s="43"/>
      <c r="D832" s="38" t="str">
        <f t="shared" si="37"/>
        <v/>
      </c>
      <c r="E832" s="39">
        <f>IF(D832="",0,+COUNTIF('賃上げ後（時給）'!$E$7:$E$1006,D832))</f>
        <v>0</v>
      </c>
      <c r="F832" s="44"/>
      <c r="G832" s="41" t="str">
        <f t="shared" si="38"/>
        <v/>
      </c>
      <c r="H832" s="51"/>
      <c r="I832" s="42" t="str">
        <f t="shared" si="39"/>
        <v/>
      </c>
      <c r="J832" s="84"/>
      <c r="K832" s="85"/>
    </row>
    <row r="833" spans="2:11" ht="24.75" customHeight="1">
      <c r="B833" s="18">
        <v>828</v>
      </c>
      <c r="C833" s="43"/>
      <c r="D833" s="38" t="str">
        <f t="shared" si="37"/>
        <v/>
      </c>
      <c r="E833" s="39">
        <f>IF(D833="",0,+COUNTIF('賃上げ後（時給）'!$E$7:$E$1006,D833))</f>
        <v>0</v>
      </c>
      <c r="F833" s="44"/>
      <c r="G833" s="41" t="str">
        <f t="shared" si="38"/>
        <v/>
      </c>
      <c r="H833" s="51"/>
      <c r="I833" s="42" t="str">
        <f t="shared" si="39"/>
        <v/>
      </c>
      <c r="J833" s="84"/>
      <c r="K833" s="85"/>
    </row>
    <row r="834" spans="2:11" ht="24.75" customHeight="1">
      <c r="B834" s="18">
        <v>829</v>
      </c>
      <c r="C834" s="43"/>
      <c r="D834" s="38" t="str">
        <f t="shared" si="37"/>
        <v/>
      </c>
      <c r="E834" s="39">
        <f>IF(D834="",0,+COUNTIF('賃上げ後（時給）'!$E$7:$E$1006,D834))</f>
        <v>0</v>
      </c>
      <c r="F834" s="44"/>
      <c r="G834" s="41" t="str">
        <f t="shared" si="38"/>
        <v/>
      </c>
      <c r="H834" s="51"/>
      <c r="I834" s="42" t="str">
        <f t="shared" si="39"/>
        <v/>
      </c>
      <c r="J834" s="84"/>
      <c r="K834" s="85"/>
    </row>
    <row r="835" spans="2:11" ht="24.75" customHeight="1">
      <c r="B835" s="18">
        <v>830</v>
      </c>
      <c r="C835" s="43"/>
      <c r="D835" s="38" t="str">
        <f t="shared" si="37"/>
        <v/>
      </c>
      <c r="E835" s="39">
        <f>IF(D835="",0,+COUNTIF('賃上げ後（時給）'!$E$7:$E$1006,D835))</f>
        <v>0</v>
      </c>
      <c r="F835" s="44"/>
      <c r="G835" s="41" t="str">
        <f t="shared" si="38"/>
        <v/>
      </c>
      <c r="H835" s="51"/>
      <c r="I835" s="42" t="str">
        <f t="shared" si="39"/>
        <v/>
      </c>
      <c r="J835" s="84"/>
      <c r="K835" s="85"/>
    </row>
    <row r="836" spans="2:11" ht="24.75" customHeight="1">
      <c r="B836" s="18">
        <v>831</v>
      </c>
      <c r="C836" s="43"/>
      <c r="D836" s="38" t="str">
        <f t="shared" si="37"/>
        <v/>
      </c>
      <c r="E836" s="39">
        <f>IF(D836="",0,+COUNTIF('賃上げ後（時給）'!$E$7:$E$1006,D836))</f>
        <v>0</v>
      </c>
      <c r="F836" s="44"/>
      <c r="G836" s="41" t="str">
        <f t="shared" si="38"/>
        <v/>
      </c>
      <c r="H836" s="51"/>
      <c r="I836" s="42" t="str">
        <f t="shared" si="39"/>
        <v/>
      </c>
      <c r="J836" s="84"/>
      <c r="K836" s="85"/>
    </row>
    <row r="837" spans="2:11" ht="24.75" customHeight="1">
      <c r="B837" s="18">
        <v>832</v>
      </c>
      <c r="C837" s="43"/>
      <c r="D837" s="38" t="str">
        <f t="shared" si="37"/>
        <v/>
      </c>
      <c r="E837" s="39">
        <f>IF(D837="",0,+COUNTIF('賃上げ後（時給）'!$E$7:$E$1006,D837))</f>
        <v>0</v>
      </c>
      <c r="F837" s="44"/>
      <c r="G837" s="41" t="str">
        <f t="shared" si="38"/>
        <v/>
      </c>
      <c r="H837" s="51"/>
      <c r="I837" s="42" t="str">
        <f t="shared" si="39"/>
        <v/>
      </c>
      <c r="J837" s="84"/>
      <c r="K837" s="85"/>
    </row>
    <row r="838" spans="2:11" ht="24.75" customHeight="1">
      <c r="B838" s="18">
        <v>833</v>
      </c>
      <c r="C838" s="43"/>
      <c r="D838" s="38" t="str">
        <f t="shared" ref="D838:D901" si="40">SUBSTITUTE(SUBSTITUTE(C838,"　","")," ","")</f>
        <v/>
      </c>
      <c r="E838" s="39">
        <f>IF(D838="",0,+COUNTIF('賃上げ後（時給）'!$E$7:$E$1006,D838))</f>
        <v>0</v>
      </c>
      <c r="F838" s="44"/>
      <c r="G838" s="41" t="str">
        <f t="shared" si="38"/>
        <v/>
      </c>
      <c r="H838" s="51"/>
      <c r="I838" s="42" t="str">
        <f t="shared" si="39"/>
        <v/>
      </c>
      <c r="J838" s="84"/>
      <c r="K838" s="85"/>
    </row>
    <row r="839" spans="2:11" ht="24.75" customHeight="1">
      <c r="B839" s="18">
        <v>834</v>
      </c>
      <c r="C839" s="43"/>
      <c r="D839" s="38" t="str">
        <f t="shared" si="40"/>
        <v/>
      </c>
      <c r="E839" s="39">
        <f>IF(D839="",0,+COUNTIF('賃上げ後（時給）'!$E$7:$E$1006,D839))</f>
        <v>0</v>
      </c>
      <c r="F839" s="44"/>
      <c r="G839" s="41" t="str">
        <f t="shared" ref="G839:G902" si="41">IF(C839="","",+IF(OR(E839&lt;1,F839="",J839="◎"),"除外","対象"))</f>
        <v/>
      </c>
      <c r="H839" s="51"/>
      <c r="I839" s="42" t="str">
        <f t="shared" si="39"/>
        <v/>
      </c>
      <c r="J839" s="84"/>
      <c r="K839" s="85"/>
    </row>
    <row r="840" spans="2:11" ht="24.75" customHeight="1">
      <c r="B840" s="18">
        <v>835</v>
      </c>
      <c r="C840" s="43"/>
      <c r="D840" s="38" t="str">
        <f t="shared" si="40"/>
        <v/>
      </c>
      <c r="E840" s="39">
        <f>IF(D840="",0,+COUNTIF('賃上げ後（時給）'!$E$7:$E$1006,D840))</f>
        <v>0</v>
      </c>
      <c r="F840" s="44"/>
      <c r="G840" s="41" t="str">
        <f t="shared" si="41"/>
        <v/>
      </c>
      <c r="H840" s="51"/>
      <c r="I840" s="42" t="str">
        <f t="shared" si="39"/>
        <v/>
      </c>
      <c r="J840" s="84"/>
      <c r="K840" s="85"/>
    </row>
    <row r="841" spans="2:11" ht="24.75" customHeight="1">
      <c r="B841" s="18">
        <v>836</v>
      </c>
      <c r="C841" s="43"/>
      <c r="D841" s="38" t="str">
        <f t="shared" si="40"/>
        <v/>
      </c>
      <c r="E841" s="39">
        <f>IF(D841="",0,+COUNTIF('賃上げ後（時給）'!$E$7:$E$1006,D841))</f>
        <v>0</v>
      </c>
      <c r="F841" s="44"/>
      <c r="G841" s="41" t="str">
        <f t="shared" si="41"/>
        <v/>
      </c>
      <c r="H841" s="51"/>
      <c r="I841" s="42" t="str">
        <f t="shared" si="39"/>
        <v/>
      </c>
      <c r="J841" s="84"/>
      <c r="K841" s="85"/>
    </row>
    <row r="842" spans="2:11" ht="24.75" customHeight="1">
      <c r="B842" s="18">
        <v>837</v>
      </c>
      <c r="C842" s="43"/>
      <c r="D842" s="38" t="str">
        <f t="shared" si="40"/>
        <v/>
      </c>
      <c r="E842" s="39">
        <f>IF(D842="",0,+COUNTIF('賃上げ後（時給）'!$E$7:$E$1006,D842))</f>
        <v>0</v>
      </c>
      <c r="F842" s="44"/>
      <c r="G842" s="41" t="str">
        <f t="shared" si="41"/>
        <v/>
      </c>
      <c r="H842" s="51"/>
      <c r="I842" s="42" t="str">
        <f t="shared" si="39"/>
        <v/>
      </c>
      <c r="J842" s="84"/>
      <c r="K842" s="85"/>
    </row>
    <row r="843" spans="2:11" ht="24.75" customHeight="1">
      <c r="B843" s="18">
        <v>838</v>
      </c>
      <c r="C843" s="43"/>
      <c r="D843" s="38" t="str">
        <f t="shared" si="40"/>
        <v/>
      </c>
      <c r="E843" s="39">
        <f>IF(D843="",0,+COUNTIF('賃上げ後（時給）'!$E$7:$E$1006,D843))</f>
        <v>0</v>
      </c>
      <c r="F843" s="44"/>
      <c r="G843" s="41" t="str">
        <f t="shared" si="41"/>
        <v/>
      </c>
      <c r="H843" s="51"/>
      <c r="I843" s="42" t="str">
        <f t="shared" si="39"/>
        <v/>
      </c>
      <c r="J843" s="84"/>
      <c r="K843" s="85"/>
    </row>
    <row r="844" spans="2:11" ht="24.75" customHeight="1">
      <c r="B844" s="18">
        <v>839</v>
      </c>
      <c r="C844" s="43"/>
      <c r="D844" s="38" t="str">
        <f t="shared" si="40"/>
        <v/>
      </c>
      <c r="E844" s="39">
        <f>IF(D844="",0,+COUNTIF('賃上げ後（時給）'!$E$7:$E$1006,D844))</f>
        <v>0</v>
      </c>
      <c r="F844" s="44"/>
      <c r="G844" s="41" t="str">
        <f t="shared" si="41"/>
        <v/>
      </c>
      <c r="H844" s="51"/>
      <c r="I844" s="42" t="str">
        <f t="shared" si="39"/>
        <v/>
      </c>
      <c r="J844" s="84"/>
      <c r="K844" s="85"/>
    </row>
    <row r="845" spans="2:11" ht="24.75" customHeight="1">
      <c r="B845" s="18">
        <v>840</v>
      </c>
      <c r="C845" s="43"/>
      <c r="D845" s="38" t="str">
        <f t="shared" si="40"/>
        <v/>
      </c>
      <c r="E845" s="39">
        <f>IF(D845="",0,+COUNTIF('賃上げ後（時給）'!$E$7:$E$1006,D845))</f>
        <v>0</v>
      </c>
      <c r="F845" s="44"/>
      <c r="G845" s="41" t="str">
        <f t="shared" si="41"/>
        <v/>
      </c>
      <c r="H845" s="51"/>
      <c r="I845" s="42" t="str">
        <f t="shared" ref="I845:I908" si="42">IF(C845="","",+IF(G845="対象",H845,0))</f>
        <v/>
      </c>
      <c r="J845" s="84"/>
      <c r="K845" s="85"/>
    </row>
    <row r="846" spans="2:11" ht="24.75" customHeight="1">
      <c r="B846" s="18">
        <v>841</v>
      </c>
      <c r="C846" s="43"/>
      <c r="D846" s="38" t="str">
        <f t="shared" si="40"/>
        <v/>
      </c>
      <c r="E846" s="39">
        <f>IF(D846="",0,+COUNTIF('賃上げ後（時給）'!$E$7:$E$1006,D846))</f>
        <v>0</v>
      </c>
      <c r="F846" s="44"/>
      <c r="G846" s="41" t="str">
        <f t="shared" si="41"/>
        <v/>
      </c>
      <c r="H846" s="51"/>
      <c r="I846" s="42" t="str">
        <f t="shared" si="42"/>
        <v/>
      </c>
      <c r="J846" s="84"/>
      <c r="K846" s="85"/>
    </row>
    <row r="847" spans="2:11" ht="24.75" customHeight="1">
      <c r="B847" s="18">
        <v>842</v>
      </c>
      <c r="C847" s="43"/>
      <c r="D847" s="38" t="str">
        <f t="shared" si="40"/>
        <v/>
      </c>
      <c r="E847" s="39">
        <f>IF(D847="",0,+COUNTIF('賃上げ後（時給）'!$E$7:$E$1006,D847))</f>
        <v>0</v>
      </c>
      <c r="F847" s="44"/>
      <c r="G847" s="41" t="str">
        <f t="shared" si="41"/>
        <v/>
      </c>
      <c r="H847" s="51"/>
      <c r="I847" s="42" t="str">
        <f t="shared" si="42"/>
        <v/>
      </c>
      <c r="J847" s="84"/>
      <c r="K847" s="85"/>
    </row>
    <row r="848" spans="2:11" ht="24.75" customHeight="1">
      <c r="B848" s="18">
        <v>843</v>
      </c>
      <c r="C848" s="43"/>
      <c r="D848" s="38" t="str">
        <f t="shared" si="40"/>
        <v/>
      </c>
      <c r="E848" s="39">
        <f>IF(D848="",0,+COUNTIF('賃上げ後（時給）'!$E$7:$E$1006,D848))</f>
        <v>0</v>
      </c>
      <c r="F848" s="44"/>
      <c r="G848" s="41" t="str">
        <f t="shared" si="41"/>
        <v/>
      </c>
      <c r="H848" s="51"/>
      <c r="I848" s="42" t="str">
        <f t="shared" si="42"/>
        <v/>
      </c>
      <c r="J848" s="84"/>
      <c r="K848" s="85"/>
    </row>
    <row r="849" spans="2:11" ht="24.75" customHeight="1">
      <c r="B849" s="18">
        <v>844</v>
      </c>
      <c r="C849" s="43"/>
      <c r="D849" s="38" t="str">
        <f t="shared" si="40"/>
        <v/>
      </c>
      <c r="E849" s="39">
        <f>IF(D849="",0,+COUNTIF('賃上げ後（時給）'!$E$7:$E$1006,D849))</f>
        <v>0</v>
      </c>
      <c r="F849" s="44"/>
      <c r="G849" s="41" t="str">
        <f t="shared" si="41"/>
        <v/>
      </c>
      <c r="H849" s="51"/>
      <c r="I849" s="42" t="str">
        <f t="shared" si="42"/>
        <v/>
      </c>
      <c r="J849" s="84"/>
      <c r="K849" s="85"/>
    </row>
    <row r="850" spans="2:11" ht="24.75" customHeight="1">
      <c r="B850" s="18">
        <v>845</v>
      </c>
      <c r="C850" s="43"/>
      <c r="D850" s="38" t="str">
        <f t="shared" si="40"/>
        <v/>
      </c>
      <c r="E850" s="39">
        <f>IF(D850="",0,+COUNTIF('賃上げ後（時給）'!$E$7:$E$1006,D850))</f>
        <v>0</v>
      </c>
      <c r="F850" s="44"/>
      <c r="G850" s="41" t="str">
        <f t="shared" si="41"/>
        <v/>
      </c>
      <c r="H850" s="51"/>
      <c r="I850" s="42" t="str">
        <f t="shared" si="42"/>
        <v/>
      </c>
      <c r="J850" s="84"/>
      <c r="K850" s="85"/>
    </row>
    <row r="851" spans="2:11" ht="24.75" customHeight="1">
      <c r="B851" s="18">
        <v>846</v>
      </c>
      <c r="C851" s="43"/>
      <c r="D851" s="38" t="str">
        <f t="shared" si="40"/>
        <v/>
      </c>
      <c r="E851" s="39">
        <f>IF(D851="",0,+COUNTIF('賃上げ後（時給）'!$E$7:$E$1006,D851))</f>
        <v>0</v>
      </c>
      <c r="F851" s="44"/>
      <c r="G851" s="41" t="str">
        <f t="shared" si="41"/>
        <v/>
      </c>
      <c r="H851" s="51"/>
      <c r="I851" s="42" t="str">
        <f t="shared" si="42"/>
        <v/>
      </c>
      <c r="J851" s="84"/>
      <c r="K851" s="85"/>
    </row>
    <row r="852" spans="2:11" ht="24.75" customHeight="1">
      <c r="B852" s="18">
        <v>847</v>
      </c>
      <c r="C852" s="43"/>
      <c r="D852" s="38" t="str">
        <f t="shared" si="40"/>
        <v/>
      </c>
      <c r="E852" s="39">
        <f>IF(D852="",0,+COUNTIF('賃上げ後（時給）'!$E$7:$E$1006,D852))</f>
        <v>0</v>
      </c>
      <c r="F852" s="44"/>
      <c r="G852" s="41" t="str">
        <f t="shared" si="41"/>
        <v/>
      </c>
      <c r="H852" s="51"/>
      <c r="I852" s="42" t="str">
        <f t="shared" si="42"/>
        <v/>
      </c>
      <c r="J852" s="84"/>
      <c r="K852" s="85"/>
    </row>
    <row r="853" spans="2:11" ht="24.75" customHeight="1">
      <c r="B853" s="18">
        <v>848</v>
      </c>
      <c r="C853" s="43"/>
      <c r="D853" s="38" t="str">
        <f t="shared" si="40"/>
        <v/>
      </c>
      <c r="E853" s="39">
        <f>IF(D853="",0,+COUNTIF('賃上げ後（時給）'!$E$7:$E$1006,D853))</f>
        <v>0</v>
      </c>
      <c r="F853" s="44"/>
      <c r="G853" s="41" t="str">
        <f t="shared" si="41"/>
        <v/>
      </c>
      <c r="H853" s="51"/>
      <c r="I853" s="42" t="str">
        <f t="shared" si="42"/>
        <v/>
      </c>
      <c r="J853" s="84"/>
      <c r="K853" s="85"/>
    </row>
    <row r="854" spans="2:11" ht="24.75" customHeight="1">
      <c r="B854" s="18">
        <v>849</v>
      </c>
      <c r="C854" s="43"/>
      <c r="D854" s="38" t="str">
        <f t="shared" si="40"/>
        <v/>
      </c>
      <c r="E854" s="39">
        <f>IF(D854="",0,+COUNTIF('賃上げ後（時給）'!$E$7:$E$1006,D854))</f>
        <v>0</v>
      </c>
      <c r="F854" s="44"/>
      <c r="G854" s="41" t="str">
        <f t="shared" si="41"/>
        <v/>
      </c>
      <c r="H854" s="51"/>
      <c r="I854" s="42" t="str">
        <f t="shared" si="42"/>
        <v/>
      </c>
      <c r="J854" s="84"/>
      <c r="K854" s="85"/>
    </row>
    <row r="855" spans="2:11" ht="24.75" customHeight="1">
      <c r="B855" s="18">
        <v>850</v>
      </c>
      <c r="C855" s="43"/>
      <c r="D855" s="38" t="str">
        <f t="shared" si="40"/>
        <v/>
      </c>
      <c r="E855" s="39">
        <f>IF(D855="",0,+COUNTIF('賃上げ後（時給）'!$E$7:$E$1006,D855))</f>
        <v>0</v>
      </c>
      <c r="F855" s="44"/>
      <c r="G855" s="41" t="str">
        <f t="shared" si="41"/>
        <v/>
      </c>
      <c r="H855" s="51"/>
      <c r="I855" s="42" t="str">
        <f t="shared" si="42"/>
        <v/>
      </c>
      <c r="J855" s="84"/>
      <c r="K855" s="85"/>
    </row>
    <row r="856" spans="2:11" ht="24.75" customHeight="1">
      <c r="B856" s="18">
        <v>851</v>
      </c>
      <c r="C856" s="43"/>
      <c r="D856" s="38" t="str">
        <f t="shared" si="40"/>
        <v/>
      </c>
      <c r="E856" s="39">
        <f>IF(D856="",0,+COUNTIF('賃上げ後（時給）'!$E$7:$E$1006,D856))</f>
        <v>0</v>
      </c>
      <c r="F856" s="44"/>
      <c r="G856" s="41" t="str">
        <f t="shared" si="41"/>
        <v/>
      </c>
      <c r="H856" s="51"/>
      <c r="I856" s="42" t="str">
        <f t="shared" si="42"/>
        <v/>
      </c>
      <c r="J856" s="84"/>
      <c r="K856" s="85"/>
    </row>
    <row r="857" spans="2:11" ht="24.75" customHeight="1">
      <c r="B857" s="18">
        <v>852</v>
      </c>
      <c r="C857" s="43"/>
      <c r="D857" s="38" t="str">
        <f t="shared" si="40"/>
        <v/>
      </c>
      <c r="E857" s="39">
        <f>IF(D857="",0,+COUNTIF('賃上げ後（時給）'!$E$7:$E$1006,D857))</f>
        <v>0</v>
      </c>
      <c r="F857" s="44"/>
      <c r="G857" s="41" t="str">
        <f t="shared" si="41"/>
        <v/>
      </c>
      <c r="H857" s="51"/>
      <c r="I857" s="42" t="str">
        <f t="shared" si="42"/>
        <v/>
      </c>
      <c r="J857" s="84"/>
      <c r="K857" s="85"/>
    </row>
    <row r="858" spans="2:11" ht="24.75" customHeight="1">
      <c r="B858" s="18">
        <v>853</v>
      </c>
      <c r="C858" s="43"/>
      <c r="D858" s="38" t="str">
        <f t="shared" si="40"/>
        <v/>
      </c>
      <c r="E858" s="39">
        <f>IF(D858="",0,+COUNTIF('賃上げ後（時給）'!$E$7:$E$1006,D858))</f>
        <v>0</v>
      </c>
      <c r="F858" s="44"/>
      <c r="G858" s="41" t="str">
        <f t="shared" si="41"/>
        <v/>
      </c>
      <c r="H858" s="51"/>
      <c r="I858" s="42" t="str">
        <f t="shared" si="42"/>
        <v/>
      </c>
      <c r="J858" s="84"/>
      <c r="K858" s="85"/>
    </row>
    <row r="859" spans="2:11" ht="24.75" customHeight="1">
      <c r="B859" s="18">
        <v>854</v>
      </c>
      <c r="C859" s="43"/>
      <c r="D859" s="38" t="str">
        <f t="shared" si="40"/>
        <v/>
      </c>
      <c r="E859" s="39">
        <f>IF(D859="",0,+COUNTIF('賃上げ後（時給）'!$E$7:$E$1006,D859))</f>
        <v>0</v>
      </c>
      <c r="F859" s="44"/>
      <c r="G859" s="41" t="str">
        <f t="shared" si="41"/>
        <v/>
      </c>
      <c r="H859" s="51"/>
      <c r="I859" s="42" t="str">
        <f t="shared" si="42"/>
        <v/>
      </c>
      <c r="J859" s="84"/>
      <c r="K859" s="85"/>
    </row>
    <row r="860" spans="2:11" ht="24.75" customHeight="1">
      <c r="B860" s="18">
        <v>855</v>
      </c>
      <c r="C860" s="43"/>
      <c r="D860" s="38" t="str">
        <f t="shared" si="40"/>
        <v/>
      </c>
      <c r="E860" s="39">
        <f>IF(D860="",0,+COUNTIF('賃上げ後（時給）'!$E$7:$E$1006,D860))</f>
        <v>0</v>
      </c>
      <c r="F860" s="44"/>
      <c r="G860" s="41" t="str">
        <f t="shared" si="41"/>
        <v/>
      </c>
      <c r="H860" s="51"/>
      <c r="I860" s="42" t="str">
        <f t="shared" si="42"/>
        <v/>
      </c>
      <c r="J860" s="84"/>
      <c r="K860" s="85"/>
    </row>
    <row r="861" spans="2:11" ht="24.75" customHeight="1">
      <c r="B861" s="18">
        <v>856</v>
      </c>
      <c r="C861" s="43"/>
      <c r="D861" s="38" t="str">
        <f t="shared" si="40"/>
        <v/>
      </c>
      <c r="E861" s="39">
        <f>IF(D861="",0,+COUNTIF('賃上げ後（時給）'!$E$7:$E$1006,D861))</f>
        <v>0</v>
      </c>
      <c r="F861" s="44"/>
      <c r="G861" s="41" t="str">
        <f t="shared" si="41"/>
        <v/>
      </c>
      <c r="H861" s="51"/>
      <c r="I861" s="42" t="str">
        <f t="shared" si="42"/>
        <v/>
      </c>
      <c r="J861" s="84"/>
      <c r="K861" s="85"/>
    </row>
    <row r="862" spans="2:11" ht="24.75" customHeight="1">
      <c r="B862" s="18">
        <v>857</v>
      </c>
      <c r="C862" s="43"/>
      <c r="D862" s="38" t="str">
        <f t="shared" si="40"/>
        <v/>
      </c>
      <c r="E862" s="39">
        <f>IF(D862="",0,+COUNTIF('賃上げ後（時給）'!$E$7:$E$1006,D862))</f>
        <v>0</v>
      </c>
      <c r="F862" s="44"/>
      <c r="G862" s="41" t="str">
        <f t="shared" si="41"/>
        <v/>
      </c>
      <c r="H862" s="51"/>
      <c r="I862" s="42" t="str">
        <f t="shared" si="42"/>
        <v/>
      </c>
      <c r="J862" s="84"/>
      <c r="K862" s="85"/>
    </row>
    <row r="863" spans="2:11" ht="24.75" customHeight="1">
      <c r="B863" s="18">
        <v>858</v>
      </c>
      <c r="C863" s="43"/>
      <c r="D863" s="38" t="str">
        <f t="shared" si="40"/>
        <v/>
      </c>
      <c r="E863" s="39">
        <f>IF(D863="",0,+COUNTIF('賃上げ後（時給）'!$E$7:$E$1006,D863))</f>
        <v>0</v>
      </c>
      <c r="F863" s="44"/>
      <c r="G863" s="41" t="str">
        <f t="shared" si="41"/>
        <v/>
      </c>
      <c r="H863" s="51"/>
      <c r="I863" s="42" t="str">
        <f t="shared" si="42"/>
        <v/>
      </c>
      <c r="J863" s="84"/>
      <c r="K863" s="85"/>
    </row>
    <row r="864" spans="2:11" ht="24.75" customHeight="1">
      <c r="B864" s="18">
        <v>859</v>
      </c>
      <c r="C864" s="43"/>
      <c r="D864" s="38" t="str">
        <f t="shared" si="40"/>
        <v/>
      </c>
      <c r="E864" s="39">
        <f>IF(D864="",0,+COUNTIF('賃上げ後（時給）'!$E$7:$E$1006,D864))</f>
        <v>0</v>
      </c>
      <c r="F864" s="44"/>
      <c r="G864" s="41" t="str">
        <f t="shared" si="41"/>
        <v/>
      </c>
      <c r="H864" s="51"/>
      <c r="I864" s="42" t="str">
        <f t="shared" si="42"/>
        <v/>
      </c>
      <c r="J864" s="84"/>
      <c r="K864" s="85"/>
    </row>
    <row r="865" spans="2:11" ht="24.75" customHeight="1">
      <c r="B865" s="18">
        <v>860</v>
      </c>
      <c r="C865" s="43"/>
      <c r="D865" s="38" t="str">
        <f t="shared" si="40"/>
        <v/>
      </c>
      <c r="E865" s="39">
        <f>IF(D865="",0,+COUNTIF('賃上げ後（時給）'!$E$7:$E$1006,D865))</f>
        <v>0</v>
      </c>
      <c r="F865" s="44"/>
      <c r="G865" s="41" t="str">
        <f t="shared" si="41"/>
        <v/>
      </c>
      <c r="H865" s="51"/>
      <c r="I865" s="42" t="str">
        <f t="shared" si="42"/>
        <v/>
      </c>
      <c r="J865" s="84"/>
      <c r="K865" s="85"/>
    </row>
    <row r="866" spans="2:11" ht="24.75" customHeight="1">
      <c r="B866" s="18">
        <v>861</v>
      </c>
      <c r="C866" s="43"/>
      <c r="D866" s="38" t="str">
        <f t="shared" si="40"/>
        <v/>
      </c>
      <c r="E866" s="39">
        <f>IF(D866="",0,+COUNTIF('賃上げ後（時給）'!$E$7:$E$1006,D866))</f>
        <v>0</v>
      </c>
      <c r="F866" s="44"/>
      <c r="G866" s="41" t="str">
        <f t="shared" si="41"/>
        <v/>
      </c>
      <c r="H866" s="51"/>
      <c r="I866" s="42" t="str">
        <f t="shared" si="42"/>
        <v/>
      </c>
      <c r="J866" s="84"/>
      <c r="K866" s="85"/>
    </row>
    <row r="867" spans="2:11" ht="24.75" customHeight="1">
      <c r="B867" s="18">
        <v>862</v>
      </c>
      <c r="C867" s="43"/>
      <c r="D867" s="38" t="str">
        <f t="shared" si="40"/>
        <v/>
      </c>
      <c r="E867" s="39">
        <f>IF(D867="",0,+COUNTIF('賃上げ後（時給）'!$E$7:$E$1006,D867))</f>
        <v>0</v>
      </c>
      <c r="F867" s="44"/>
      <c r="G867" s="41" t="str">
        <f t="shared" si="41"/>
        <v/>
      </c>
      <c r="H867" s="51"/>
      <c r="I867" s="42" t="str">
        <f t="shared" si="42"/>
        <v/>
      </c>
      <c r="J867" s="84"/>
      <c r="K867" s="85"/>
    </row>
    <row r="868" spans="2:11" ht="24.75" customHeight="1">
      <c r="B868" s="18">
        <v>863</v>
      </c>
      <c r="C868" s="43"/>
      <c r="D868" s="38" t="str">
        <f t="shared" si="40"/>
        <v/>
      </c>
      <c r="E868" s="39">
        <f>IF(D868="",0,+COUNTIF('賃上げ後（時給）'!$E$7:$E$1006,D868))</f>
        <v>0</v>
      </c>
      <c r="F868" s="44"/>
      <c r="G868" s="41" t="str">
        <f t="shared" si="41"/>
        <v/>
      </c>
      <c r="H868" s="51"/>
      <c r="I868" s="42" t="str">
        <f t="shared" si="42"/>
        <v/>
      </c>
      <c r="J868" s="84"/>
      <c r="K868" s="85"/>
    </row>
    <row r="869" spans="2:11" ht="24.75" customHeight="1">
      <c r="B869" s="18">
        <v>864</v>
      </c>
      <c r="C869" s="43"/>
      <c r="D869" s="38" t="str">
        <f t="shared" si="40"/>
        <v/>
      </c>
      <c r="E869" s="39">
        <f>IF(D869="",0,+COUNTIF('賃上げ後（時給）'!$E$7:$E$1006,D869))</f>
        <v>0</v>
      </c>
      <c r="F869" s="44"/>
      <c r="G869" s="41" t="str">
        <f t="shared" si="41"/>
        <v/>
      </c>
      <c r="H869" s="51"/>
      <c r="I869" s="42" t="str">
        <f t="shared" si="42"/>
        <v/>
      </c>
      <c r="J869" s="84"/>
      <c r="K869" s="85"/>
    </row>
    <row r="870" spans="2:11" ht="24.75" customHeight="1">
      <c r="B870" s="18">
        <v>865</v>
      </c>
      <c r="C870" s="43"/>
      <c r="D870" s="38" t="str">
        <f t="shared" si="40"/>
        <v/>
      </c>
      <c r="E870" s="39">
        <f>IF(D870="",0,+COUNTIF('賃上げ後（時給）'!$E$7:$E$1006,D870))</f>
        <v>0</v>
      </c>
      <c r="F870" s="44"/>
      <c r="G870" s="41" t="str">
        <f t="shared" si="41"/>
        <v/>
      </c>
      <c r="H870" s="51"/>
      <c r="I870" s="42" t="str">
        <f t="shared" si="42"/>
        <v/>
      </c>
      <c r="J870" s="84"/>
      <c r="K870" s="85"/>
    </row>
    <row r="871" spans="2:11" ht="24.75" customHeight="1">
      <c r="B871" s="18">
        <v>866</v>
      </c>
      <c r="C871" s="43"/>
      <c r="D871" s="38" t="str">
        <f t="shared" si="40"/>
        <v/>
      </c>
      <c r="E871" s="39">
        <f>IF(D871="",0,+COUNTIF('賃上げ後（時給）'!$E$7:$E$1006,D871))</f>
        <v>0</v>
      </c>
      <c r="F871" s="44"/>
      <c r="G871" s="41" t="str">
        <f t="shared" si="41"/>
        <v/>
      </c>
      <c r="H871" s="51"/>
      <c r="I871" s="42" t="str">
        <f t="shared" si="42"/>
        <v/>
      </c>
      <c r="J871" s="84"/>
      <c r="K871" s="85"/>
    </row>
    <row r="872" spans="2:11" ht="24.75" customHeight="1">
      <c r="B872" s="18">
        <v>867</v>
      </c>
      <c r="C872" s="43"/>
      <c r="D872" s="38" t="str">
        <f t="shared" si="40"/>
        <v/>
      </c>
      <c r="E872" s="39">
        <f>IF(D872="",0,+COUNTIF('賃上げ後（時給）'!$E$7:$E$1006,D872))</f>
        <v>0</v>
      </c>
      <c r="F872" s="44"/>
      <c r="G872" s="41" t="str">
        <f t="shared" si="41"/>
        <v/>
      </c>
      <c r="H872" s="51"/>
      <c r="I872" s="42" t="str">
        <f t="shared" si="42"/>
        <v/>
      </c>
      <c r="J872" s="84"/>
      <c r="K872" s="85"/>
    </row>
    <row r="873" spans="2:11" ht="24.75" customHeight="1">
      <c r="B873" s="18">
        <v>868</v>
      </c>
      <c r="C873" s="43"/>
      <c r="D873" s="38" t="str">
        <f t="shared" si="40"/>
        <v/>
      </c>
      <c r="E873" s="39">
        <f>IF(D873="",0,+COUNTIF('賃上げ後（時給）'!$E$7:$E$1006,D873))</f>
        <v>0</v>
      </c>
      <c r="F873" s="44"/>
      <c r="G873" s="41" t="str">
        <f t="shared" si="41"/>
        <v/>
      </c>
      <c r="H873" s="51"/>
      <c r="I873" s="42" t="str">
        <f t="shared" si="42"/>
        <v/>
      </c>
      <c r="J873" s="84"/>
      <c r="K873" s="85"/>
    </row>
    <row r="874" spans="2:11" ht="24.75" customHeight="1">
      <c r="B874" s="18">
        <v>869</v>
      </c>
      <c r="C874" s="43"/>
      <c r="D874" s="38" t="str">
        <f t="shared" si="40"/>
        <v/>
      </c>
      <c r="E874" s="39">
        <f>IF(D874="",0,+COUNTIF('賃上げ後（時給）'!$E$7:$E$1006,D874))</f>
        <v>0</v>
      </c>
      <c r="F874" s="44"/>
      <c r="G874" s="41" t="str">
        <f t="shared" si="41"/>
        <v/>
      </c>
      <c r="H874" s="51"/>
      <c r="I874" s="42" t="str">
        <f t="shared" si="42"/>
        <v/>
      </c>
      <c r="J874" s="84"/>
      <c r="K874" s="85"/>
    </row>
    <row r="875" spans="2:11" ht="24.75" customHeight="1">
      <c r="B875" s="18">
        <v>870</v>
      </c>
      <c r="C875" s="43"/>
      <c r="D875" s="38" t="str">
        <f t="shared" si="40"/>
        <v/>
      </c>
      <c r="E875" s="39">
        <f>IF(D875="",0,+COUNTIF('賃上げ後（時給）'!$E$7:$E$1006,D875))</f>
        <v>0</v>
      </c>
      <c r="F875" s="44"/>
      <c r="G875" s="41" t="str">
        <f t="shared" si="41"/>
        <v/>
      </c>
      <c r="H875" s="51"/>
      <c r="I875" s="42" t="str">
        <f t="shared" si="42"/>
        <v/>
      </c>
      <c r="J875" s="84"/>
      <c r="K875" s="85"/>
    </row>
    <row r="876" spans="2:11" ht="24.75" customHeight="1">
      <c r="B876" s="18">
        <v>871</v>
      </c>
      <c r="C876" s="43"/>
      <c r="D876" s="38" t="str">
        <f t="shared" si="40"/>
        <v/>
      </c>
      <c r="E876" s="39">
        <f>IF(D876="",0,+COUNTIF('賃上げ後（時給）'!$E$7:$E$1006,D876))</f>
        <v>0</v>
      </c>
      <c r="F876" s="44"/>
      <c r="G876" s="41" t="str">
        <f t="shared" si="41"/>
        <v/>
      </c>
      <c r="H876" s="51"/>
      <c r="I876" s="42" t="str">
        <f t="shared" si="42"/>
        <v/>
      </c>
      <c r="J876" s="84"/>
      <c r="K876" s="85"/>
    </row>
    <row r="877" spans="2:11" ht="24.75" customHeight="1">
      <c r="B877" s="18">
        <v>872</v>
      </c>
      <c r="C877" s="43"/>
      <c r="D877" s="38" t="str">
        <f t="shared" si="40"/>
        <v/>
      </c>
      <c r="E877" s="39">
        <f>IF(D877="",0,+COUNTIF('賃上げ後（時給）'!$E$7:$E$1006,D877))</f>
        <v>0</v>
      </c>
      <c r="F877" s="44"/>
      <c r="G877" s="41" t="str">
        <f t="shared" si="41"/>
        <v/>
      </c>
      <c r="H877" s="51"/>
      <c r="I877" s="42" t="str">
        <f t="shared" si="42"/>
        <v/>
      </c>
      <c r="J877" s="84"/>
      <c r="K877" s="85"/>
    </row>
    <row r="878" spans="2:11" ht="24.75" customHeight="1">
      <c r="B878" s="18">
        <v>873</v>
      </c>
      <c r="C878" s="43"/>
      <c r="D878" s="38" t="str">
        <f t="shared" si="40"/>
        <v/>
      </c>
      <c r="E878" s="39">
        <f>IF(D878="",0,+COUNTIF('賃上げ後（時給）'!$E$7:$E$1006,D878))</f>
        <v>0</v>
      </c>
      <c r="F878" s="44"/>
      <c r="G878" s="41" t="str">
        <f t="shared" si="41"/>
        <v/>
      </c>
      <c r="H878" s="51"/>
      <c r="I878" s="42" t="str">
        <f t="shared" si="42"/>
        <v/>
      </c>
      <c r="J878" s="84"/>
      <c r="K878" s="85"/>
    </row>
    <row r="879" spans="2:11" ht="24.75" customHeight="1">
      <c r="B879" s="18">
        <v>874</v>
      </c>
      <c r="C879" s="43"/>
      <c r="D879" s="38" t="str">
        <f t="shared" si="40"/>
        <v/>
      </c>
      <c r="E879" s="39">
        <f>IF(D879="",0,+COUNTIF('賃上げ後（時給）'!$E$7:$E$1006,D879))</f>
        <v>0</v>
      </c>
      <c r="F879" s="44"/>
      <c r="G879" s="41" t="str">
        <f t="shared" si="41"/>
        <v/>
      </c>
      <c r="H879" s="51"/>
      <c r="I879" s="42" t="str">
        <f t="shared" si="42"/>
        <v/>
      </c>
      <c r="J879" s="84"/>
      <c r="K879" s="85"/>
    </row>
    <row r="880" spans="2:11" ht="24.75" customHeight="1">
      <c r="B880" s="18">
        <v>875</v>
      </c>
      <c r="C880" s="43"/>
      <c r="D880" s="38" t="str">
        <f t="shared" si="40"/>
        <v/>
      </c>
      <c r="E880" s="39">
        <f>IF(D880="",0,+COUNTIF('賃上げ後（時給）'!$E$7:$E$1006,D880))</f>
        <v>0</v>
      </c>
      <c r="F880" s="44"/>
      <c r="G880" s="41" t="str">
        <f t="shared" si="41"/>
        <v/>
      </c>
      <c r="H880" s="51"/>
      <c r="I880" s="42" t="str">
        <f t="shared" si="42"/>
        <v/>
      </c>
      <c r="J880" s="84"/>
      <c r="K880" s="85"/>
    </row>
    <row r="881" spans="2:11" ht="24.75" customHeight="1">
      <c r="B881" s="18">
        <v>876</v>
      </c>
      <c r="C881" s="43"/>
      <c r="D881" s="38" t="str">
        <f t="shared" si="40"/>
        <v/>
      </c>
      <c r="E881" s="39">
        <f>IF(D881="",0,+COUNTIF('賃上げ後（時給）'!$E$7:$E$1006,D881))</f>
        <v>0</v>
      </c>
      <c r="F881" s="44"/>
      <c r="G881" s="41" t="str">
        <f t="shared" si="41"/>
        <v/>
      </c>
      <c r="H881" s="51"/>
      <c r="I881" s="42" t="str">
        <f t="shared" si="42"/>
        <v/>
      </c>
      <c r="J881" s="84"/>
      <c r="K881" s="85"/>
    </row>
    <row r="882" spans="2:11" ht="24.75" customHeight="1">
      <c r="B882" s="18">
        <v>877</v>
      </c>
      <c r="C882" s="43"/>
      <c r="D882" s="38" t="str">
        <f t="shared" si="40"/>
        <v/>
      </c>
      <c r="E882" s="39">
        <f>IF(D882="",0,+COUNTIF('賃上げ後（時給）'!$E$7:$E$1006,D882))</f>
        <v>0</v>
      </c>
      <c r="F882" s="44"/>
      <c r="G882" s="41" t="str">
        <f t="shared" si="41"/>
        <v/>
      </c>
      <c r="H882" s="51"/>
      <c r="I882" s="42" t="str">
        <f t="shared" si="42"/>
        <v/>
      </c>
      <c r="J882" s="84"/>
      <c r="K882" s="85"/>
    </row>
    <row r="883" spans="2:11" ht="24.75" customHeight="1">
      <c r="B883" s="18">
        <v>878</v>
      </c>
      <c r="C883" s="43"/>
      <c r="D883" s="38" t="str">
        <f t="shared" si="40"/>
        <v/>
      </c>
      <c r="E883" s="39">
        <f>IF(D883="",0,+COUNTIF('賃上げ後（時給）'!$E$7:$E$1006,D883))</f>
        <v>0</v>
      </c>
      <c r="F883" s="44"/>
      <c r="G883" s="41" t="str">
        <f t="shared" si="41"/>
        <v/>
      </c>
      <c r="H883" s="51"/>
      <c r="I883" s="42" t="str">
        <f t="shared" si="42"/>
        <v/>
      </c>
      <c r="J883" s="84"/>
      <c r="K883" s="85"/>
    </row>
    <row r="884" spans="2:11" ht="24.75" customHeight="1">
      <c r="B884" s="18">
        <v>879</v>
      </c>
      <c r="C884" s="43"/>
      <c r="D884" s="38" t="str">
        <f t="shared" si="40"/>
        <v/>
      </c>
      <c r="E884" s="39">
        <f>IF(D884="",0,+COUNTIF('賃上げ後（時給）'!$E$7:$E$1006,D884))</f>
        <v>0</v>
      </c>
      <c r="F884" s="44"/>
      <c r="G884" s="41" t="str">
        <f t="shared" si="41"/>
        <v/>
      </c>
      <c r="H884" s="51"/>
      <c r="I884" s="42" t="str">
        <f t="shared" si="42"/>
        <v/>
      </c>
      <c r="J884" s="84"/>
      <c r="K884" s="85"/>
    </row>
    <row r="885" spans="2:11" ht="24.75" customHeight="1">
      <c r="B885" s="18">
        <v>880</v>
      </c>
      <c r="C885" s="43"/>
      <c r="D885" s="38" t="str">
        <f t="shared" si="40"/>
        <v/>
      </c>
      <c r="E885" s="39">
        <f>IF(D885="",0,+COUNTIF('賃上げ後（時給）'!$E$7:$E$1006,D885))</f>
        <v>0</v>
      </c>
      <c r="F885" s="44"/>
      <c r="G885" s="41" t="str">
        <f t="shared" si="41"/>
        <v/>
      </c>
      <c r="H885" s="51"/>
      <c r="I885" s="42" t="str">
        <f t="shared" si="42"/>
        <v/>
      </c>
      <c r="J885" s="84"/>
      <c r="K885" s="85"/>
    </row>
    <row r="886" spans="2:11" ht="24.75" customHeight="1">
      <c r="B886" s="18">
        <v>881</v>
      </c>
      <c r="C886" s="43"/>
      <c r="D886" s="38" t="str">
        <f t="shared" si="40"/>
        <v/>
      </c>
      <c r="E886" s="39">
        <f>IF(D886="",0,+COUNTIF('賃上げ後（時給）'!$E$7:$E$1006,D886))</f>
        <v>0</v>
      </c>
      <c r="F886" s="44"/>
      <c r="G886" s="41" t="str">
        <f t="shared" si="41"/>
        <v/>
      </c>
      <c r="H886" s="51"/>
      <c r="I886" s="42" t="str">
        <f t="shared" si="42"/>
        <v/>
      </c>
      <c r="J886" s="84"/>
      <c r="K886" s="85"/>
    </row>
    <row r="887" spans="2:11" ht="24.75" customHeight="1">
      <c r="B887" s="18">
        <v>882</v>
      </c>
      <c r="C887" s="43"/>
      <c r="D887" s="38" t="str">
        <f t="shared" si="40"/>
        <v/>
      </c>
      <c r="E887" s="39">
        <f>IF(D887="",0,+COUNTIF('賃上げ後（時給）'!$E$7:$E$1006,D887))</f>
        <v>0</v>
      </c>
      <c r="F887" s="44"/>
      <c r="G887" s="41" t="str">
        <f t="shared" si="41"/>
        <v/>
      </c>
      <c r="H887" s="51"/>
      <c r="I887" s="42" t="str">
        <f t="shared" si="42"/>
        <v/>
      </c>
      <c r="J887" s="84"/>
      <c r="K887" s="85"/>
    </row>
    <row r="888" spans="2:11" ht="24.75" customHeight="1">
      <c r="B888" s="18">
        <v>883</v>
      </c>
      <c r="C888" s="43"/>
      <c r="D888" s="38" t="str">
        <f t="shared" si="40"/>
        <v/>
      </c>
      <c r="E888" s="39">
        <f>IF(D888="",0,+COUNTIF('賃上げ後（時給）'!$E$7:$E$1006,D888))</f>
        <v>0</v>
      </c>
      <c r="F888" s="44"/>
      <c r="G888" s="41" t="str">
        <f t="shared" si="41"/>
        <v/>
      </c>
      <c r="H888" s="51"/>
      <c r="I888" s="42" t="str">
        <f t="shared" si="42"/>
        <v/>
      </c>
      <c r="J888" s="84"/>
      <c r="K888" s="85"/>
    </row>
    <row r="889" spans="2:11" ht="24.75" customHeight="1">
      <c r="B889" s="18">
        <v>884</v>
      </c>
      <c r="C889" s="43"/>
      <c r="D889" s="38" t="str">
        <f t="shared" si="40"/>
        <v/>
      </c>
      <c r="E889" s="39">
        <f>IF(D889="",0,+COUNTIF('賃上げ後（時給）'!$E$7:$E$1006,D889))</f>
        <v>0</v>
      </c>
      <c r="F889" s="44"/>
      <c r="G889" s="41" t="str">
        <f t="shared" si="41"/>
        <v/>
      </c>
      <c r="H889" s="51"/>
      <c r="I889" s="42" t="str">
        <f t="shared" si="42"/>
        <v/>
      </c>
      <c r="J889" s="84"/>
      <c r="K889" s="85"/>
    </row>
    <row r="890" spans="2:11" ht="24.75" customHeight="1">
      <c r="B890" s="18">
        <v>885</v>
      </c>
      <c r="C890" s="43"/>
      <c r="D890" s="38" t="str">
        <f t="shared" si="40"/>
        <v/>
      </c>
      <c r="E890" s="39">
        <f>IF(D890="",0,+COUNTIF('賃上げ後（時給）'!$E$7:$E$1006,D890))</f>
        <v>0</v>
      </c>
      <c r="F890" s="44"/>
      <c r="G890" s="41" t="str">
        <f t="shared" si="41"/>
        <v/>
      </c>
      <c r="H890" s="51"/>
      <c r="I890" s="42" t="str">
        <f t="shared" si="42"/>
        <v/>
      </c>
      <c r="J890" s="84"/>
      <c r="K890" s="85"/>
    </row>
    <row r="891" spans="2:11" ht="24.75" customHeight="1">
      <c r="B891" s="18">
        <v>886</v>
      </c>
      <c r="C891" s="43"/>
      <c r="D891" s="38" t="str">
        <f t="shared" si="40"/>
        <v/>
      </c>
      <c r="E891" s="39">
        <f>IF(D891="",0,+COUNTIF('賃上げ後（時給）'!$E$7:$E$1006,D891))</f>
        <v>0</v>
      </c>
      <c r="F891" s="44"/>
      <c r="G891" s="41" t="str">
        <f t="shared" si="41"/>
        <v/>
      </c>
      <c r="H891" s="51"/>
      <c r="I891" s="42" t="str">
        <f t="shared" si="42"/>
        <v/>
      </c>
      <c r="J891" s="84"/>
      <c r="K891" s="85"/>
    </row>
    <row r="892" spans="2:11" ht="24.75" customHeight="1">
      <c r="B892" s="18">
        <v>887</v>
      </c>
      <c r="C892" s="43"/>
      <c r="D892" s="38" t="str">
        <f t="shared" si="40"/>
        <v/>
      </c>
      <c r="E892" s="39">
        <f>IF(D892="",0,+COUNTIF('賃上げ後（時給）'!$E$7:$E$1006,D892))</f>
        <v>0</v>
      </c>
      <c r="F892" s="44"/>
      <c r="G892" s="41" t="str">
        <f t="shared" si="41"/>
        <v/>
      </c>
      <c r="H892" s="51"/>
      <c r="I892" s="42" t="str">
        <f t="shared" si="42"/>
        <v/>
      </c>
      <c r="J892" s="84"/>
      <c r="K892" s="85"/>
    </row>
    <row r="893" spans="2:11" ht="24.75" customHeight="1">
      <c r="B893" s="18">
        <v>888</v>
      </c>
      <c r="C893" s="43"/>
      <c r="D893" s="38" t="str">
        <f t="shared" si="40"/>
        <v/>
      </c>
      <c r="E893" s="39">
        <f>IF(D893="",0,+COUNTIF('賃上げ後（時給）'!$E$7:$E$1006,D893))</f>
        <v>0</v>
      </c>
      <c r="F893" s="44"/>
      <c r="G893" s="41" t="str">
        <f t="shared" si="41"/>
        <v/>
      </c>
      <c r="H893" s="51"/>
      <c r="I893" s="42" t="str">
        <f t="shared" si="42"/>
        <v/>
      </c>
      <c r="J893" s="84"/>
      <c r="K893" s="85"/>
    </row>
    <row r="894" spans="2:11" ht="24.75" customHeight="1">
      <c r="B894" s="18">
        <v>889</v>
      </c>
      <c r="C894" s="43"/>
      <c r="D894" s="38" t="str">
        <f t="shared" si="40"/>
        <v/>
      </c>
      <c r="E894" s="39">
        <f>IF(D894="",0,+COUNTIF('賃上げ後（時給）'!$E$7:$E$1006,D894))</f>
        <v>0</v>
      </c>
      <c r="F894" s="44"/>
      <c r="G894" s="41" t="str">
        <f t="shared" si="41"/>
        <v/>
      </c>
      <c r="H894" s="51"/>
      <c r="I894" s="42" t="str">
        <f t="shared" si="42"/>
        <v/>
      </c>
      <c r="J894" s="84"/>
      <c r="K894" s="85"/>
    </row>
    <row r="895" spans="2:11" ht="24.75" customHeight="1">
      <c r="B895" s="18">
        <v>890</v>
      </c>
      <c r="C895" s="43"/>
      <c r="D895" s="38" t="str">
        <f t="shared" si="40"/>
        <v/>
      </c>
      <c r="E895" s="39">
        <f>IF(D895="",0,+COUNTIF('賃上げ後（時給）'!$E$7:$E$1006,D895))</f>
        <v>0</v>
      </c>
      <c r="F895" s="44"/>
      <c r="G895" s="41" t="str">
        <f t="shared" si="41"/>
        <v/>
      </c>
      <c r="H895" s="51"/>
      <c r="I895" s="42" t="str">
        <f t="shared" si="42"/>
        <v/>
      </c>
      <c r="J895" s="84"/>
      <c r="K895" s="85"/>
    </row>
    <row r="896" spans="2:11" ht="24.75" customHeight="1">
      <c r="B896" s="18">
        <v>891</v>
      </c>
      <c r="C896" s="43"/>
      <c r="D896" s="38" t="str">
        <f t="shared" si="40"/>
        <v/>
      </c>
      <c r="E896" s="39">
        <f>IF(D896="",0,+COUNTIF('賃上げ後（時給）'!$E$7:$E$1006,D896))</f>
        <v>0</v>
      </c>
      <c r="F896" s="44"/>
      <c r="G896" s="41" t="str">
        <f t="shared" si="41"/>
        <v/>
      </c>
      <c r="H896" s="51"/>
      <c r="I896" s="42" t="str">
        <f t="shared" si="42"/>
        <v/>
      </c>
      <c r="J896" s="84"/>
      <c r="K896" s="85"/>
    </row>
    <row r="897" spans="2:11" ht="24.75" customHeight="1">
      <c r="B897" s="18">
        <v>892</v>
      </c>
      <c r="C897" s="43"/>
      <c r="D897" s="38" t="str">
        <f t="shared" si="40"/>
        <v/>
      </c>
      <c r="E897" s="39">
        <f>IF(D897="",0,+COUNTIF('賃上げ後（時給）'!$E$7:$E$1006,D897))</f>
        <v>0</v>
      </c>
      <c r="F897" s="44"/>
      <c r="G897" s="41" t="str">
        <f t="shared" si="41"/>
        <v/>
      </c>
      <c r="H897" s="51"/>
      <c r="I897" s="42" t="str">
        <f t="shared" si="42"/>
        <v/>
      </c>
      <c r="J897" s="84"/>
      <c r="K897" s="85"/>
    </row>
    <row r="898" spans="2:11" ht="24.75" customHeight="1">
      <c r="B898" s="18">
        <v>893</v>
      </c>
      <c r="C898" s="43"/>
      <c r="D898" s="38" t="str">
        <f t="shared" si="40"/>
        <v/>
      </c>
      <c r="E898" s="39">
        <f>IF(D898="",0,+COUNTIF('賃上げ後（時給）'!$E$7:$E$1006,D898))</f>
        <v>0</v>
      </c>
      <c r="F898" s="44"/>
      <c r="G898" s="41" t="str">
        <f t="shared" si="41"/>
        <v/>
      </c>
      <c r="H898" s="51"/>
      <c r="I898" s="42" t="str">
        <f t="shared" si="42"/>
        <v/>
      </c>
      <c r="J898" s="84"/>
      <c r="K898" s="85"/>
    </row>
    <row r="899" spans="2:11" ht="24.75" customHeight="1">
      <c r="B899" s="18">
        <v>894</v>
      </c>
      <c r="C899" s="43"/>
      <c r="D899" s="38" t="str">
        <f t="shared" si="40"/>
        <v/>
      </c>
      <c r="E899" s="39">
        <f>IF(D899="",0,+COUNTIF('賃上げ後（時給）'!$E$7:$E$1006,D899))</f>
        <v>0</v>
      </c>
      <c r="F899" s="44"/>
      <c r="G899" s="41" t="str">
        <f t="shared" si="41"/>
        <v/>
      </c>
      <c r="H899" s="51"/>
      <c r="I899" s="42" t="str">
        <f t="shared" si="42"/>
        <v/>
      </c>
      <c r="J899" s="84"/>
      <c r="K899" s="85"/>
    </row>
    <row r="900" spans="2:11" ht="24.75" customHeight="1">
      <c r="B900" s="18">
        <v>895</v>
      </c>
      <c r="C900" s="43"/>
      <c r="D900" s="38" t="str">
        <f t="shared" si="40"/>
        <v/>
      </c>
      <c r="E900" s="39">
        <f>IF(D900="",0,+COUNTIF('賃上げ後（時給）'!$E$7:$E$1006,D900))</f>
        <v>0</v>
      </c>
      <c r="F900" s="44"/>
      <c r="G900" s="41" t="str">
        <f t="shared" si="41"/>
        <v/>
      </c>
      <c r="H900" s="51"/>
      <c r="I900" s="42" t="str">
        <f t="shared" si="42"/>
        <v/>
      </c>
      <c r="J900" s="84"/>
      <c r="K900" s="85"/>
    </row>
    <row r="901" spans="2:11" ht="24.75" customHeight="1">
      <c r="B901" s="18">
        <v>896</v>
      </c>
      <c r="C901" s="43"/>
      <c r="D901" s="38" t="str">
        <f t="shared" si="40"/>
        <v/>
      </c>
      <c r="E901" s="39">
        <f>IF(D901="",0,+COUNTIF('賃上げ後（時給）'!$E$7:$E$1006,D901))</f>
        <v>0</v>
      </c>
      <c r="F901" s="44"/>
      <c r="G901" s="41" t="str">
        <f t="shared" si="41"/>
        <v/>
      </c>
      <c r="H901" s="51"/>
      <c r="I901" s="42" t="str">
        <f t="shared" si="42"/>
        <v/>
      </c>
      <c r="J901" s="84"/>
      <c r="K901" s="85"/>
    </row>
    <row r="902" spans="2:11" ht="24.75" customHeight="1">
      <c r="B902" s="18">
        <v>897</v>
      </c>
      <c r="C902" s="43"/>
      <c r="D902" s="38" t="str">
        <f t="shared" ref="D902:D965" si="43">SUBSTITUTE(SUBSTITUTE(C902,"　","")," ","")</f>
        <v/>
      </c>
      <c r="E902" s="39">
        <f>IF(D902="",0,+COUNTIF('賃上げ後（時給）'!$E$7:$E$1006,D902))</f>
        <v>0</v>
      </c>
      <c r="F902" s="44"/>
      <c r="G902" s="41" t="str">
        <f t="shared" si="41"/>
        <v/>
      </c>
      <c r="H902" s="51"/>
      <c r="I902" s="42" t="str">
        <f t="shared" si="42"/>
        <v/>
      </c>
      <c r="J902" s="84"/>
      <c r="K902" s="85"/>
    </row>
    <row r="903" spans="2:11" ht="24.75" customHeight="1">
      <c r="B903" s="18">
        <v>898</v>
      </c>
      <c r="C903" s="43"/>
      <c r="D903" s="38" t="str">
        <f t="shared" si="43"/>
        <v/>
      </c>
      <c r="E903" s="39">
        <f>IF(D903="",0,+COUNTIF('賃上げ後（時給）'!$E$7:$E$1006,D903))</f>
        <v>0</v>
      </c>
      <c r="F903" s="44"/>
      <c r="G903" s="41" t="str">
        <f t="shared" ref="G903:G966" si="44">IF(C903="","",+IF(OR(E903&lt;1,F903="",J903="◎"),"除外","対象"))</f>
        <v/>
      </c>
      <c r="H903" s="51"/>
      <c r="I903" s="42" t="str">
        <f t="shared" si="42"/>
        <v/>
      </c>
      <c r="J903" s="84"/>
      <c r="K903" s="85"/>
    </row>
    <row r="904" spans="2:11" ht="24.75" customHeight="1">
      <c r="B904" s="18">
        <v>899</v>
      </c>
      <c r="C904" s="43"/>
      <c r="D904" s="38" t="str">
        <f t="shared" si="43"/>
        <v/>
      </c>
      <c r="E904" s="39">
        <f>IF(D904="",0,+COUNTIF('賃上げ後（時給）'!$E$7:$E$1006,D904))</f>
        <v>0</v>
      </c>
      <c r="F904" s="44"/>
      <c r="G904" s="41" t="str">
        <f t="shared" si="44"/>
        <v/>
      </c>
      <c r="H904" s="51"/>
      <c r="I904" s="42" t="str">
        <f t="shared" si="42"/>
        <v/>
      </c>
      <c r="J904" s="84"/>
      <c r="K904" s="85"/>
    </row>
    <row r="905" spans="2:11" ht="24.75" customHeight="1">
      <c r="B905" s="18">
        <v>900</v>
      </c>
      <c r="C905" s="43"/>
      <c r="D905" s="38" t="str">
        <f t="shared" si="43"/>
        <v/>
      </c>
      <c r="E905" s="39">
        <f>IF(D905="",0,+COUNTIF('賃上げ後（時給）'!$E$7:$E$1006,D905))</f>
        <v>0</v>
      </c>
      <c r="F905" s="44"/>
      <c r="G905" s="41" t="str">
        <f t="shared" si="44"/>
        <v/>
      </c>
      <c r="H905" s="51"/>
      <c r="I905" s="42" t="str">
        <f t="shared" si="42"/>
        <v/>
      </c>
      <c r="J905" s="84"/>
      <c r="K905" s="85"/>
    </row>
    <row r="906" spans="2:11" ht="24.75" customHeight="1">
      <c r="B906" s="18">
        <v>901</v>
      </c>
      <c r="C906" s="43"/>
      <c r="D906" s="38" t="str">
        <f t="shared" si="43"/>
        <v/>
      </c>
      <c r="E906" s="39">
        <f>IF(D906="",0,+COUNTIF('賃上げ後（時給）'!$E$7:$E$1006,D906))</f>
        <v>0</v>
      </c>
      <c r="F906" s="44"/>
      <c r="G906" s="41" t="str">
        <f t="shared" si="44"/>
        <v/>
      </c>
      <c r="H906" s="51"/>
      <c r="I906" s="42" t="str">
        <f t="shared" si="42"/>
        <v/>
      </c>
      <c r="J906" s="84"/>
      <c r="K906" s="85"/>
    </row>
    <row r="907" spans="2:11" ht="24.75" customHeight="1">
      <c r="B907" s="18">
        <v>902</v>
      </c>
      <c r="C907" s="43"/>
      <c r="D907" s="38" t="str">
        <f t="shared" si="43"/>
        <v/>
      </c>
      <c r="E907" s="39">
        <f>IF(D907="",0,+COUNTIF('賃上げ後（時給）'!$E$7:$E$1006,D907))</f>
        <v>0</v>
      </c>
      <c r="F907" s="44"/>
      <c r="G907" s="41" t="str">
        <f t="shared" si="44"/>
        <v/>
      </c>
      <c r="H907" s="51"/>
      <c r="I907" s="42" t="str">
        <f t="shared" si="42"/>
        <v/>
      </c>
      <c r="J907" s="84"/>
      <c r="K907" s="85"/>
    </row>
    <row r="908" spans="2:11" ht="24.75" customHeight="1">
      <c r="B908" s="18">
        <v>903</v>
      </c>
      <c r="C908" s="43"/>
      <c r="D908" s="38" t="str">
        <f t="shared" si="43"/>
        <v/>
      </c>
      <c r="E908" s="39">
        <f>IF(D908="",0,+COUNTIF('賃上げ後（時給）'!$E$7:$E$1006,D908))</f>
        <v>0</v>
      </c>
      <c r="F908" s="44"/>
      <c r="G908" s="41" t="str">
        <f t="shared" si="44"/>
        <v/>
      </c>
      <c r="H908" s="51"/>
      <c r="I908" s="42" t="str">
        <f t="shared" si="42"/>
        <v/>
      </c>
      <c r="J908" s="84"/>
      <c r="K908" s="85"/>
    </row>
    <row r="909" spans="2:11" ht="24.75" customHeight="1">
      <c r="B909" s="18">
        <v>904</v>
      </c>
      <c r="C909" s="43"/>
      <c r="D909" s="38" t="str">
        <f t="shared" si="43"/>
        <v/>
      </c>
      <c r="E909" s="39">
        <f>IF(D909="",0,+COUNTIF('賃上げ後（時給）'!$E$7:$E$1006,D909))</f>
        <v>0</v>
      </c>
      <c r="F909" s="44"/>
      <c r="G909" s="41" t="str">
        <f t="shared" si="44"/>
        <v/>
      </c>
      <c r="H909" s="51"/>
      <c r="I909" s="42" t="str">
        <f t="shared" ref="I909:I972" si="45">IF(C909="","",+IF(G909="対象",H909,0))</f>
        <v/>
      </c>
      <c r="J909" s="84"/>
      <c r="K909" s="85"/>
    </row>
    <row r="910" spans="2:11" ht="24.75" customHeight="1">
      <c r="B910" s="18">
        <v>905</v>
      </c>
      <c r="C910" s="43"/>
      <c r="D910" s="38" t="str">
        <f t="shared" si="43"/>
        <v/>
      </c>
      <c r="E910" s="39">
        <f>IF(D910="",0,+COUNTIF('賃上げ後（時給）'!$E$7:$E$1006,D910))</f>
        <v>0</v>
      </c>
      <c r="F910" s="44"/>
      <c r="G910" s="41" t="str">
        <f t="shared" si="44"/>
        <v/>
      </c>
      <c r="H910" s="51"/>
      <c r="I910" s="42" t="str">
        <f t="shared" si="45"/>
        <v/>
      </c>
      <c r="J910" s="84"/>
      <c r="K910" s="85"/>
    </row>
    <row r="911" spans="2:11" ht="24.75" customHeight="1">
      <c r="B911" s="18">
        <v>906</v>
      </c>
      <c r="C911" s="43"/>
      <c r="D911" s="38" t="str">
        <f t="shared" si="43"/>
        <v/>
      </c>
      <c r="E911" s="39">
        <f>IF(D911="",0,+COUNTIF('賃上げ後（時給）'!$E$7:$E$1006,D911))</f>
        <v>0</v>
      </c>
      <c r="F911" s="44"/>
      <c r="G911" s="41" t="str">
        <f t="shared" si="44"/>
        <v/>
      </c>
      <c r="H911" s="51"/>
      <c r="I911" s="42" t="str">
        <f t="shared" si="45"/>
        <v/>
      </c>
      <c r="J911" s="84"/>
      <c r="K911" s="85"/>
    </row>
    <row r="912" spans="2:11" ht="24.75" customHeight="1">
      <c r="B912" s="18">
        <v>907</v>
      </c>
      <c r="C912" s="43"/>
      <c r="D912" s="38" t="str">
        <f t="shared" si="43"/>
        <v/>
      </c>
      <c r="E912" s="39">
        <f>IF(D912="",0,+COUNTIF('賃上げ後（時給）'!$E$7:$E$1006,D912))</f>
        <v>0</v>
      </c>
      <c r="F912" s="44"/>
      <c r="G912" s="41" t="str">
        <f t="shared" si="44"/>
        <v/>
      </c>
      <c r="H912" s="51"/>
      <c r="I912" s="42" t="str">
        <f t="shared" si="45"/>
        <v/>
      </c>
      <c r="J912" s="84"/>
      <c r="K912" s="85"/>
    </row>
    <row r="913" spans="2:11" ht="24.75" customHeight="1">
      <c r="B913" s="18">
        <v>908</v>
      </c>
      <c r="C913" s="43"/>
      <c r="D913" s="38" t="str">
        <f t="shared" si="43"/>
        <v/>
      </c>
      <c r="E913" s="39">
        <f>IF(D913="",0,+COUNTIF('賃上げ後（時給）'!$E$7:$E$1006,D913))</f>
        <v>0</v>
      </c>
      <c r="F913" s="44"/>
      <c r="G913" s="41" t="str">
        <f t="shared" si="44"/>
        <v/>
      </c>
      <c r="H913" s="51"/>
      <c r="I913" s="42" t="str">
        <f t="shared" si="45"/>
        <v/>
      </c>
      <c r="J913" s="84"/>
      <c r="K913" s="85"/>
    </row>
    <row r="914" spans="2:11" ht="24.75" customHeight="1">
      <c r="B914" s="18">
        <v>909</v>
      </c>
      <c r="C914" s="43"/>
      <c r="D914" s="38" t="str">
        <f t="shared" si="43"/>
        <v/>
      </c>
      <c r="E914" s="39">
        <f>IF(D914="",0,+COUNTIF('賃上げ後（時給）'!$E$7:$E$1006,D914))</f>
        <v>0</v>
      </c>
      <c r="F914" s="44"/>
      <c r="G914" s="41" t="str">
        <f t="shared" si="44"/>
        <v/>
      </c>
      <c r="H914" s="51"/>
      <c r="I914" s="42" t="str">
        <f t="shared" si="45"/>
        <v/>
      </c>
      <c r="J914" s="84"/>
      <c r="K914" s="85"/>
    </row>
    <row r="915" spans="2:11" ht="24.75" customHeight="1">
      <c r="B915" s="18">
        <v>910</v>
      </c>
      <c r="C915" s="43"/>
      <c r="D915" s="38" t="str">
        <f t="shared" si="43"/>
        <v/>
      </c>
      <c r="E915" s="39">
        <f>IF(D915="",0,+COUNTIF('賃上げ後（時給）'!$E$7:$E$1006,D915))</f>
        <v>0</v>
      </c>
      <c r="F915" s="44"/>
      <c r="G915" s="41" t="str">
        <f t="shared" si="44"/>
        <v/>
      </c>
      <c r="H915" s="51"/>
      <c r="I915" s="42" t="str">
        <f t="shared" si="45"/>
        <v/>
      </c>
      <c r="J915" s="84"/>
      <c r="K915" s="85"/>
    </row>
    <row r="916" spans="2:11" ht="24.75" customHeight="1">
      <c r="B916" s="18">
        <v>911</v>
      </c>
      <c r="C916" s="43"/>
      <c r="D916" s="38" t="str">
        <f t="shared" si="43"/>
        <v/>
      </c>
      <c r="E916" s="39">
        <f>IF(D916="",0,+COUNTIF('賃上げ後（時給）'!$E$7:$E$1006,D916))</f>
        <v>0</v>
      </c>
      <c r="F916" s="44"/>
      <c r="G916" s="41" t="str">
        <f t="shared" si="44"/>
        <v/>
      </c>
      <c r="H916" s="51"/>
      <c r="I916" s="42" t="str">
        <f t="shared" si="45"/>
        <v/>
      </c>
      <c r="J916" s="84"/>
      <c r="K916" s="85"/>
    </row>
    <row r="917" spans="2:11" ht="24.75" customHeight="1">
      <c r="B917" s="18">
        <v>912</v>
      </c>
      <c r="C917" s="43"/>
      <c r="D917" s="38" t="str">
        <f t="shared" si="43"/>
        <v/>
      </c>
      <c r="E917" s="39">
        <f>IF(D917="",0,+COUNTIF('賃上げ後（時給）'!$E$7:$E$1006,D917))</f>
        <v>0</v>
      </c>
      <c r="F917" s="44"/>
      <c r="G917" s="41" t="str">
        <f t="shared" si="44"/>
        <v/>
      </c>
      <c r="H917" s="51"/>
      <c r="I917" s="42" t="str">
        <f t="shared" si="45"/>
        <v/>
      </c>
      <c r="J917" s="84"/>
      <c r="K917" s="85"/>
    </row>
    <row r="918" spans="2:11" ht="24.75" customHeight="1">
      <c r="B918" s="18">
        <v>913</v>
      </c>
      <c r="C918" s="43"/>
      <c r="D918" s="38" t="str">
        <f t="shared" si="43"/>
        <v/>
      </c>
      <c r="E918" s="39">
        <f>IF(D918="",0,+COUNTIF('賃上げ後（時給）'!$E$7:$E$1006,D918))</f>
        <v>0</v>
      </c>
      <c r="F918" s="44"/>
      <c r="G918" s="41" t="str">
        <f t="shared" si="44"/>
        <v/>
      </c>
      <c r="H918" s="51"/>
      <c r="I918" s="42" t="str">
        <f t="shared" si="45"/>
        <v/>
      </c>
      <c r="J918" s="84"/>
      <c r="K918" s="85"/>
    </row>
    <row r="919" spans="2:11" ht="24.75" customHeight="1">
      <c r="B919" s="18">
        <v>914</v>
      </c>
      <c r="C919" s="43"/>
      <c r="D919" s="38" t="str">
        <f t="shared" si="43"/>
        <v/>
      </c>
      <c r="E919" s="39">
        <f>IF(D919="",0,+COUNTIF('賃上げ後（時給）'!$E$7:$E$1006,D919))</f>
        <v>0</v>
      </c>
      <c r="F919" s="44"/>
      <c r="G919" s="41" t="str">
        <f t="shared" si="44"/>
        <v/>
      </c>
      <c r="H919" s="51"/>
      <c r="I919" s="42" t="str">
        <f t="shared" si="45"/>
        <v/>
      </c>
      <c r="J919" s="84"/>
      <c r="K919" s="85"/>
    </row>
    <row r="920" spans="2:11" ht="24.75" customHeight="1">
      <c r="B920" s="18">
        <v>915</v>
      </c>
      <c r="C920" s="43"/>
      <c r="D920" s="38" t="str">
        <f t="shared" si="43"/>
        <v/>
      </c>
      <c r="E920" s="39">
        <f>IF(D920="",0,+COUNTIF('賃上げ後（時給）'!$E$7:$E$1006,D920))</f>
        <v>0</v>
      </c>
      <c r="F920" s="44"/>
      <c r="G920" s="41" t="str">
        <f t="shared" si="44"/>
        <v/>
      </c>
      <c r="H920" s="51"/>
      <c r="I920" s="42" t="str">
        <f t="shared" si="45"/>
        <v/>
      </c>
      <c r="J920" s="84"/>
      <c r="K920" s="85"/>
    </row>
    <row r="921" spans="2:11" ht="24.75" customHeight="1">
      <c r="B921" s="18">
        <v>916</v>
      </c>
      <c r="C921" s="43"/>
      <c r="D921" s="38" t="str">
        <f t="shared" si="43"/>
        <v/>
      </c>
      <c r="E921" s="39">
        <f>IF(D921="",0,+COUNTIF('賃上げ後（時給）'!$E$7:$E$1006,D921))</f>
        <v>0</v>
      </c>
      <c r="F921" s="44"/>
      <c r="G921" s="41" t="str">
        <f t="shared" si="44"/>
        <v/>
      </c>
      <c r="H921" s="51"/>
      <c r="I921" s="42" t="str">
        <f t="shared" si="45"/>
        <v/>
      </c>
      <c r="J921" s="84"/>
      <c r="K921" s="85"/>
    </row>
    <row r="922" spans="2:11" ht="24.75" customHeight="1">
      <c r="B922" s="18">
        <v>917</v>
      </c>
      <c r="C922" s="43"/>
      <c r="D922" s="38" t="str">
        <f t="shared" si="43"/>
        <v/>
      </c>
      <c r="E922" s="39">
        <f>IF(D922="",0,+COUNTIF('賃上げ後（時給）'!$E$7:$E$1006,D922))</f>
        <v>0</v>
      </c>
      <c r="F922" s="44"/>
      <c r="G922" s="41" t="str">
        <f t="shared" si="44"/>
        <v/>
      </c>
      <c r="H922" s="51"/>
      <c r="I922" s="42" t="str">
        <f t="shared" si="45"/>
        <v/>
      </c>
      <c r="J922" s="84"/>
      <c r="K922" s="85"/>
    </row>
    <row r="923" spans="2:11" ht="24.75" customHeight="1">
      <c r="B923" s="18">
        <v>918</v>
      </c>
      <c r="C923" s="43"/>
      <c r="D923" s="38" t="str">
        <f t="shared" si="43"/>
        <v/>
      </c>
      <c r="E923" s="39">
        <f>IF(D923="",0,+COUNTIF('賃上げ後（時給）'!$E$7:$E$1006,D923))</f>
        <v>0</v>
      </c>
      <c r="F923" s="44"/>
      <c r="G923" s="41" t="str">
        <f t="shared" si="44"/>
        <v/>
      </c>
      <c r="H923" s="51"/>
      <c r="I923" s="42" t="str">
        <f t="shared" si="45"/>
        <v/>
      </c>
      <c r="J923" s="84"/>
      <c r="K923" s="85"/>
    </row>
    <row r="924" spans="2:11" ht="24.75" customHeight="1">
      <c r="B924" s="18">
        <v>919</v>
      </c>
      <c r="C924" s="43"/>
      <c r="D924" s="38" t="str">
        <f t="shared" si="43"/>
        <v/>
      </c>
      <c r="E924" s="39">
        <f>IF(D924="",0,+COUNTIF('賃上げ後（時給）'!$E$7:$E$1006,D924))</f>
        <v>0</v>
      </c>
      <c r="F924" s="44"/>
      <c r="G924" s="41" t="str">
        <f t="shared" si="44"/>
        <v/>
      </c>
      <c r="H924" s="51"/>
      <c r="I924" s="42" t="str">
        <f t="shared" si="45"/>
        <v/>
      </c>
      <c r="J924" s="84"/>
      <c r="K924" s="85"/>
    </row>
    <row r="925" spans="2:11" ht="24.75" customHeight="1">
      <c r="B925" s="18">
        <v>920</v>
      </c>
      <c r="C925" s="43"/>
      <c r="D925" s="38" t="str">
        <f t="shared" si="43"/>
        <v/>
      </c>
      <c r="E925" s="39">
        <f>IF(D925="",0,+COUNTIF('賃上げ後（時給）'!$E$7:$E$1006,D925))</f>
        <v>0</v>
      </c>
      <c r="F925" s="44"/>
      <c r="G925" s="41" t="str">
        <f t="shared" si="44"/>
        <v/>
      </c>
      <c r="H925" s="51"/>
      <c r="I925" s="42" t="str">
        <f t="shared" si="45"/>
        <v/>
      </c>
      <c r="J925" s="84"/>
      <c r="K925" s="85"/>
    </row>
    <row r="926" spans="2:11" ht="24.75" customHeight="1">
      <c r="B926" s="18">
        <v>921</v>
      </c>
      <c r="C926" s="43"/>
      <c r="D926" s="38" t="str">
        <f t="shared" si="43"/>
        <v/>
      </c>
      <c r="E926" s="39">
        <f>IF(D926="",0,+COUNTIF('賃上げ後（時給）'!$E$7:$E$1006,D926))</f>
        <v>0</v>
      </c>
      <c r="F926" s="44"/>
      <c r="G926" s="41" t="str">
        <f t="shared" si="44"/>
        <v/>
      </c>
      <c r="H926" s="51"/>
      <c r="I926" s="42" t="str">
        <f t="shared" si="45"/>
        <v/>
      </c>
      <c r="J926" s="84"/>
      <c r="K926" s="85"/>
    </row>
    <row r="927" spans="2:11" ht="24.75" customHeight="1">
      <c r="B927" s="18">
        <v>922</v>
      </c>
      <c r="C927" s="43"/>
      <c r="D927" s="38" t="str">
        <f t="shared" si="43"/>
        <v/>
      </c>
      <c r="E927" s="39">
        <f>IF(D927="",0,+COUNTIF('賃上げ後（時給）'!$E$7:$E$1006,D927))</f>
        <v>0</v>
      </c>
      <c r="F927" s="44"/>
      <c r="G927" s="41" t="str">
        <f t="shared" si="44"/>
        <v/>
      </c>
      <c r="H927" s="51"/>
      <c r="I927" s="42" t="str">
        <f t="shared" si="45"/>
        <v/>
      </c>
      <c r="J927" s="84"/>
      <c r="K927" s="85"/>
    </row>
    <row r="928" spans="2:11" ht="24.75" customHeight="1">
      <c r="B928" s="18">
        <v>923</v>
      </c>
      <c r="C928" s="43"/>
      <c r="D928" s="38" t="str">
        <f t="shared" si="43"/>
        <v/>
      </c>
      <c r="E928" s="39">
        <f>IF(D928="",0,+COUNTIF('賃上げ後（時給）'!$E$7:$E$1006,D928))</f>
        <v>0</v>
      </c>
      <c r="F928" s="44"/>
      <c r="G928" s="41" t="str">
        <f t="shared" si="44"/>
        <v/>
      </c>
      <c r="H928" s="51"/>
      <c r="I928" s="42" t="str">
        <f t="shared" si="45"/>
        <v/>
      </c>
      <c r="J928" s="84"/>
      <c r="K928" s="85"/>
    </row>
    <row r="929" spans="2:11" ht="24.75" customHeight="1">
      <c r="B929" s="18">
        <v>924</v>
      </c>
      <c r="C929" s="43"/>
      <c r="D929" s="38" t="str">
        <f t="shared" si="43"/>
        <v/>
      </c>
      <c r="E929" s="39">
        <f>IF(D929="",0,+COUNTIF('賃上げ後（時給）'!$E$7:$E$1006,D929))</f>
        <v>0</v>
      </c>
      <c r="F929" s="44"/>
      <c r="G929" s="41" t="str">
        <f t="shared" si="44"/>
        <v/>
      </c>
      <c r="H929" s="51"/>
      <c r="I929" s="42" t="str">
        <f t="shared" si="45"/>
        <v/>
      </c>
      <c r="J929" s="84"/>
      <c r="K929" s="85"/>
    </row>
    <row r="930" spans="2:11" ht="24.75" customHeight="1">
      <c r="B930" s="18">
        <v>925</v>
      </c>
      <c r="C930" s="43"/>
      <c r="D930" s="38" t="str">
        <f t="shared" si="43"/>
        <v/>
      </c>
      <c r="E930" s="39">
        <f>IF(D930="",0,+COUNTIF('賃上げ後（時給）'!$E$7:$E$1006,D930))</f>
        <v>0</v>
      </c>
      <c r="F930" s="44"/>
      <c r="G930" s="41" t="str">
        <f t="shared" si="44"/>
        <v/>
      </c>
      <c r="H930" s="51"/>
      <c r="I930" s="42" t="str">
        <f t="shared" si="45"/>
        <v/>
      </c>
      <c r="J930" s="84"/>
      <c r="K930" s="85"/>
    </row>
    <row r="931" spans="2:11" ht="24.75" customHeight="1">
      <c r="B931" s="18">
        <v>926</v>
      </c>
      <c r="C931" s="43"/>
      <c r="D931" s="38" t="str">
        <f t="shared" si="43"/>
        <v/>
      </c>
      <c r="E931" s="39">
        <f>IF(D931="",0,+COUNTIF('賃上げ後（時給）'!$E$7:$E$1006,D931))</f>
        <v>0</v>
      </c>
      <c r="F931" s="44"/>
      <c r="G931" s="41" t="str">
        <f t="shared" si="44"/>
        <v/>
      </c>
      <c r="H931" s="51"/>
      <c r="I931" s="42" t="str">
        <f t="shared" si="45"/>
        <v/>
      </c>
      <c r="J931" s="84"/>
      <c r="K931" s="85"/>
    </row>
    <row r="932" spans="2:11" ht="24.75" customHeight="1">
      <c r="B932" s="18">
        <v>927</v>
      </c>
      <c r="C932" s="43"/>
      <c r="D932" s="38" t="str">
        <f t="shared" si="43"/>
        <v/>
      </c>
      <c r="E932" s="39">
        <f>IF(D932="",0,+COUNTIF('賃上げ後（時給）'!$E$7:$E$1006,D932))</f>
        <v>0</v>
      </c>
      <c r="F932" s="44"/>
      <c r="G932" s="41" t="str">
        <f t="shared" si="44"/>
        <v/>
      </c>
      <c r="H932" s="51"/>
      <c r="I932" s="42" t="str">
        <f t="shared" si="45"/>
        <v/>
      </c>
      <c r="J932" s="84"/>
      <c r="K932" s="85"/>
    </row>
    <row r="933" spans="2:11" ht="24.75" customHeight="1">
      <c r="B933" s="18">
        <v>928</v>
      </c>
      <c r="C933" s="43"/>
      <c r="D933" s="38" t="str">
        <f t="shared" si="43"/>
        <v/>
      </c>
      <c r="E933" s="39">
        <f>IF(D933="",0,+COUNTIF('賃上げ後（時給）'!$E$7:$E$1006,D933))</f>
        <v>0</v>
      </c>
      <c r="F933" s="44"/>
      <c r="G933" s="41" t="str">
        <f t="shared" si="44"/>
        <v/>
      </c>
      <c r="H933" s="51"/>
      <c r="I933" s="42" t="str">
        <f t="shared" si="45"/>
        <v/>
      </c>
      <c r="J933" s="84"/>
      <c r="K933" s="85"/>
    </row>
    <row r="934" spans="2:11" ht="24.75" customHeight="1">
      <c r="B934" s="18">
        <v>929</v>
      </c>
      <c r="C934" s="43"/>
      <c r="D934" s="38" t="str">
        <f t="shared" si="43"/>
        <v/>
      </c>
      <c r="E934" s="39">
        <f>IF(D934="",0,+COUNTIF('賃上げ後（時給）'!$E$7:$E$1006,D934))</f>
        <v>0</v>
      </c>
      <c r="F934" s="44"/>
      <c r="G934" s="41" t="str">
        <f t="shared" si="44"/>
        <v/>
      </c>
      <c r="H934" s="51"/>
      <c r="I934" s="42" t="str">
        <f t="shared" si="45"/>
        <v/>
      </c>
      <c r="J934" s="84"/>
      <c r="K934" s="85"/>
    </row>
    <row r="935" spans="2:11" ht="24.75" customHeight="1">
      <c r="B935" s="18">
        <v>930</v>
      </c>
      <c r="C935" s="43"/>
      <c r="D935" s="38" t="str">
        <f t="shared" si="43"/>
        <v/>
      </c>
      <c r="E935" s="39">
        <f>IF(D935="",0,+COUNTIF('賃上げ後（時給）'!$E$7:$E$1006,D935))</f>
        <v>0</v>
      </c>
      <c r="F935" s="44"/>
      <c r="G935" s="41" t="str">
        <f t="shared" si="44"/>
        <v/>
      </c>
      <c r="H935" s="51"/>
      <c r="I935" s="42" t="str">
        <f t="shared" si="45"/>
        <v/>
      </c>
      <c r="J935" s="84"/>
      <c r="K935" s="85"/>
    </row>
    <row r="936" spans="2:11" ht="24.75" customHeight="1">
      <c r="B936" s="18">
        <v>931</v>
      </c>
      <c r="C936" s="43"/>
      <c r="D936" s="38" t="str">
        <f t="shared" si="43"/>
        <v/>
      </c>
      <c r="E936" s="39">
        <f>IF(D936="",0,+COUNTIF('賃上げ後（時給）'!$E$7:$E$1006,D936))</f>
        <v>0</v>
      </c>
      <c r="F936" s="44"/>
      <c r="G936" s="41" t="str">
        <f t="shared" si="44"/>
        <v/>
      </c>
      <c r="H936" s="51"/>
      <c r="I936" s="42" t="str">
        <f t="shared" si="45"/>
        <v/>
      </c>
      <c r="J936" s="84"/>
      <c r="K936" s="85"/>
    </row>
    <row r="937" spans="2:11" ht="24.75" customHeight="1">
      <c r="B937" s="18">
        <v>932</v>
      </c>
      <c r="C937" s="43"/>
      <c r="D937" s="38" t="str">
        <f t="shared" si="43"/>
        <v/>
      </c>
      <c r="E937" s="39">
        <f>IF(D937="",0,+COUNTIF('賃上げ後（時給）'!$E$7:$E$1006,D937))</f>
        <v>0</v>
      </c>
      <c r="F937" s="44"/>
      <c r="G937" s="41" t="str">
        <f t="shared" si="44"/>
        <v/>
      </c>
      <c r="H937" s="51"/>
      <c r="I937" s="42" t="str">
        <f t="shared" si="45"/>
        <v/>
      </c>
      <c r="J937" s="84"/>
      <c r="K937" s="85"/>
    </row>
    <row r="938" spans="2:11" ht="24.75" customHeight="1">
      <c r="B938" s="18">
        <v>933</v>
      </c>
      <c r="C938" s="43"/>
      <c r="D938" s="38" t="str">
        <f t="shared" si="43"/>
        <v/>
      </c>
      <c r="E938" s="39">
        <f>IF(D938="",0,+COUNTIF('賃上げ後（時給）'!$E$7:$E$1006,D938))</f>
        <v>0</v>
      </c>
      <c r="F938" s="44"/>
      <c r="G938" s="41" t="str">
        <f t="shared" si="44"/>
        <v/>
      </c>
      <c r="H938" s="51"/>
      <c r="I938" s="42" t="str">
        <f t="shared" si="45"/>
        <v/>
      </c>
      <c r="J938" s="84"/>
      <c r="K938" s="85"/>
    </row>
    <row r="939" spans="2:11" ht="24.75" customHeight="1">
      <c r="B939" s="18">
        <v>934</v>
      </c>
      <c r="C939" s="43"/>
      <c r="D939" s="38" t="str">
        <f t="shared" si="43"/>
        <v/>
      </c>
      <c r="E939" s="39">
        <f>IF(D939="",0,+COUNTIF('賃上げ後（時給）'!$E$7:$E$1006,D939))</f>
        <v>0</v>
      </c>
      <c r="F939" s="44"/>
      <c r="G939" s="41" t="str">
        <f t="shared" si="44"/>
        <v/>
      </c>
      <c r="H939" s="51"/>
      <c r="I939" s="42" t="str">
        <f t="shared" si="45"/>
        <v/>
      </c>
      <c r="J939" s="84"/>
      <c r="K939" s="85"/>
    </row>
    <row r="940" spans="2:11" ht="24.75" customHeight="1">
      <c r="B940" s="18">
        <v>935</v>
      </c>
      <c r="C940" s="43"/>
      <c r="D940" s="38" t="str">
        <f t="shared" si="43"/>
        <v/>
      </c>
      <c r="E940" s="39">
        <f>IF(D940="",0,+COUNTIF('賃上げ後（時給）'!$E$7:$E$1006,D940))</f>
        <v>0</v>
      </c>
      <c r="F940" s="44"/>
      <c r="G940" s="41" t="str">
        <f t="shared" si="44"/>
        <v/>
      </c>
      <c r="H940" s="51"/>
      <c r="I940" s="42" t="str">
        <f t="shared" si="45"/>
        <v/>
      </c>
      <c r="J940" s="84"/>
      <c r="K940" s="85"/>
    </row>
    <row r="941" spans="2:11" ht="24.75" customHeight="1">
      <c r="B941" s="18">
        <v>936</v>
      </c>
      <c r="C941" s="43"/>
      <c r="D941" s="38" t="str">
        <f t="shared" si="43"/>
        <v/>
      </c>
      <c r="E941" s="39">
        <f>IF(D941="",0,+COUNTIF('賃上げ後（時給）'!$E$7:$E$1006,D941))</f>
        <v>0</v>
      </c>
      <c r="F941" s="44"/>
      <c r="G941" s="41" t="str">
        <f t="shared" si="44"/>
        <v/>
      </c>
      <c r="H941" s="51"/>
      <c r="I941" s="42" t="str">
        <f t="shared" si="45"/>
        <v/>
      </c>
      <c r="J941" s="84"/>
      <c r="K941" s="85"/>
    </row>
    <row r="942" spans="2:11" ht="24.75" customHeight="1">
      <c r="B942" s="18">
        <v>937</v>
      </c>
      <c r="C942" s="43"/>
      <c r="D942" s="38" t="str">
        <f t="shared" si="43"/>
        <v/>
      </c>
      <c r="E942" s="39">
        <f>IF(D942="",0,+COUNTIF('賃上げ後（時給）'!$E$7:$E$1006,D942))</f>
        <v>0</v>
      </c>
      <c r="F942" s="44"/>
      <c r="G942" s="41" t="str">
        <f t="shared" si="44"/>
        <v/>
      </c>
      <c r="H942" s="51"/>
      <c r="I942" s="42" t="str">
        <f t="shared" si="45"/>
        <v/>
      </c>
      <c r="J942" s="84"/>
      <c r="K942" s="85"/>
    </row>
    <row r="943" spans="2:11" ht="24.75" customHeight="1">
      <c r="B943" s="18">
        <v>938</v>
      </c>
      <c r="C943" s="43"/>
      <c r="D943" s="38" t="str">
        <f t="shared" si="43"/>
        <v/>
      </c>
      <c r="E943" s="39">
        <f>IF(D943="",0,+COUNTIF('賃上げ後（時給）'!$E$7:$E$1006,D943))</f>
        <v>0</v>
      </c>
      <c r="F943" s="44"/>
      <c r="G943" s="41" t="str">
        <f t="shared" si="44"/>
        <v/>
      </c>
      <c r="H943" s="51"/>
      <c r="I943" s="42" t="str">
        <f t="shared" si="45"/>
        <v/>
      </c>
      <c r="J943" s="84"/>
      <c r="K943" s="85"/>
    </row>
    <row r="944" spans="2:11" ht="24.75" customHeight="1">
      <c r="B944" s="18">
        <v>939</v>
      </c>
      <c r="C944" s="43"/>
      <c r="D944" s="38" t="str">
        <f t="shared" si="43"/>
        <v/>
      </c>
      <c r="E944" s="39">
        <f>IF(D944="",0,+COUNTIF('賃上げ後（時給）'!$E$7:$E$1006,D944))</f>
        <v>0</v>
      </c>
      <c r="F944" s="44"/>
      <c r="G944" s="41" t="str">
        <f t="shared" si="44"/>
        <v/>
      </c>
      <c r="H944" s="51"/>
      <c r="I944" s="42" t="str">
        <f t="shared" si="45"/>
        <v/>
      </c>
      <c r="J944" s="84"/>
      <c r="K944" s="85"/>
    </row>
    <row r="945" spans="2:11" ht="24.75" customHeight="1">
      <c r="B945" s="18">
        <v>940</v>
      </c>
      <c r="C945" s="43"/>
      <c r="D945" s="38" t="str">
        <f t="shared" si="43"/>
        <v/>
      </c>
      <c r="E945" s="39">
        <f>IF(D945="",0,+COUNTIF('賃上げ後（時給）'!$E$7:$E$1006,D945))</f>
        <v>0</v>
      </c>
      <c r="F945" s="44"/>
      <c r="G945" s="41" t="str">
        <f t="shared" si="44"/>
        <v/>
      </c>
      <c r="H945" s="51"/>
      <c r="I945" s="42" t="str">
        <f t="shared" si="45"/>
        <v/>
      </c>
      <c r="J945" s="84"/>
      <c r="K945" s="85"/>
    </row>
    <row r="946" spans="2:11" ht="24.75" customHeight="1">
      <c r="B946" s="18">
        <v>941</v>
      </c>
      <c r="C946" s="43"/>
      <c r="D946" s="38" t="str">
        <f t="shared" si="43"/>
        <v/>
      </c>
      <c r="E946" s="39">
        <f>IF(D946="",0,+COUNTIF('賃上げ後（時給）'!$E$7:$E$1006,D946))</f>
        <v>0</v>
      </c>
      <c r="F946" s="44"/>
      <c r="G946" s="41" t="str">
        <f t="shared" si="44"/>
        <v/>
      </c>
      <c r="H946" s="51"/>
      <c r="I946" s="42" t="str">
        <f t="shared" si="45"/>
        <v/>
      </c>
      <c r="J946" s="84"/>
      <c r="K946" s="85"/>
    </row>
    <row r="947" spans="2:11" ht="24.75" customHeight="1">
      <c r="B947" s="18">
        <v>942</v>
      </c>
      <c r="C947" s="43"/>
      <c r="D947" s="38" t="str">
        <f t="shared" si="43"/>
        <v/>
      </c>
      <c r="E947" s="39">
        <f>IF(D947="",0,+COUNTIF('賃上げ後（時給）'!$E$7:$E$1006,D947))</f>
        <v>0</v>
      </c>
      <c r="F947" s="44"/>
      <c r="G947" s="41" t="str">
        <f t="shared" si="44"/>
        <v/>
      </c>
      <c r="H947" s="51"/>
      <c r="I947" s="42" t="str">
        <f t="shared" si="45"/>
        <v/>
      </c>
      <c r="J947" s="84"/>
      <c r="K947" s="85"/>
    </row>
    <row r="948" spans="2:11" ht="24.75" customHeight="1">
      <c r="B948" s="18">
        <v>943</v>
      </c>
      <c r="C948" s="43"/>
      <c r="D948" s="38" t="str">
        <f t="shared" si="43"/>
        <v/>
      </c>
      <c r="E948" s="39">
        <f>IF(D948="",0,+COUNTIF('賃上げ後（時給）'!$E$7:$E$1006,D948))</f>
        <v>0</v>
      </c>
      <c r="F948" s="44"/>
      <c r="G948" s="41" t="str">
        <f t="shared" si="44"/>
        <v/>
      </c>
      <c r="H948" s="51"/>
      <c r="I948" s="42" t="str">
        <f t="shared" si="45"/>
        <v/>
      </c>
      <c r="J948" s="84"/>
      <c r="K948" s="85"/>
    </row>
    <row r="949" spans="2:11" ht="24.75" customHeight="1">
      <c r="B949" s="18">
        <v>944</v>
      </c>
      <c r="C949" s="43"/>
      <c r="D949" s="38" t="str">
        <f t="shared" si="43"/>
        <v/>
      </c>
      <c r="E949" s="39">
        <f>IF(D949="",0,+COUNTIF('賃上げ後（時給）'!$E$7:$E$1006,D949))</f>
        <v>0</v>
      </c>
      <c r="F949" s="44"/>
      <c r="G949" s="41" t="str">
        <f t="shared" si="44"/>
        <v/>
      </c>
      <c r="H949" s="51"/>
      <c r="I949" s="42" t="str">
        <f t="shared" si="45"/>
        <v/>
      </c>
      <c r="J949" s="84"/>
      <c r="K949" s="85"/>
    </row>
    <row r="950" spans="2:11" ht="24.75" customHeight="1">
      <c r="B950" s="18">
        <v>945</v>
      </c>
      <c r="C950" s="43"/>
      <c r="D950" s="38" t="str">
        <f t="shared" si="43"/>
        <v/>
      </c>
      <c r="E950" s="39">
        <f>IF(D950="",0,+COUNTIF('賃上げ後（時給）'!$E$7:$E$1006,D950))</f>
        <v>0</v>
      </c>
      <c r="F950" s="44"/>
      <c r="G950" s="41" t="str">
        <f t="shared" si="44"/>
        <v/>
      </c>
      <c r="H950" s="51"/>
      <c r="I950" s="42" t="str">
        <f t="shared" si="45"/>
        <v/>
      </c>
      <c r="J950" s="84"/>
      <c r="K950" s="85"/>
    </row>
    <row r="951" spans="2:11" ht="24.75" customHeight="1">
      <c r="B951" s="18">
        <v>946</v>
      </c>
      <c r="C951" s="43"/>
      <c r="D951" s="38" t="str">
        <f t="shared" si="43"/>
        <v/>
      </c>
      <c r="E951" s="39">
        <f>IF(D951="",0,+COUNTIF('賃上げ後（時給）'!$E$7:$E$1006,D951))</f>
        <v>0</v>
      </c>
      <c r="F951" s="44"/>
      <c r="G951" s="41" t="str">
        <f t="shared" si="44"/>
        <v/>
      </c>
      <c r="H951" s="51"/>
      <c r="I951" s="42" t="str">
        <f t="shared" si="45"/>
        <v/>
      </c>
      <c r="J951" s="84"/>
      <c r="K951" s="85"/>
    </row>
    <row r="952" spans="2:11" ht="24.75" customHeight="1">
      <c r="B952" s="18">
        <v>947</v>
      </c>
      <c r="C952" s="43"/>
      <c r="D952" s="38" t="str">
        <f t="shared" si="43"/>
        <v/>
      </c>
      <c r="E952" s="39">
        <f>IF(D952="",0,+COUNTIF('賃上げ後（時給）'!$E$7:$E$1006,D952))</f>
        <v>0</v>
      </c>
      <c r="F952" s="44"/>
      <c r="G952" s="41" t="str">
        <f t="shared" si="44"/>
        <v/>
      </c>
      <c r="H952" s="51"/>
      <c r="I952" s="42" t="str">
        <f t="shared" si="45"/>
        <v/>
      </c>
      <c r="J952" s="84"/>
      <c r="K952" s="85"/>
    </row>
    <row r="953" spans="2:11" ht="24.75" customHeight="1">
      <c r="B953" s="18">
        <v>948</v>
      </c>
      <c r="C953" s="43"/>
      <c r="D953" s="38" t="str">
        <f t="shared" si="43"/>
        <v/>
      </c>
      <c r="E953" s="39">
        <f>IF(D953="",0,+COUNTIF('賃上げ後（時給）'!$E$7:$E$1006,D953))</f>
        <v>0</v>
      </c>
      <c r="F953" s="44"/>
      <c r="G953" s="41" t="str">
        <f t="shared" si="44"/>
        <v/>
      </c>
      <c r="H953" s="51"/>
      <c r="I953" s="42" t="str">
        <f t="shared" si="45"/>
        <v/>
      </c>
      <c r="J953" s="84"/>
      <c r="K953" s="85"/>
    </row>
    <row r="954" spans="2:11" ht="24.75" customHeight="1">
      <c r="B954" s="18">
        <v>949</v>
      </c>
      <c r="C954" s="43"/>
      <c r="D954" s="38" t="str">
        <f t="shared" si="43"/>
        <v/>
      </c>
      <c r="E954" s="39">
        <f>IF(D954="",0,+COUNTIF('賃上げ後（時給）'!$E$7:$E$1006,D954))</f>
        <v>0</v>
      </c>
      <c r="F954" s="44"/>
      <c r="G954" s="41" t="str">
        <f t="shared" si="44"/>
        <v/>
      </c>
      <c r="H954" s="51"/>
      <c r="I954" s="42" t="str">
        <f t="shared" si="45"/>
        <v/>
      </c>
      <c r="J954" s="84"/>
      <c r="K954" s="85"/>
    </row>
    <row r="955" spans="2:11" ht="24.75" customHeight="1">
      <c r="B955" s="18">
        <v>950</v>
      </c>
      <c r="C955" s="43"/>
      <c r="D955" s="38" t="str">
        <f t="shared" si="43"/>
        <v/>
      </c>
      <c r="E955" s="39">
        <f>IF(D955="",0,+COUNTIF('賃上げ後（時給）'!$E$7:$E$1006,D955))</f>
        <v>0</v>
      </c>
      <c r="F955" s="44"/>
      <c r="G955" s="41" t="str">
        <f t="shared" si="44"/>
        <v/>
      </c>
      <c r="H955" s="51"/>
      <c r="I955" s="42" t="str">
        <f t="shared" si="45"/>
        <v/>
      </c>
      <c r="J955" s="84"/>
      <c r="K955" s="85"/>
    </row>
    <row r="956" spans="2:11" ht="24.75" customHeight="1">
      <c r="B956" s="18">
        <v>951</v>
      </c>
      <c r="C956" s="43"/>
      <c r="D956" s="38" t="str">
        <f t="shared" si="43"/>
        <v/>
      </c>
      <c r="E956" s="39">
        <f>IF(D956="",0,+COUNTIF('賃上げ後（時給）'!$E$7:$E$1006,D956))</f>
        <v>0</v>
      </c>
      <c r="F956" s="44"/>
      <c r="G956" s="41" t="str">
        <f t="shared" si="44"/>
        <v/>
      </c>
      <c r="H956" s="51"/>
      <c r="I956" s="42" t="str">
        <f t="shared" si="45"/>
        <v/>
      </c>
      <c r="J956" s="84"/>
      <c r="K956" s="85"/>
    </row>
    <row r="957" spans="2:11" ht="24.75" customHeight="1">
      <c r="B957" s="18">
        <v>952</v>
      </c>
      <c r="C957" s="43"/>
      <c r="D957" s="38" t="str">
        <f t="shared" si="43"/>
        <v/>
      </c>
      <c r="E957" s="39">
        <f>IF(D957="",0,+COUNTIF('賃上げ後（時給）'!$E$7:$E$1006,D957))</f>
        <v>0</v>
      </c>
      <c r="F957" s="44"/>
      <c r="G957" s="41" t="str">
        <f t="shared" si="44"/>
        <v/>
      </c>
      <c r="H957" s="51"/>
      <c r="I957" s="42" t="str">
        <f t="shared" si="45"/>
        <v/>
      </c>
      <c r="J957" s="84"/>
      <c r="K957" s="85"/>
    </row>
    <row r="958" spans="2:11" ht="24.75" customHeight="1">
      <c r="B958" s="18">
        <v>953</v>
      </c>
      <c r="C958" s="43"/>
      <c r="D958" s="38" t="str">
        <f t="shared" si="43"/>
        <v/>
      </c>
      <c r="E958" s="39">
        <f>IF(D958="",0,+COUNTIF('賃上げ後（時給）'!$E$7:$E$1006,D958))</f>
        <v>0</v>
      </c>
      <c r="F958" s="44"/>
      <c r="G958" s="41" t="str">
        <f t="shared" si="44"/>
        <v/>
      </c>
      <c r="H958" s="51"/>
      <c r="I958" s="42" t="str">
        <f t="shared" si="45"/>
        <v/>
      </c>
      <c r="J958" s="84"/>
      <c r="K958" s="85"/>
    </row>
    <row r="959" spans="2:11" ht="24.75" customHeight="1">
      <c r="B959" s="18">
        <v>954</v>
      </c>
      <c r="C959" s="43"/>
      <c r="D959" s="38" t="str">
        <f t="shared" si="43"/>
        <v/>
      </c>
      <c r="E959" s="39">
        <f>IF(D959="",0,+COUNTIF('賃上げ後（時給）'!$E$7:$E$1006,D959))</f>
        <v>0</v>
      </c>
      <c r="F959" s="44"/>
      <c r="G959" s="41" t="str">
        <f t="shared" si="44"/>
        <v/>
      </c>
      <c r="H959" s="51"/>
      <c r="I959" s="42" t="str">
        <f t="shared" si="45"/>
        <v/>
      </c>
      <c r="J959" s="84"/>
      <c r="K959" s="85"/>
    </row>
    <row r="960" spans="2:11" ht="24.75" customHeight="1">
      <c r="B960" s="18">
        <v>955</v>
      </c>
      <c r="C960" s="43"/>
      <c r="D960" s="38" t="str">
        <f t="shared" si="43"/>
        <v/>
      </c>
      <c r="E960" s="39">
        <f>IF(D960="",0,+COUNTIF('賃上げ後（時給）'!$E$7:$E$1006,D960))</f>
        <v>0</v>
      </c>
      <c r="F960" s="44"/>
      <c r="G960" s="41" t="str">
        <f t="shared" si="44"/>
        <v/>
      </c>
      <c r="H960" s="51"/>
      <c r="I960" s="42" t="str">
        <f t="shared" si="45"/>
        <v/>
      </c>
      <c r="J960" s="84"/>
      <c r="K960" s="85"/>
    </row>
    <row r="961" spans="2:11" ht="24.75" customHeight="1">
      <c r="B961" s="18">
        <v>956</v>
      </c>
      <c r="C961" s="43"/>
      <c r="D961" s="38" t="str">
        <f t="shared" si="43"/>
        <v/>
      </c>
      <c r="E961" s="39">
        <f>IF(D961="",0,+COUNTIF('賃上げ後（時給）'!$E$7:$E$1006,D961))</f>
        <v>0</v>
      </c>
      <c r="F961" s="44"/>
      <c r="G961" s="41" t="str">
        <f t="shared" si="44"/>
        <v/>
      </c>
      <c r="H961" s="51"/>
      <c r="I961" s="42" t="str">
        <f t="shared" si="45"/>
        <v/>
      </c>
      <c r="J961" s="84"/>
      <c r="K961" s="85"/>
    </row>
    <row r="962" spans="2:11" ht="24.75" customHeight="1">
      <c r="B962" s="18">
        <v>957</v>
      </c>
      <c r="C962" s="43"/>
      <c r="D962" s="38" t="str">
        <f t="shared" si="43"/>
        <v/>
      </c>
      <c r="E962" s="39">
        <f>IF(D962="",0,+COUNTIF('賃上げ後（時給）'!$E$7:$E$1006,D962))</f>
        <v>0</v>
      </c>
      <c r="F962" s="44"/>
      <c r="G962" s="41" t="str">
        <f t="shared" si="44"/>
        <v/>
      </c>
      <c r="H962" s="51"/>
      <c r="I962" s="42" t="str">
        <f t="shared" si="45"/>
        <v/>
      </c>
      <c r="J962" s="84"/>
      <c r="K962" s="85"/>
    </row>
    <row r="963" spans="2:11" ht="24.75" customHeight="1">
      <c r="B963" s="18">
        <v>958</v>
      </c>
      <c r="C963" s="43"/>
      <c r="D963" s="38" t="str">
        <f t="shared" si="43"/>
        <v/>
      </c>
      <c r="E963" s="39">
        <f>IF(D963="",0,+COUNTIF('賃上げ後（時給）'!$E$7:$E$1006,D963))</f>
        <v>0</v>
      </c>
      <c r="F963" s="44"/>
      <c r="G963" s="41" t="str">
        <f t="shared" si="44"/>
        <v/>
      </c>
      <c r="H963" s="51"/>
      <c r="I963" s="42" t="str">
        <f t="shared" si="45"/>
        <v/>
      </c>
      <c r="J963" s="84"/>
      <c r="K963" s="85"/>
    </row>
    <row r="964" spans="2:11" ht="24.75" customHeight="1">
      <c r="B964" s="18">
        <v>959</v>
      </c>
      <c r="C964" s="43"/>
      <c r="D964" s="38" t="str">
        <f t="shared" si="43"/>
        <v/>
      </c>
      <c r="E964" s="39">
        <f>IF(D964="",0,+COUNTIF('賃上げ後（時給）'!$E$7:$E$1006,D964))</f>
        <v>0</v>
      </c>
      <c r="F964" s="44"/>
      <c r="G964" s="41" t="str">
        <f t="shared" si="44"/>
        <v/>
      </c>
      <c r="H964" s="51"/>
      <c r="I964" s="42" t="str">
        <f t="shared" si="45"/>
        <v/>
      </c>
      <c r="J964" s="84"/>
      <c r="K964" s="85"/>
    </row>
    <row r="965" spans="2:11" ht="24.75" customHeight="1">
      <c r="B965" s="18">
        <v>960</v>
      </c>
      <c r="C965" s="43"/>
      <c r="D965" s="38" t="str">
        <f t="shared" si="43"/>
        <v/>
      </c>
      <c r="E965" s="39">
        <f>IF(D965="",0,+COUNTIF('賃上げ後（時給）'!$E$7:$E$1006,D965))</f>
        <v>0</v>
      </c>
      <c r="F965" s="44"/>
      <c r="G965" s="41" t="str">
        <f t="shared" si="44"/>
        <v/>
      </c>
      <c r="H965" s="51"/>
      <c r="I965" s="42" t="str">
        <f t="shared" si="45"/>
        <v/>
      </c>
      <c r="J965" s="84"/>
      <c r="K965" s="85"/>
    </row>
    <row r="966" spans="2:11" ht="24.75" customHeight="1">
      <c r="B966" s="18">
        <v>961</v>
      </c>
      <c r="C966" s="43"/>
      <c r="D966" s="38" t="str">
        <f t="shared" ref="D966:D1005" si="46">SUBSTITUTE(SUBSTITUTE(C966,"　","")," ","")</f>
        <v/>
      </c>
      <c r="E966" s="39">
        <f>IF(D966="",0,+COUNTIF('賃上げ後（時給）'!$E$7:$E$1006,D966))</f>
        <v>0</v>
      </c>
      <c r="F966" s="44"/>
      <c r="G966" s="41" t="str">
        <f t="shared" si="44"/>
        <v/>
      </c>
      <c r="H966" s="51"/>
      <c r="I966" s="42" t="str">
        <f t="shared" si="45"/>
        <v/>
      </c>
      <c r="J966" s="84"/>
      <c r="K966" s="85"/>
    </row>
    <row r="967" spans="2:11" ht="24.75" customHeight="1">
      <c r="B967" s="18">
        <v>962</v>
      </c>
      <c r="C967" s="43"/>
      <c r="D967" s="38" t="str">
        <f t="shared" si="46"/>
        <v/>
      </c>
      <c r="E967" s="39">
        <f>IF(D967="",0,+COUNTIF('賃上げ後（時給）'!$E$7:$E$1006,D967))</f>
        <v>0</v>
      </c>
      <c r="F967" s="44"/>
      <c r="G967" s="41" t="str">
        <f t="shared" ref="G967:G1005" si="47">IF(C967="","",+IF(OR(E967&lt;1,F967="",J967="◎"),"除外","対象"))</f>
        <v/>
      </c>
      <c r="H967" s="51"/>
      <c r="I967" s="42" t="str">
        <f t="shared" si="45"/>
        <v/>
      </c>
      <c r="J967" s="84"/>
      <c r="K967" s="85"/>
    </row>
    <row r="968" spans="2:11" ht="24.75" customHeight="1">
      <c r="B968" s="18">
        <v>963</v>
      </c>
      <c r="C968" s="43"/>
      <c r="D968" s="38" t="str">
        <f t="shared" si="46"/>
        <v/>
      </c>
      <c r="E968" s="39">
        <f>IF(D968="",0,+COUNTIF('賃上げ後（時給）'!$E$7:$E$1006,D968))</f>
        <v>0</v>
      </c>
      <c r="F968" s="44"/>
      <c r="G968" s="41" t="str">
        <f t="shared" si="47"/>
        <v/>
      </c>
      <c r="H968" s="51"/>
      <c r="I968" s="42" t="str">
        <f t="shared" si="45"/>
        <v/>
      </c>
      <c r="J968" s="84"/>
      <c r="K968" s="85"/>
    </row>
    <row r="969" spans="2:11" ht="24.75" customHeight="1">
      <c r="B969" s="18">
        <v>964</v>
      </c>
      <c r="C969" s="43"/>
      <c r="D969" s="38" t="str">
        <f t="shared" si="46"/>
        <v/>
      </c>
      <c r="E969" s="39">
        <f>IF(D969="",0,+COUNTIF('賃上げ後（時給）'!$E$7:$E$1006,D969))</f>
        <v>0</v>
      </c>
      <c r="F969" s="44"/>
      <c r="G969" s="41" t="str">
        <f t="shared" si="47"/>
        <v/>
      </c>
      <c r="H969" s="51"/>
      <c r="I969" s="42" t="str">
        <f t="shared" si="45"/>
        <v/>
      </c>
      <c r="J969" s="84"/>
      <c r="K969" s="85"/>
    </row>
    <row r="970" spans="2:11" ht="24.75" customHeight="1">
      <c r="B970" s="18">
        <v>965</v>
      </c>
      <c r="C970" s="43"/>
      <c r="D970" s="38" t="str">
        <f t="shared" si="46"/>
        <v/>
      </c>
      <c r="E970" s="39">
        <f>IF(D970="",0,+COUNTIF('賃上げ後（時給）'!$E$7:$E$1006,D970))</f>
        <v>0</v>
      </c>
      <c r="F970" s="44"/>
      <c r="G970" s="41" t="str">
        <f t="shared" si="47"/>
        <v/>
      </c>
      <c r="H970" s="51"/>
      <c r="I970" s="42" t="str">
        <f t="shared" si="45"/>
        <v/>
      </c>
      <c r="J970" s="84"/>
      <c r="K970" s="85"/>
    </row>
    <row r="971" spans="2:11" ht="24.75" customHeight="1">
      <c r="B971" s="18">
        <v>966</v>
      </c>
      <c r="C971" s="43"/>
      <c r="D971" s="38" t="str">
        <f t="shared" si="46"/>
        <v/>
      </c>
      <c r="E971" s="39">
        <f>IF(D971="",0,+COUNTIF('賃上げ後（時給）'!$E$7:$E$1006,D971))</f>
        <v>0</v>
      </c>
      <c r="F971" s="44"/>
      <c r="G971" s="41" t="str">
        <f t="shared" si="47"/>
        <v/>
      </c>
      <c r="H971" s="51"/>
      <c r="I971" s="42" t="str">
        <f t="shared" si="45"/>
        <v/>
      </c>
      <c r="J971" s="84"/>
      <c r="K971" s="85"/>
    </row>
    <row r="972" spans="2:11" ht="24.75" customHeight="1">
      <c r="B972" s="18">
        <v>967</v>
      </c>
      <c r="C972" s="43"/>
      <c r="D972" s="38" t="str">
        <f t="shared" si="46"/>
        <v/>
      </c>
      <c r="E972" s="39">
        <f>IF(D972="",0,+COUNTIF('賃上げ後（時給）'!$E$7:$E$1006,D972))</f>
        <v>0</v>
      </c>
      <c r="F972" s="44"/>
      <c r="G972" s="41" t="str">
        <f t="shared" si="47"/>
        <v/>
      </c>
      <c r="H972" s="51"/>
      <c r="I972" s="42" t="str">
        <f t="shared" si="45"/>
        <v/>
      </c>
      <c r="J972" s="84"/>
      <c r="K972" s="85"/>
    </row>
    <row r="973" spans="2:11" ht="24.75" customHeight="1">
      <c r="B973" s="18">
        <v>968</v>
      </c>
      <c r="C973" s="43"/>
      <c r="D973" s="38" t="str">
        <f t="shared" si="46"/>
        <v/>
      </c>
      <c r="E973" s="39">
        <f>IF(D973="",0,+COUNTIF('賃上げ後（時給）'!$E$7:$E$1006,D973))</f>
        <v>0</v>
      </c>
      <c r="F973" s="44"/>
      <c r="G973" s="41" t="str">
        <f t="shared" si="47"/>
        <v/>
      </c>
      <c r="H973" s="51"/>
      <c r="I973" s="42" t="str">
        <f t="shared" ref="I973:I1005" si="48">IF(C973="","",+IF(G973="対象",H973,0))</f>
        <v/>
      </c>
      <c r="J973" s="84"/>
      <c r="K973" s="85"/>
    </row>
    <row r="974" spans="2:11" ht="24.75" customHeight="1">
      <c r="B974" s="18">
        <v>969</v>
      </c>
      <c r="C974" s="43"/>
      <c r="D974" s="38" t="str">
        <f t="shared" si="46"/>
        <v/>
      </c>
      <c r="E974" s="39">
        <f>IF(D974="",0,+COUNTIF('賃上げ後（時給）'!$E$7:$E$1006,D974))</f>
        <v>0</v>
      </c>
      <c r="F974" s="44"/>
      <c r="G974" s="41" t="str">
        <f t="shared" si="47"/>
        <v/>
      </c>
      <c r="H974" s="51"/>
      <c r="I974" s="42" t="str">
        <f t="shared" si="48"/>
        <v/>
      </c>
      <c r="J974" s="84"/>
      <c r="K974" s="85"/>
    </row>
    <row r="975" spans="2:11" ht="24.75" customHeight="1">
      <c r="B975" s="18">
        <v>970</v>
      </c>
      <c r="C975" s="43"/>
      <c r="D975" s="38" t="str">
        <f t="shared" si="46"/>
        <v/>
      </c>
      <c r="E975" s="39">
        <f>IF(D975="",0,+COUNTIF('賃上げ後（時給）'!$E$7:$E$1006,D975))</f>
        <v>0</v>
      </c>
      <c r="F975" s="44"/>
      <c r="G975" s="41" t="str">
        <f t="shared" si="47"/>
        <v/>
      </c>
      <c r="H975" s="51"/>
      <c r="I975" s="42" t="str">
        <f t="shared" si="48"/>
        <v/>
      </c>
      <c r="J975" s="84"/>
      <c r="K975" s="85"/>
    </row>
    <row r="976" spans="2:11" ht="24.75" customHeight="1">
      <c r="B976" s="18">
        <v>971</v>
      </c>
      <c r="C976" s="43"/>
      <c r="D976" s="38" t="str">
        <f t="shared" si="46"/>
        <v/>
      </c>
      <c r="E976" s="39">
        <f>IF(D976="",0,+COUNTIF('賃上げ後（時給）'!$E$7:$E$1006,D976))</f>
        <v>0</v>
      </c>
      <c r="F976" s="44"/>
      <c r="G976" s="41" t="str">
        <f t="shared" si="47"/>
        <v/>
      </c>
      <c r="H976" s="51"/>
      <c r="I976" s="42" t="str">
        <f t="shared" si="48"/>
        <v/>
      </c>
      <c r="J976" s="84"/>
      <c r="K976" s="85"/>
    </row>
    <row r="977" spans="2:11" ht="24.75" customHeight="1">
      <c r="B977" s="18">
        <v>972</v>
      </c>
      <c r="C977" s="43"/>
      <c r="D977" s="38" t="str">
        <f t="shared" si="46"/>
        <v/>
      </c>
      <c r="E977" s="39">
        <f>IF(D977="",0,+COUNTIF('賃上げ後（時給）'!$E$7:$E$1006,D977))</f>
        <v>0</v>
      </c>
      <c r="F977" s="44"/>
      <c r="G977" s="41" t="str">
        <f t="shared" si="47"/>
        <v/>
      </c>
      <c r="H977" s="51"/>
      <c r="I977" s="42" t="str">
        <f t="shared" si="48"/>
        <v/>
      </c>
      <c r="J977" s="84"/>
      <c r="K977" s="85"/>
    </row>
    <row r="978" spans="2:11" ht="24.75" customHeight="1">
      <c r="B978" s="18">
        <v>973</v>
      </c>
      <c r="C978" s="43"/>
      <c r="D978" s="38" t="str">
        <f t="shared" si="46"/>
        <v/>
      </c>
      <c r="E978" s="39">
        <f>IF(D978="",0,+COUNTIF('賃上げ後（時給）'!$E$7:$E$1006,D978))</f>
        <v>0</v>
      </c>
      <c r="F978" s="44"/>
      <c r="G978" s="41" t="str">
        <f t="shared" si="47"/>
        <v/>
      </c>
      <c r="H978" s="51"/>
      <c r="I978" s="42" t="str">
        <f t="shared" si="48"/>
        <v/>
      </c>
      <c r="J978" s="84"/>
      <c r="K978" s="85"/>
    </row>
    <row r="979" spans="2:11" ht="24.75" customHeight="1">
      <c r="B979" s="18">
        <v>974</v>
      </c>
      <c r="C979" s="43"/>
      <c r="D979" s="38" t="str">
        <f t="shared" si="46"/>
        <v/>
      </c>
      <c r="E979" s="39">
        <f>IF(D979="",0,+COUNTIF('賃上げ後（時給）'!$E$7:$E$1006,D979))</f>
        <v>0</v>
      </c>
      <c r="F979" s="44"/>
      <c r="G979" s="41" t="str">
        <f t="shared" si="47"/>
        <v/>
      </c>
      <c r="H979" s="51"/>
      <c r="I979" s="42" t="str">
        <f t="shared" si="48"/>
        <v/>
      </c>
      <c r="J979" s="84"/>
      <c r="K979" s="85"/>
    </row>
    <row r="980" spans="2:11" ht="24.75" customHeight="1">
      <c r="B980" s="18">
        <v>975</v>
      </c>
      <c r="C980" s="43"/>
      <c r="D980" s="38" t="str">
        <f t="shared" si="46"/>
        <v/>
      </c>
      <c r="E980" s="39">
        <f>IF(D980="",0,+COUNTIF('賃上げ後（時給）'!$E$7:$E$1006,D980))</f>
        <v>0</v>
      </c>
      <c r="F980" s="44"/>
      <c r="G980" s="41" t="str">
        <f t="shared" si="47"/>
        <v/>
      </c>
      <c r="H980" s="51"/>
      <c r="I980" s="42" t="str">
        <f t="shared" si="48"/>
        <v/>
      </c>
      <c r="J980" s="84"/>
      <c r="K980" s="85"/>
    </row>
    <row r="981" spans="2:11" ht="24.75" customHeight="1">
      <c r="B981" s="18">
        <v>976</v>
      </c>
      <c r="C981" s="43"/>
      <c r="D981" s="38" t="str">
        <f t="shared" si="46"/>
        <v/>
      </c>
      <c r="E981" s="39">
        <f>IF(D981="",0,+COUNTIF('賃上げ後（時給）'!$E$7:$E$1006,D981))</f>
        <v>0</v>
      </c>
      <c r="F981" s="44"/>
      <c r="G981" s="41" t="str">
        <f t="shared" si="47"/>
        <v/>
      </c>
      <c r="H981" s="51"/>
      <c r="I981" s="42" t="str">
        <f t="shared" si="48"/>
        <v/>
      </c>
      <c r="J981" s="84"/>
      <c r="K981" s="85"/>
    </row>
    <row r="982" spans="2:11" ht="24.75" customHeight="1">
      <c r="B982" s="18">
        <v>977</v>
      </c>
      <c r="C982" s="43"/>
      <c r="D982" s="38" t="str">
        <f t="shared" si="46"/>
        <v/>
      </c>
      <c r="E982" s="39">
        <f>IF(D982="",0,+COUNTIF('賃上げ後（時給）'!$E$7:$E$1006,D982))</f>
        <v>0</v>
      </c>
      <c r="F982" s="44"/>
      <c r="G982" s="41" t="str">
        <f t="shared" si="47"/>
        <v/>
      </c>
      <c r="H982" s="51"/>
      <c r="I982" s="42" t="str">
        <f t="shared" si="48"/>
        <v/>
      </c>
      <c r="J982" s="84"/>
      <c r="K982" s="85"/>
    </row>
    <row r="983" spans="2:11" ht="24.75" customHeight="1">
      <c r="B983" s="18">
        <v>978</v>
      </c>
      <c r="C983" s="43"/>
      <c r="D983" s="38" t="str">
        <f t="shared" si="46"/>
        <v/>
      </c>
      <c r="E983" s="39">
        <f>IF(D983="",0,+COUNTIF('賃上げ後（時給）'!$E$7:$E$1006,D983))</f>
        <v>0</v>
      </c>
      <c r="F983" s="44"/>
      <c r="G983" s="41" t="str">
        <f t="shared" si="47"/>
        <v/>
      </c>
      <c r="H983" s="51"/>
      <c r="I983" s="42" t="str">
        <f t="shared" si="48"/>
        <v/>
      </c>
      <c r="J983" s="84"/>
      <c r="K983" s="85"/>
    </row>
    <row r="984" spans="2:11" ht="24.75" customHeight="1">
      <c r="B984" s="18">
        <v>979</v>
      </c>
      <c r="C984" s="43"/>
      <c r="D984" s="38" t="str">
        <f t="shared" si="46"/>
        <v/>
      </c>
      <c r="E984" s="39">
        <f>IF(D984="",0,+COUNTIF('賃上げ後（時給）'!$E$7:$E$1006,D984))</f>
        <v>0</v>
      </c>
      <c r="F984" s="44"/>
      <c r="G984" s="41" t="str">
        <f t="shared" si="47"/>
        <v/>
      </c>
      <c r="H984" s="51"/>
      <c r="I984" s="42" t="str">
        <f t="shared" si="48"/>
        <v/>
      </c>
      <c r="J984" s="84"/>
      <c r="K984" s="85"/>
    </row>
    <row r="985" spans="2:11" ht="24.75" customHeight="1">
      <c r="B985" s="18">
        <v>980</v>
      </c>
      <c r="C985" s="43"/>
      <c r="D985" s="38" t="str">
        <f t="shared" si="46"/>
        <v/>
      </c>
      <c r="E985" s="39">
        <f>IF(D985="",0,+COUNTIF('賃上げ後（時給）'!$E$7:$E$1006,D985))</f>
        <v>0</v>
      </c>
      <c r="F985" s="44"/>
      <c r="G985" s="41" t="str">
        <f t="shared" si="47"/>
        <v/>
      </c>
      <c r="H985" s="51"/>
      <c r="I985" s="42" t="str">
        <f t="shared" si="48"/>
        <v/>
      </c>
      <c r="J985" s="84"/>
      <c r="K985" s="85"/>
    </row>
    <row r="986" spans="2:11" ht="24.75" customHeight="1">
      <c r="B986" s="18">
        <v>981</v>
      </c>
      <c r="C986" s="43"/>
      <c r="D986" s="38" t="str">
        <f t="shared" si="46"/>
        <v/>
      </c>
      <c r="E986" s="39">
        <f>IF(D986="",0,+COUNTIF('賃上げ後（時給）'!$E$7:$E$1006,D986))</f>
        <v>0</v>
      </c>
      <c r="F986" s="44"/>
      <c r="G986" s="41" t="str">
        <f t="shared" si="47"/>
        <v/>
      </c>
      <c r="H986" s="51"/>
      <c r="I986" s="42" t="str">
        <f t="shared" si="48"/>
        <v/>
      </c>
      <c r="J986" s="84"/>
      <c r="K986" s="85"/>
    </row>
    <row r="987" spans="2:11" ht="24.75" customHeight="1">
      <c r="B987" s="18">
        <v>982</v>
      </c>
      <c r="C987" s="43"/>
      <c r="D987" s="38" t="str">
        <f t="shared" si="46"/>
        <v/>
      </c>
      <c r="E987" s="39">
        <f>IF(D987="",0,+COUNTIF('賃上げ後（時給）'!$E$7:$E$1006,D987))</f>
        <v>0</v>
      </c>
      <c r="F987" s="44"/>
      <c r="G987" s="41" t="str">
        <f t="shared" si="47"/>
        <v/>
      </c>
      <c r="H987" s="51"/>
      <c r="I987" s="42" t="str">
        <f t="shared" si="48"/>
        <v/>
      </c>
      <c r="J987" s="84"/>
      <c r="K987" s="85"/>
    </row>
    <row r="988" spans="2:11" ht="24.75" customHeight="1">
      <c r="B988" s="18">
        <v>983</v>
      </c>
      <c r="C988" s="43"/>
      <c r="D988" s="38" t="str">
        <f t="shared" si="46"/>
        <v/>
      </c>
      <c r="E988" s="39">
        <f>IF(D988="",0,+COUNTIF('賃上げ後（時給）'!$E$7:$E$1006,D988))</f>
        <v>0</v>
      </c>
      <c r="F988" s="44"/>
      <c r="G988" s="41" t="str">
        <f t="shared" si="47"/>
        <v/>
      </c>
      <c r="H988" s="51"/>
      <c r="I988" s="42" t="str">
        <f t="shared" si="48"/>
        <v/>
      </c>
      <c r="J988" s="84"/>
      <c r="K988" s="85"/>
    </row>
    <row r="989" spans="2:11" ht="24.75" customHeight="1">
      <c r="B989" s="18">
        <v>984</v>
      </c>
      <c r="C989" s="43"/>
      <c r="D989" s="38" t="str">
        <f t="shared" si="46"/>
        <v/>
      </c>
      <c r="E989" s="39">
        <f>IF(D989="",0,+COUNTIF('賃上げ後（時給）'!$E$7:$E$1006,D989))</f>
        <v>0</v>
      </c>
      <c r="F989" s="44"/>
      <c r="G989" s="41" t="str">
        <f t="shared" si="47"/>
        <v/>
      </c>
      <c r="H989" s="51"/>
      <c r="I989" s="42" t="str">
        <f t="shared" si="48"/>
        <v/>
      </c>
      <c r="J989" s="84"/>
      <c r="K989" s="85"/>
    </row>
    <row r="990" spans="2:11" ht="24.75" customHeight="1">
      <c r="B990" s="18">
        <v>985</v>
      </c>
      <c r="C990" s="43"/>
      <c r="D990" s="38" t="str">
        <f t="shared" si="46"/>
        <v/>
      </c>
      <c r="E990" s="39">
        <f>IF(D990="",0,+COUNTIF('賃上げ後（時給）'!$E$7:$E$1006,D990))</f>
        <v>0</v>
      </c>
      <c r="F990" s="44"/>
      <c r="G990" s="41" t="str">
        <f t="shared" si="47"/>
        <v/>
      </c>
      <c r="H990" s="51"/>
      <c r="I990" s="42" t="str">
        <f t="shared" si="48"/>
        <v/>
      </c>
      <c r="J990" s="84"/>
      <c r="K990" s="85"/>
    </row>
    <row r="991" spans="2:11" ht="24.75" customHeight="1">
      <c r="B991" s="18">
        <v>986</v>
      </c>
      <c r="C991" s="43"/>
      <c r="D991" s="38" t="str">
        <f t="shared" si="46"/>
        <v/>
      </c>
      <c r="E991" s="39">
        <f>IF(D991="",0,+COUNTIF('賃上げ後（時給）'!$E$7:$E$1006,D991))</f>
        <v>0</v>
      </c>
      <c r="F991" s="44"/>
      <c r="G991" s="41" t="str">
        <f t="shared" si="47"/>
        <v/>
      </c>
      <c r="H991" s="51"/>
      <c r="I991" s="42" t="str">
        <f t="shared" si="48"/>
        <v/>
      </c>
      <c r="J991" s="84"/>
      <c r="K991" s="85"/>
    </row>
    <row r="992" spans="2:11" ht="24.75" customHeight="1">
      <c r="B992" s="18">
        <v>987</v>
      </c>
      <c r="C992" s="43"/>
      <c r="D992" s="38" t="str">
        <f t="shared" si="46"/>
        <v/>
      </c>
      <c r="E992" s="39">
        <f>IF(D992="",0,+COUNTIF('賃上げ後（時給）'!$E$7:$E$1006,D992))</f>
        <v>0</v>
      </c>
      <c r="F992" s="44"/>
      <c r="G992" s="41" t="str">
        <f t="shared" si="47"/>
        <v/>
      </c>
      <c r="H992" s="51"/>
      <c r="I992" s="42" t="str">
        <f t="shared" si="48"/>
        <v/>
      </c>
      <c r="J992" s="84"/>
      <c r="K992" s="85"/>
    </row>
    <row r="993" spans="2:11" ht="24.75" customHeight="1">
      <c r="B993" s="18">
        <v>988</v>
      </c>
      <c r="C993" s="43"/>
      <c r="D993" s="38" t="str">
        <f t="shared" si="46"/>
        <v/>
      </c>
      <c r="E993" s="39">
        <f>IF(D993="",0,+COUNTIF('賃上げ後（時給）'!$E$7:$E$1006,D993))</f>
        <v>0</v>
      </c>
      <c r="F993" s="44"/>
      <c r="G993" s="41" t="str">
        <f t="shared" si="47"/>
        <v/>
      </c>
      <c r="H993" s="51"/>
      <c r="I993" s="42" t="str">
        <f t="shared" si="48"/>
        <v/>
      </c>
      <c r="J993" s="84"/>
      <c r="K993" s="85"/>
    </row>
    <row r="994" spans="2:11" ht="24.75" customHeight="1">
      <c r="B994" s="18">
        <v>989</v>
      </c>
      <c r="C994" s="43"/>
      <c r="D994" s="38" t="str">
        <f t="shared" si="46"/>
        <v/>
      </c>
      <c r="E994" s="39">
        <f>IF(D994="",0,+COUNTIF('賃上げ後（時給）'!$E$7:$E$1006,D994))</f>
        <v>0</v>
      </c>
      <c r="F994" s="44"/>
      <c r="G994" s="41" t="str">
        <f t="shared" si="47"/>
        <v/>
      </c>
      <c r="H994" s="51"/>
      <c r="I994" s="42" t="str">
        <f t="shared" si="48"/>
        <v/>
      </c>
      <c r="J994" s="84"/>
      <c r="K994" s="85"/>
    </row>
    <row r="995" spans="2:11" ht="24.75" customHeight="1">
      <c r="B995" s="18">
        <v>990</v>
      </c>
      <c r="C995" s="43"/>
      <c r="D995" s="38" t="str">
        <f t="shared" si="46"/>
        <v/>
      </c>
      <c r="E995" s="39">
        <f>IF(D995="",0,+COUNTIF('賃上げ後（時給）'!$E$7:$E$1006,D995))</f>
        <v>0</v>
      </c>
      <c r="F995" s="44"/>
      <c r="G995" s="41" t="str">
        <f t="shared" si="47"/>
        <v/>
      </c>
      <c r="H995" s="51"/>
      <c r="I995" s="42" t="str">
        <f t="shared" si="48"/>
        <v/>
      </c>
      <c r="J995" s="84"/>
      <c r="K995" s="85"/>
    </row>
    <row r="996" spans="2:11" ht="24.75" customHeight="1">
      <c r="B996" s="18">
        <v>991</v>
      </c>
      <c r="C996" s="43"/>
      <c r="D996" s="38" t="str">
        <f t="shared" si="46"/>
        <v/>
      </c>
      <c r="E996" s="39">
        <f>IF(D996="",0,+COUNTIF('賃上げ後（時給）'!$E$7:$E$1006,D996))</f>
        <v>0</v>
      </c>
      <c r="F996" s="44"/>
      <c r="G996" s="41" t="str">
        <f t="shared" si="47"/>
        <v/>
      </c>
      <c r="H996" s="51"/>
      <c r="I996" s="42" t="str">
        <f t="shared" si="48"/>
        <v/>
      </c>
      <c r="J996" s="84"/>
      <c r="K996" s="85"/>
    </row>
    <row r="997" spans="2:11" ht="24.75" customHeight="1">
      <c r="B997" s="18">
        <v>992</v>
      </c>
      <c r="C997" s="43"/>
      <c r="D997" s="38" t="str">
        <f t="shared" si="46"/>
        <v/>
      </c>
      <c r="E997" s="39">
        <f>IF(D997="",0,+COUNTIF('賃上げ後（時給）'!$E$7:$E$1006,D997))</f>
        <v>0</v>
      </c>
      <c r="F997" s="44"/>
      <c r="G997" s="41" t="str">
        <f t="shared" si="47"/>
        <v/>
      </c>
      <c r="H997" s="51"/>
      <c r="I997" s="42" t="str">
        <f t="shared" si="48"/>
        <v/>
      </c>
      <c r="J997" s="84"/>
      <c r="K997" s="85"/>
    </row>
    <row r="998" spans="2:11" ht="24.75" customHeight="1">
      <c r="B998" s="18">
        <v>993</v>
      </c>
      <c r="C998" s="43"/>
      <c r="D998" s="38" t="str">
        <f t="shared" si="46"/>
        <v/>
      </c>
      <c r="E998" s="39">
        <f>IF(D998="",0,+COUNTIF('賃上げ後（時給）'!$E$7:$E$1006,D998))</f>
        <v>0</v>
      </c>
      <c r="F998" s="44"/>
      <c r="G998" s="41" t="str">
        <f t="shared" si="47"/>
        <v/>
      </c>
      <c r="H998" s="51"/>
      <c r="I998" s="42" t="str">
        <f t="shared" si="48"/>
        <v/>
      </c>
      <c r="J998" s="84"/>
      <c r="K998" s="85"/>
    </row>
    <row r="999" spans="2:11" ht="24.75" customHeight="1">
      <c r="B999" s="18">
        <v>994</v>
      </c>
      <c r="C999" s="43"/>
      <c r="D999" s="38" t="str">
        <f t="shared" si="46"/>
        <v/>
      </c>
      <c r="E999" s="39">
        <f>IF(D999="",0,+COUNTIF('賃上げ後（時給）'!$E$7:$E$1006,D999))</f>
        <v>0</v>
      </c>
      <c r="F999" s="44"/>
      <c r="G999" s="41" t="str">
        <f t="shared" si="47"/>
        <v/>
      </c>
      <c r="H999" s="51"/>
      <c r="I999" s="42" t="str">
        <f t="shared" si="48"/>
        <v/>
      </c>
      <c r="J999" s="84"/>
      <c r="K999" s="85"/>
    </row>
    <row r="1000" spans="2:11" ht="24.75" customHeight="1">
      <c r="B1000" s="18">
        <v>995</v>
      </c>
      <c r="C1000" s="43"/>
      <c r="D1000" s="38" t="str">
        <f t="shared" si="46"/>
        <v/>
      </c>
      <c r="E1000" s="39">
        <f>IF(D1000="",0,+COUNTIF('賃上げ後（時給）'!$E$7:$E$1006,D1000))</f>
        <v>0</v>
      </c>
      <c r="F1000" s="44"/>
      <c r="G1000" s="41" t="str">
        <f t="shared" si="47"/>
        <v/>
      </c>
      <c r="H1000" s="51"/>
      <c r="I1000" s="42" t="str">
        <f>IF(C1000="","",+IF(G1000="対象",H1000,0))</f>
        <v/>
      </c>
      <c r="J1000" s="84"/>
      <c r="K1000" s="85"/>
    </row>
    <row r="1001" spans="2:11" ht="24.75" customHeight="1">
      <c r="B1001" s="18">
        <v>996</v>
      </c>
      <c r="C1001" s="43"/>
      <c r="D1001" s="38" t="str">
        <f t="shared" si="46"/>
        <v/>
      </c>
      <c r="E1001" s="39">
        <f>IF(D1001="",0,+COUNTIF('賃上げ後（時給）'!$E$7:$E$1006,D1001))</f>
        <v>0</v>
      </c>
      <c r="F1001" s="44"/>
      <c r="G1001" s="41" t="str">
        <f t="shared" si="47"/>
        <v/>
      </c>
      <c r="H1001" s="51"/>
      <c r="I1001" s="42" t="str">
        <f t="shared" si="48"/>
        <v/>
      </c>
      <c r="J1001" s="84"/>
      <c r="K1001" s="85"/>
    </row>
    <row r="1002" spans="2:11" ht="24.75" customHeight="1">
      <c r="B1002" s="18">
        <v>997</v>
      </c>
      <c r="C1002" s="43"/>
      <c r="D1002" s="38" t="str">
        <f t="shared" si="46"/>
        <v/>
      </c>
      <c r="E1002" s="39">
        <f>IF(D1002="",0,+COUNTIF('賃上げ後（時給）'!$E$7:$E$1006,D1002))</f>
        <v>0</v>
      </c>
      <c r="F1002" s="44"/>
      <c r="G1002" s="41" t="str">
        <f t="shared" si="47"/>
        <v/>
      </c>
      <c r="H1002" s="51"/>
      <c r="I1002" s="42" t="str">
        <f t="shared" si="48"/>
        <v/>
      </c>
      <c r="J1002" s="84"/>
      <c r="K1002" s="85"/>
    </row>
    <row r="1003" spans="2:11" ht="24.75" customHeight="1">
      <c r="B1003" s="18">
        <v>998</v>
      </c>
      <c r="C1003" s="43"/>
      <c r="D1003" s="38" t="str">
        <f t="shared" si="46"/>
        <v/>
      </c>
      <c r="E1003" s="39">
        <f>IF(D1003="",0,+COUNTIF('賃上げ後（時給）'!$E$7:$E$1006,D1003))</f>
        <v>0</v>
      </c>
      <c r="F1003" s="44"/>
      <c r="G1003" s="41" t="str">
        <f t="shared" si="47"/>
        <v/>
      </c>
      <c r="H1003" s="51"/>
      <c r="I1003" s="42" t="str">
        <f t="shared" si="48"/>
        <v/>
      </c>
      <c r="J1003" s="84"/>
      <c r="K1003" s="85"/>
    </row>
    <row r="1004" spans="2:11" ht="24.75" customHeight="1">
      <c r="B1004" s="18">
        <v>999</v>
      </c>
      <c r="C1004" s="43"/>
      <c r="D1004" s="38" t="str">
        <f t="shared" si="46"/>
        <v/>
      </c>
      <c r="E1004" s="39">
        <f>IF(D1004="",0,+COUNTIF('賃上げ後（時給）'!$E$7:$E$1006,D1004))</f>
        <v>0</v>
      </c>
      <c r="F1004" s="44"/>
      <c r="G1004" s="41" t="str">
        <f t="shared" si="47"/>
        <v/>
      </c>
      <c r="H1004" s="51"/>
      <c r="I1004" s="42" t="str">
        <f t="shared" si="48"/>
        <v/>
      </c>
      <c r="J1004" s="84"/>
      <c r="K1004" s="85"/>
    </row>
    <row r="1005" spans="2:11" ht="24.75" customHeight="1">
      <c r="B1005" s="18">
        <v>1000</v>
      </c>
      <c r="C1005" s="45"/>
      <c r="D1005" s="38" t="str">
        <f t="shared" si="46"/>
        <v/>
      </c>
      <c r="E1005" s="39">
        <f>IF(D1005="",0,+COUNTIF('賃上げ後（時給）'!$E$7:$E$1006,D1005))</f>
        <v>0</v>
      </c>
      <c r="F1005" s="46"/>
      <c r="G1005" s="41" t="str">
        <f t="shared" si="47"/>
        <v/>
      </c>
      <c r="H1005" s="52"/>
      <c r="I1005" s="42" t="str">
        <f t="shared" si="48"/>
        <v/>
      </c>
      <c r="J1005" s="84"/>
      <c r="K1005" s="85"/>
    </row>
  </sheetData>
  <sheetProtection sheet="1" selectLockedCells="1"/>
  <mergeCells count="9">
    <mergeCell ref="I3:I4"/>
    <mergeCell ref="J3:J4"/>
    <mergeCell ref="K3:K5"/>
    <mergeCell ref="B3:B4"/>
    <mergeCell ref="C3:C4"/>
    <mergeCell ref="E3:E4"/>
    <mergeCell ref="F3:F4"/>
    <mergeCell ref="G3:G4"/>
    <mergeCell ref="H3:H4"/>
  </mergeCells>
  <phoneticPr fontId="3"/>
  <dataValidations count="2">
    <dataValidation type="list" allowBlank="1" showInputMessage="1" showErrorMessage="1" sqref="K6:K1005" xr:uid="{00000000-0002-0000-0400-000000000000}">
      <formula1>"役職定年,育児休業,時短勤務,その他"</formula1>
    </dataValidation>
    <dataValidation type="list" allowBlank="1" showInputMessage="1" showErrorMessage="1" sqref="J6:J1005" xr:uid="{00000000-0002-0000-0400-000001000000}">
      <formula1>"◎"</formula1>
    </dataValidation>
  </dataValidations>
  <pageMargins left="0.35" right="0.19" top="0.41" bottom="0.33" header="0.3" footer="0.3"/>
  <pageSetup paperSize="9" scale="68" fitToHeight="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fitToPage="1"/>
  </sheetPr>
  <dimension ref="B1:M1006"/>
  <sheetViews>
    <sheetView showGridLines="0" view="pageBreakPreview" zoomScale="70" zoomScaleNormal="70" zoomScaleSheetLayoutView="70" workbookViewId="0">
      <pane xSplit="4" ySplit="6" topLeftCell="E7" activePane="bottomRight" state="frozen"/>
      <selection activeCell="I18" sqref="I18"/>
      <selection pane="topRight" activeCell="I18" sqref="I18"/>
      <selection pane="bottomLeft" activeCell="I18" sqref="I18"/>
      <selection pane="bottomRight" activeCell="C7" sqref="C7"/>
    </sheetView>
  </sheetViews>
  <sheetFormatPr defaultColWidth="16.8984375" defaultRowHeight="24.75" customHeight="1"/>
  <cols>
    <col min="1" max="1" width="2.5" style="18" customWidth="1"/>
    <col min="2" max="2" width="7.5" style="18" customWidth="1"/>
    <col min="3" max="3" width="18.69921875" style="18" customWidth="1"/>
    <col min="4" max="4" width="22.5" style="18" customWidth="1"/>
    <col min="5" max="6" width="18.69921875" style="18" hidden="1" customWidth="1"/>
    <col min="7" max="7" width="15" style="18" customWidth="1"/>
    <col min="8" max="8" width="14.8984375" style="18" customWidth="1"/>
    <col min="9" max="9" width="18.8984375" style="18" customWidth="1"/>
    <col min="10" max="10" width="14.8984375" style="18" customWidth="1"/>
    <col min="11" max="11" width="18.09765625" style="18" customWidth="1"/>
    <col min="12" max="12" width="14.8984375" style="86" customWidth="1"/>
    <col min="13" max="13" width="20" style="87" customWidth="1"/>
    <col min="14" max="16384" width="16.8984375" style="18"/>
  </cols>
  <sheetData>
    <row r="1" spans="2:13" ht="38.25" customHeight="1">
      <c r="C1" s="47" t="s">
        <v>12</v>
      </c>
      <c r="D1" s="48">
        <f>賃上げ実施!H11</f>
        <v>0</v>
      </c>
      <c r="E1" s="47"/>
      <c r="F1" s="47"/>
      <c r="G1" s="21"/>
      <c r="H1" s="22" t="s">
        <v>23</v>
      </c>
      <c r="I1" s="22"/>
      <c r="J1" s="22"/>
      <c r="L1" s="82"/>
      <c r="M1" s="83"/>
    </row>
    <row r="2" spans="2:13" ht="26.25" customHeight="1">
      <c r="C2" s="23"/>
      <c r="E2" s="23"/>
      <c r="F2" s="23"/>
      <c r="G2" s="25"/>
      <c r="H2" s="26">
        <f>+COUNTIF(G7:G1006,"対象")</f>
        <v>0</v>
      </c>
      <c r="I2" s="68"/>
      <c r="J2" s="68"/>
      <c r="K2" s="27" t="s">
        <v>16</v>
      </c>
      <c r="L2" s="82"/>
      <c r="M2" s="83"/>
    </row>
    <row r="3" spans="2:13" ht="35.25" customHeight="1">
      <c r="B3" s="144"/>
      <c r="C3" s="145" t="s">
        <v>17</v>
      </c>
      <c r="D3" s="147" t="s">
        <v>25</v>
      </c>
      <c r="E3" s="59"/>
      <c r="F3" s="147" t="s">
        <v>24</v>
      </c>
      <c r="G3" s="149" t="s">
        <v>19</v>
      </c>
      <c r="H3" s="151" t="s">
        <v>20</v>
      </c>
      <c r="I3" s="151" t="s">
        <v>58</v>
      </c>
      <c r="J3" s="151" t="s">
        <v>56</v>
      </c>
      <c r="K3" s="142" t="s">
        <v>21</v>
      </c>
      <c r="L3" s="137" t="s">
        <v>60</v>
      </c>
      <c r="M3" s="139" t="s">
        <v>61</v>
      </c>
    </row>
    <row r="4" spans="2:13" ht="24.75" customHeight="1">
      <c r="B4" s="144"/>
      <c r="C4" s="158"/>
      <c r="D4" s="159"/>
      <c r="E4" s="78"/>
      <c r="F4" s="159"/>
      <c r="G4" s="160"/>
      <c r="H4" s="161"/>
      <c r="I4" s="161"/>
      <c r="J4" s="161"/>
      <c r="K4" s="157"/>
      <c r="L4" s="154"/>
      <c r="M4" s="155"/>
    </row>
    <row r="5" spans="2:13" s="29" customFormat="1" ht="24.75" customHeight="1">
      <c r="B5" s="28"/>
      <c r="C5" s="146"/>
      <c r="D5" s="148"/>
      <c r="E5" s="67"/>
      <c r="F5" s="148"/>
      <c r="G5" s="150"/>
      <c r="H5" s="153"/>
      <c r="I5" s="153"/>
      <c r="J5" s="153"/>
      <c r="K5" s="143"/>
      <c r="L5" s="138"/>
      <c r="M5" s="155"/>
    </row>
    <row r="6" spans="2:13" s="29" customFormat="1" ht="24.75" customHeight="1">
      <c r="B6" s="30" t="s">
        <v>22</v>
      </c>
      <c r="C6" s="31">
        <f>COUNTA(C7:C1006)</f>
        <v>0</v>
      </c>
      <c r="D6" s="32">
        <f>COUNTA(D7:D1006)</f>
        <v>0</v>
      </c>
      <c r="E6" s="32"/>
      <c r="F6" s="33"/>
      <c r="G6" s="34"/>
      <c r="H6" s="49">
        <f>+SUM(H7:H1006)</f>
        <v>0</v>
      </c>
      <c r="I6" s="95">
        <f>SUM(I7:I1006)</f>
        <v>0</v>
      </c>
      <c r="J6" s="96">
        <f>SUM(J7:J1006)</f>
        <v>0</v>
      </c>
      <c r="K6" s="101">
        <f>+SUM(K7:K1006)</f>
        <v>0</v>
      </c>
      <c r="L6" s="32">
        <f>COUNTA(L7:L1006)</f>
        <v>0</v>
      </c>
      <c r="M6" s="156"/>
    </row>
    <row r="7" spans="2:13" ht="24.75" customHeight="1">
      <c r="B7" s="18">
        <v>1</v>
      </c>
      <c r="C7" s="37"/>
      <c r="D7" s="40"/>
      <c r="E7" s="38" t="str">
        <f t="shared" ref="E7:E70" si="0">SUBSTITUTE(SUBSTITUTE(C7,"　","")," ","")</f>
        <v/>
      </c>
      <c r="F7" s="39">
        <f>IF(E7="",0,+COUNTIF('賃上げ前（月給・日給）'!$E$6:$E$1005,E7))</f>
        <v>0</v>
      </c>
      <c r="G7" s="41" t="str">
        <f t="shared" ref="G7:G70" si="1">IF(C7="","",+IF(OR(F7&lt;1,D7="",L7="◎"),"除外","対象"))</f>
        <v/>
      </c>
      <c r="H7" s="50"/>
      <c r="I7" s="93"/>
      <c r="J7" s="98" t="str">
        <f t="shared" ref="J7:J70" si="2">IF(C7="","",H7/I7)</f>
        <v/>
      </c>
      <c r="K7" s="100" t="str">
        <f t="shared" ref="K7:K70" si="3">IF(C7="","",+IF(G7="対象",J7,0))</f>
        <v/>
      </c>
      <c r="L7" s="84"/>
      <c r="M7" s="85"/>
    </row>
    <row r="8" spans="2:13" ht="24.75" customHeight="1">
      <c r="B8" s="18">
        <v>2</v>
      </c>
      <c r="C8" s="43"/>
      <c r="D8" s="40"/>
      <c r="E8" s="38" t="str">
        <f t="shared" si="0"/>
        <v/>
      </c>
      <c r="F8" s="39">
        <f>IF(E8="",0,+COUNTIF('賃上げ前（月給・日給）'!$E$6:$E$1005,E8))</f>
        <v>0</v>
      </c>
      <c r="G8" s="41" t="str">
        <f t="shared" si="1"/>
        <v/>
      </c>
      <c r="H8" s="51"/>
      <c r="I8" s="93"/>
      <c r="J8" s="98" t="str">
        <f t="shared" si="2"/>
        <v/>
      </c>
      <c r="K8" s="100" t="str">
        <f t="shared" si="3"/>
        <v/>
      </c>
      <c r="L8" s="84"/>
      <c r="M8" s="85"/>
    </row>
    <row r="9" spans="2:13" ht="24.75" customHeight="1">
      <c r="B9" s="18">
        <v>3</v>
      </c>
      <c r="C9" s="43"/>
      <c r="D9" s="40"/>
      <c r="E9" s="38" t="str">
        <f t="shared" si="0"/>
        <v/>
      </c>
      <c r="F9" s="39">
        <f>IF(E9="",0,+COUNTIF('賃上げ前（月給・日給）'!$E$6:$E$1005,E9))</f>
        <v>0</v>
      </c>
      <c r="G9" s="41" t="str">
        <f t="shared" si="1"/>
        <v/>
      </c>
      <c r="H9" s="51"/>
      <c r="I9" s="93"/>
      <c r="J9" s="98" t="str">
        <f t="shared" si="2"/>
        <v/>
      </c>
      <c r="K9" s="100" t="str">
        <f t="shared" si="3"/>
        <v/>
      </c>
      <c r="L9" s="84"/>
      <c r="M9" s="85"/>
    </row>
    <row r="10" spans="2:13" ht="24.75" customHeight="1">
      <c r="B10" s="18">
        <v>4</v>
      </c>
      <c r="C10" s="43"/>
      <c r="D10" s="40"/>
      <c r="E10" s="38" t="str">
        <f t="shared" si="0"/>
        <v/>
      </c>
      <c r="F10" s="39">
        <f>IF(E10="",0,+COUNTIF('賃上げ前（月給・日給）'!$E$6:$E$1005,E10))</f>
        <v>0</v>
      </c>
      <c r="G10" s="41" t="str">
        <f t="shared" si="1"/>
        <v/>
      </c>
      <c r="H10" s="51"/>
      <c r="I10" s="93"/>
      <c r="J10" s="98" t="str">
        <f t="shared" si="2"/>
        <v/>
      </c>
      <c r="K10" s="100" t="str">
        <f t="shared" si="3"/>
        <v/>
      </c>
      <c r="L10" s="84"/>
      <c r="M10" s="85"/>
    </row>
    <row r="11" spans="2:13" ht="24.75" customHeight="1">
      <c r="B11" s="18">
        <v>5</v>
      </c>
      <c r="C11" s="43"/>
      <c r="D11" s="40"/>
      <c r="E11" s="38" t="str">
        <f t="shared" si="0"/>
        <v/>
      </c>
      <c r="F11" s="39">
        <f>IF(E11="",0,+COUNTIF('賃上げ前（月給・日給）'!$E$6:$E$1005,E11))</f>
        <v>0</v>
      </c>
      <c r="G11" s="41" t="str">
        <f t="shared" si="1"/>
        <v/>
      </c>
      <c r="H11" s="51"/>
      <c r="I11" s="93"/>
      <c r="J11" s="98" t="str">
        <f t="shared" si="2"/>
        <v/>
      </c>
      <c r="K11" s="100" t="str">
        <f t="shared" si="3"/>
        <v/>
      </c>
      <c r="L11" s="84"/>
      <c r="M11" s="85"/>
    </row>
    <row r="12" spans="2:13" ht="24.75" customHeight="1">
      <c r="B12" s="18">
        <v>6</v>
      </c>
      <c r="C12" s="43"/>
      <c r="D12" s="40"/>
      <c r="E12" s="38" t="str">
        <f t="shared" si="0"/>
        <v/>
      </c>
      <c r="F12" s="39">
        <f>IF(E12="",0,+COUNTIF('賃上げ前（月給・日給）'!$E$6:$E$1005,E12))</f>
        <v>0</v>
      </c>
      <c r="G12" s="41" t="str">
        <f t="shared" si="1"/>
        <v/>
      </c>
      <c r="H12" s="51"/>
      <c r="I12" s="93"/>
      <c r="J12" s="98" t="str">
        <f t="shared" si="2"/>
        <v/>
      </c>
      <c r="K12" s="100" t="str">
        <f t="shared" si="3"/>
        <v/>
      </c>
      <c r="L12" s="84"/>
      <c r="M12" s="85"/>
    </row>
    <row r="13" spans="2:13" ht="24.75" customHeight="1">
      <c r="B13" s="18">
        <v>7</v>
      </c>
      <c r="C13" s="43"/>
      <c r="D13" s="40"/>
      <c r="E13" s="38" t="str">
        <f t="shared" si="0"/>
        <v/>
      </c>
      <c r="F13" s="39">
        <f>IF(E13="",0,+COUNTIF('賃上げ前（月給・日給）'!$E$6:$E$1005,E13))</f>
        <v>0</v>
      </c>
      <c r="G13" s="41" t="str">
        <f t="shared" si="1"/>
        <v/>
      </c>
      <c r="H13" s="51"/>
      <c r="I13" s="93"/>
      <c r="J13" s="98" t="str">
        <f t="shared" si="2"/>
        <v/>
      </c>
      <c r="K13" s="100" t="str">
        <f t="shared" si="3"/>
        <v/>
      </c>
      <c r="L13" s="84"/>
      <c r="M13" s="85"/>
    </row>
    <row r="14" spans="2:13" ht="24.75" customHeight="1">
      <c r="B14" s="18">
        <v>8</v>
      </c>
      <c r="C14" s="43"/>
      <c r="D14" s="40"/>
      <c r="E14" s="38" t="str">
        <f t="shared" si="0"/>
        <v/>
      </c>
      <c r="F14" s="39">
        <f>IF(E14="",0,+COUNTIF('賃上げ前（月給・日給）'!$E$6:$E$1005,E14))</f>
        <v>0</v>
      </c>
      <c r="G14" s="41" t="str">
        <f t="shared" si="1"/>
        <v/>
      </c>
      <c r="H14" s="51"/>
      <c r="I14" s="93"/>
      <c r="J14" s="98" t="str">
        <f t="shared" si="2"/>
        <v/>
      </c>
      <c r="K14" s="100" t="str">
        <f t="shared" si="3"/>
        <v/>
      </c>
      <c r="L14" s="84"/>
      <c r="M14" s="85"/>
    </row>
    <row r="15" spans="2:13" ht="24.75" customHeight="1">
      <c r="B15" s="18">
        <v>9</v>
      </c>
      <c r="C15" s="43"/>
      <c r="D15" s="40"/>
      <c r="E15" s="38" t="str">
        <f t="shared" si="0"/>
        <v/>
      </c>
      <c r="F15" s="39">
        <f>IF(E15="",0,+COUNTIF('賃上げ前（月給・日給）'!$E$6:$E$1005,E15))</f>
        <v>0</v>
      </c>
      <c r="G15" s="41" t="str">
        <f t="shared" si="1"/>
        <v/>
      </c>
      <c r="H15" s="51"/>
      <c r="I15" s="93"/>
      <c r="J15" s="98" t="str">
        <f t="shared" si="2"/>
        <v/>
      </c>
      <c r="K15" s="100" t="str">
        <f t="shared" si="3"/>
        <v/>
      </c>
      <c r="L15" s="84"/>
      <c r="M15" s="85"/>
    </row>
    <row r="16" spans="2:13" ht="24.75" customHeight="1">
      <c r="B16" s="18">
        <v>10</v>
      </c>
      <c r="C16" s="43"/>
      <c r="D16" s="40"/>
      <c r="E16" s="38" t="str">
        <f t="shared" si="0"/>
        <v/>
      </c>
      <c r="F16" s="39">
        <f>IF(E16="",0,+COUNTIF('賃上げ前（月給・日給）'!$E$6:$E$1005,E16))</f>
        <v>0</v>
      </c>
      <c r="G16" s="41" t="str">
        <f t="shared" si="1"/>
        <v/>
      </c>
      <c r="H16" s="51"/>
      <c r="I16" s="93"/>
      <c r="J16" s="98" t="str">
        <f t="shared" si="2"/>
        <v/>
      </c>
      <c r="K16" s="100" t="str">
        <f t="shared" si="3"/>
        <v/>
      </c>
      <c r="L16" s="84"/>
      <c r="M16" s="85"/>
    </row>
    <row r="17" spans="2:13" ht="24.75" customHeight="1">
      <c r="B17" s="18">
        <v>11</v>
      </c>
      <c r="C17" s="43"/>
      <c r="D17" s="40"/>
      <c r="E17" s="38" t="str">
        <f t="shared" si="0"/>
        <v/>
      </c>
      <c r="F17" s="39">
        <f>IF(E17="",0,+COUNTIF('賃上げ前（月給・日給）'!$E$6:$E$1005,E17))</f>
        <v>0</v>
      </c>
      <c r="G17" s="41" t="str">
        <f t="shared" si="1"/>
        <v/>
      </c>
      <c r="H17" s="51"/>
      <c r="I17" s="93"/>
      <c r="J17" s="98" t="str">
        <f t="shared" si="2"/>
        <v/>
      </c>
      <c r="K17" s="100" t="str">
        <f t="shared" si="3"/>
        <v/>
      </c>
      <c r="L17" s="84"/>
      <c r="M17" s="85"/>
    </row>
    <row r="18" spans="2:13" ht="24.75" customHeight="1">
      <c r="B18" s="18">
        <v>12</v>
      </c>
      <c r="C18" s="43"/>
      <c r="D18" s="44"/>
      <c r="E18" s="38" t="str">
        <f t="shared" si="0"/>
        <v/>
      </c>
      <c r="F18" s="39">
        <f>IF(E18="",0,+COUNTIF('賃上げ前（月給・日給）'!$E$6:$E$1005,E18))</f>
        <v>0</v>
      </c>
      <c r="G18" s="41" t="str">
        <f t="shared" si="1"/>
        <v/>
      </c>
      <c r="H18" s="51"/>
      <c r="I18" s="93"/>
      <c r="J18" s="98" t="str">
        <f t="shared" si="2"/>
        <v/>
      </c>
      <c r="K18" s="100" t="str">
        <f t="shared" si="3"/>
        <v/>
      </c>
      <c r="L18" s="84"/>
      <c r="M18" s="85"/>
    </row>
    <row r="19" spans="2:13" ht="24.75" customHeight="1">
      <c r="B19" s="18">
        <v>13</v>
      </c>
      <c r="C19" s="43"/>
      <c r="D19" s="44"/>
      <c r="E19" s="38" t="str">
        <f t="shared" si="0"/>
        <v/>
      </c>
      <c r="F19" s="39">
        <f>IF(E19="",0,+COUNTIF('賃上げ前（月給・日給）'!$E$6:$E$1005,E19))</f>
        <v>0</v>
      </c>
      <c r="G19" s="41" t="str">
        <f t="shared" si="1"/>
        <v/>
      </c>
      <c r="H19" s="51"/>
      <c r="I19" s="93"/>
      <c r="J19" s="98" t="str">
        <f t="shared" si="2"/>
        <v/>
      </c>
      <c r="K19" s="100" t="str">
        <f t="shared" si="3"/>
        <v/>
      </c>
      <c r="L19" s="84"/>
      <c r="M19" s="85"/>
    </row>
    <row r="20" spans="2:13" ht="24.75" customHeight="1">
      <c r="B20" s="18">
        <v>14</v>
      </c>
      <c r="C20" s="43"/>
      <c r="D20" s="44"/>
      <c r="E20" s="38" t="str">
        <f t="shared" si="0"/>
        <v/>
      </c>
      <c r="F20" s="39">
        <f>IF(E20="",0,+COUNTIF('賃上げ前（月給・日給）'!$E$6:$E$1005,E20))</f>
        <v>0</v>
      </c>
      <c r="G20" s="41" t="str">
        <f t="shared" si="1"/>
        <v/>
      </c>
      <c r="H20" s="51"/>
      <c r="I20" s="93"/>
      <c r="J20" s="98" t="str">
        <f t="shared" si="2"/>
        <v/>
      </c>
      <c r="K20" s="100" t="str">
        <f t="shared" si="3"/>
        <v/>
      </c>
      <c r="L20" s="84"/>
      <c r="M20" s="85"/>
    </row>
    <row r="21" spans="2:13" ht="24.75" customHeight="1">
      <c r="B21" s="18">
        <v>15</v>
      </c>
      <c r="C21" s="43"/>
      <c r="D21" s="44"/>
      <c r="E21" s="38" t="str">
        <f t="shared" si="0"/>
        <v/>
      </c>
      <c r="F21" s="39">
        <f>IF(E21="",0,+COUNTIF('賃上げ前（月給・日給）'!$E$6:$E$1005,E21))</f>
        <v>0</v>
      </c>
      <c r="G21" s="41" t="str">
        <f t="shared" si="1"/>
        <v/>
      </c>
      <c r="H21" s="51"/>
      <c r="I21" s="93"/>
      <c r="J21" s="98" t="str">
        <f t="shared" si="2"/>
        <v/>
      </c>
      <c r="K21" s="100" t="str">
        <f t="shared" si="3"/>
        <v/>
      </c>
      <c r="L21" s="84"/>
      <c r="M21" s="85"/>
    </row>
    <row r="22" spans="2:13" ht="24.75" customHeight="1">
      <c r="B22" s="18">
        <v>16</v>
      </c>
      <c r="C22" s="43"/>
      <c r="D22" s="44"/>
      <c r="E22" s="38" t="str">
        <f t="shared" si="0"/>
        <v/>
      </c>
      <c r="F22" s="39">
        <f>IF(E22="",0,+COUNTIF('賃上げ前（月給・日給）'!$E$6:$E$1005,E22))</f>
        <v>0</v>
      </c>
      <c r="G22" s="41" t="str">
        <f t="shared" si="1"/>
        <v/>
      </c>
      <c r="H22" s="51"/>
      <c r="I22" s="93"/>
      <c r="J22" s="98" t="str">
        <f t="shared" si="2"/>
        <v/>
      </c>
      <c r="K22" s="100" t="str">
        <f t="shared" si="3"/>
        <v/>
      </c>
      <c r="L22" s="84"/>
      <c r="M22" s="85"/>
    </row>
    <row r="23" spans="2:13" ht="24.75" customHeight="1">
      <c r="B23" s="18">
        <v>17</v>
      </c>
      <c r="C23" s="43"/>
      <c r="D23" s="44"/>
      <c r="E23" s="38" t="str">
        <f t="shared" si="0"/>
        <v/>
      </c>
      <c r="F23" s="39">
        <f>IF(E23="",0,+COUNTIF('賃上げ前（月給・日給）'!$E$6:$E$1005,E23))</f>
        <v>0</v>
      </c>
      <c r="G23" s="41" t="str">
        <f t="shared" si="1"/>
        <v/>
      </c>
      <c r="H23" s="51"/>
      <c r="I23" s="93"/>
      <c r="J23" s="98" t="str">
        <f t="shared" si="2"/>
        <v/>
      </c>
      <c r="K23" s="100" t="str">
        <f t="shared" si="3"/>
        <v/>
      </c>
      <c r="L23" s="84"/>
      <c r="M23" s="85"/>
    </row>
    <row r="24" spans="2:13" ht="24.75" customHeight="1">
      <c r="B24" s="18">
        <v>18</v>
      </c>
      <c r="C24" s="43"/>
      <c r="D24" s="44"/>
      <c r="E24" s="38" t="str">
        <f t="shared" si="0"/>
        <v/>
      </c>
      <c r="F24" s="39">
        <f>IF(E24="",0,+COUNTIF('賃上げ前（月給・日給）'!$E$6:$E$1005,E24))</f>
        <v>0</v>
      </c>
      <c r="G24" s="41" t="str">
        <f t="shared" si="1"/>
        <v/>
      </c>
      <c r="H24" s="51"/>
      <c r="I24" s="93"/>
      <c r="J24" s="98" t="str">
        <f t="shared" si="2"/>
        <v/>
      </c>
      <c r="K24" s="100" t="str">
        <f t="shared" si="3"/>
        <v/>
      </c>
      <c r="L24" s="84"/>
      <c r="M24" s="85"/>
    </row>
    <row r="25" spans="2:13" ht="24.75" customHeight="1">
      <c r="B25" s="18">
        <v>19</v>
      </c>
      <c r="C25" s="43"/>
      <c r="D25" s="44"/>
      <c r="E25" s="38" t="str">
        <f t="shared" si="0"/>
        <v/>
      </c>
      <c r="F25" s="39">
        <f>IF(E25="",0,+COUNTIF('賃上げ前（月給・日給）'!$E$6:$E$1005,E25))</f>
        <v>0</v>
      </c>
      <c r="G25" s="41" t="str">
        <f t="shared" si="1"/>
        <v/>
      </c>
      <c r="H25" s="51"/>
      <c r="I25" s="93"/>
      <c r="J25" s="98" t="str">
        <f t="shared" si="2"/>
        <v/>
      </c>
      <c r="K25" s="100" t="str">
        <f t="shared" si="3"/>
        <v/>
      </c>
      <c r="L25" s="84"/>
      <c r="M25" s="85"/>
    </row>
    <row r="26" spans="2:13" ht="24.75" customHeight="1">
      <c r="B26" s="18">
        <v>20</v>
      </c>
      <c r="C26" s="43"/>
      <c r="D26" s="44"/>
      <c r="E26" s="38" t="str">
        <f t="shared" si="0"/>
        <v/>
      </c>
      <c r="F26" s="39">
        <f>IF(E26="",0,+COUNTIF('賃上げ前（月給・日給）'!$E$6:$E$1005,E26))</f>
        <v>0</v>
      </c>
      <c r="G26" s="41" t="str">
        <f t="shared" si="1"/>
        <v/>
      </c>
      <c r="H26" s="51"/>
      <c r="I26" s="93"/>
      <c r="J26" s="98" t="str">
        <f t="shared" si="2"/>
        <v/>
      </c>
      <c r="K26" s="100" t="str">
        <f t="shared" si="3"/>
        <v/>
      </c>
      <c r="L26" s="84"/>
      <c r="M26" s="85"/>
    </row>
    <row r="27" spans="2:13" ht="24.75" customHeight="1">
      <c r="B27" s="18">
        <v>21</v>
      </c>
      <c r="C27" s="43"/>
      <c r="D27" s="44"/>
      <c r="E27" s="38" t="str">
        <f t="shared" si="0"/>
        <v/>
      </c>
      <c r="F27" s="39">
        <f>IF(E27="",0,+COUNTIF('賃上げ前（月給・日給）'!$E$6:$E$1005,E27))</f>
        <v>0</v>
      </c>
      <c r="G27" s="41" t="str">
        <f t="shared" si="1"/>
        <v/>
      </c>
      <c r="H27" s="51"/>
      <c r="I27" s="93"/>
      <c r="J27" s="98" t="str">
        <f t="shared" si="2"/>
        <v/>
      </c>
      <c r="K27" s="100" t="str">
        <f t="shared" si="3"/>
        <v/>
      </c>
      <c r="L27" s="84"/>
      <c r="M27" s="85"/>
    </row>
    <row r="28" spans="2:13" ht="24.75" customHeight="1">
      <c r="B28" s="18">
        <v>22</v>
      </c>
      <c r="C28" s="43"/>
      <c r="D28" s="44"/>
      <c r="E28" s="38" t="str">
        <f t="shared" si="0"/>
        <v/>
      </c>
      <c r="F28" s="39">
        <f>IF(E28="",0,+COUNTIF('賃上げ前（月給・日給）'!$E$6:$E$1005,E28))</f>
        <v>0</v>
      </c>
      <c r="G28" s="41" t="str">
        <f t="shared" si="1"/>
        <v/>
      </c>
      <c r="H28" s="51"/>
      <c r="I28" s="93"/>
      <c r="J28" s="98" t="str">
        <f t="shared" si="2"/>
        <v/>
      </c>
      <c r="K28" s="100" t="str">
        <f t="shared" si="3"/>
        <v/>
      </c>
      <c r="L28" s="84"/>
      <c r="M28" s="85"/>
    </row>
    <row r="29" spans="2:13" ht="24.75" customHeight="1">
      <c r="B29" s="18">
        <v>23</v>
      </c>
      <c r="C29" s="43"/>
      <c r="D29" s="44"/>
      <c r="E29" s="38" t="str">
        <f t="shared" si="0"/>
        <v/>
      </c>
      <c r="F29" s="39">
        <f>IF(E29="",0,+COUNTIF('賃上げ前（月給・日給）'!$E$6:$E$1005,E29))</f>
        <v>0</v>
      </c>
      <c r="G29" s="41" t="str">
        <f t="shared" si="1"/>
        <v/>
      </c>
      <c r="H29" s="51"/>
      <c r="I29" s="93"/>
      <c r="J29" s="98" t="str">
        <f t="shared" si="2"/>
        <v/>
      </c>
      <c r="K29" s="100" t="str">
        <f t="shared" si="3"/>
        <v/>
      </c>
      <c r="L29" s="84"/>
      <c r="M29" s="85"/>
    </row>
    <row r="30" spans="2:13" ht="24.75" customHeight="1">
      <c r="B30" s="18">
        <v>24</v>
      </c>
      <c r="C30" s="43"/>
      <c r="D30" s="44"/>
      <c r="E30" s="38" t="str">
        <f t="shared" si="0"/>
        <v/>
      </c>
      <c r="F30" s="39">
        <f>IF(E30="",0,+COUNTIF('賃上げ前（月給・日給）'!$E$6:$E$1005,E30))</f>
        <v>0</v>
      </c>
      <c r="G30" s="41" t="str">
        <f t="shared" si="1"/>
        <v/>
      </c>
      <c r="H30" s="51"/>
      <c r="I30" s="93"/>
      <c r="J30" s="98" t="str">
        <f t="shared" si="2"/>
        <v/>
      </c>
      <c r="K30" s="100" t="str">
        <f t="shared" si="3"/>
        <v/>
      </c>
      <c r="L30" s="84"/>
      <c r="M30" s="85"/>
    </row>
    <row r="31" spans="2:13" ht="24.75" customHeight="1">
      <c r="B31" s="18">
        <v>25</v>
      </c>
      <c r="C31" s="43"/>
      <c r="D31" s="44"/>
      <c r="E31" s="38" t="str">
        <f t="shared" si="0"/>
        <v/>
      </c>
      <c r="F31" s="39">
        <f>IF(E31="",0,+COUNTIF('賃上げ前（月給・日給）'!$E$6:$E$1005,E31))</f>
        <v>0</v>
      </c>
      <c r="G31" s="41" t="str">
        <f t="shared" si="1"/>
        <v/>
      </c>
      <c r="H31" s="51"/>
      <c r="I31" s="93"/>
      <c r="J31" s="98" t="str">
        <f t="shared" si="2"/>
        <v/>
      </c>
      <c r="K31" s="100" t="str">
        <f t="shared" si="3"/>
        <v/>
      </c>
      <c r="L31" s="84"/>
      <c r="M31" s="85"/>
    </row>
    <row r="32" spans="2:13" ht="24.75" customHeight="1">
      <c r="B32" s="18">
        <v>26</v>
      </c>
      <c r="C32" s="43"/>
      <c r="D32" s="44"/>
      <c r="E32" s="38" t="str">
        <f t="shared" si="0"/>
        <v/>
      </c>
      <c r="F32" s="39">
        <f>IF(E32="",0,+COUNTIF('賃上げ前（月給・日給）'!$E$6:$E$1005,E32))</f>
        <v>0</v>
      </c>
      <c r="G32" s="41" t="str">
        <f t="shared" si="1"/>
        <v/>
      </c>
      <c r="H32" s="51"/>
      <c r="I32" s="93"/>
      <c r="J32" s="98" t="str">
        <f t="shared" si="2"/>
        <v/>
      </c>
      <c r="K32" s="100" t="str">
        <f t="shared" si="3"/>
        <v/>
      </c>
      <c r="L32" s="84"/>
      <c r="M32" s="85"/>
    </row>
    <row r="33" spans="2:13" ht="24.75" customHeight="1">
      <c r="B33" s="18">
        <v>27</v>
      </c>
      <c r="C33" s="43"/>
      <c r="D33" s="44"/>
      <c r="E33" s="38" t="str">
        <f t="shared" si="0"/>
        <v/>
      </c>
      <c r="F33" s="39">
        <f>IF(E33="",0,+COUNTIF('賃上げ前（月給・日給）'!$E$6:$E$1005,E33))</f>
        <v>0</v>
      </c>
      <c r="G33" s="41" t="str">
        <f t="shared" si="1"/>
        <v/>
      </c>
      <c r="H33" s="51"/>
      <c r="I33" s="93"/>
      <c r="J33" s="98" t="str">
        <f t="shared" si="2"/>
        <v/>
      </c>
      <c r="K33" s="100" t="str">
        <f t="shared" si="3"/>
        <v/>
      </c>
      <c r="L33" s="84"/>
      <c r="M33" s="85"/>
    </row>
    <row r="34" spans="2:13" ht="24.75" customHeight="1">
      <c r="B34" s="18">
        <v>28</v>
      </c>
      <c r="C34" s="43"/>
      <c r="D34" s="44"/>
      <c r="E34" s="38" t="str">
        <f t="shared" si="0"/>
        <v/>
      </c>
      <c r="F34" s="39">
        <f>IF(E34="",0,+COUNTIF('賃上げ前（月給・日給）'!$E$6:$E$1005,E34))</f>
        <v>0</v>
      </c>
      <c r="G34" s="41" t="str">
        <f t="shared" si="1"/>
        <v/>
      </c>
      <c r="H34" s="51"/>
      <c r="I34" s="93"/>
      <c r="J34" s="98" t="str">
        <f t="shared" si="2"/>
        <v/>
      </c>
      <c r="K34" s="100" t="str">
        <f t="shared" si="3"/>
        <v/>
      </c>
      <c r="L34" s="84"/>
      <c r="M34" s="85"/>
    </row>
    <row r="35" spans="2:13" ht="24.75" customHeight="1">
      <c r="B35" s="18">
        <v>29</v>
      </c>
      <c r="C35" s="43"/>
      <c r="D35" s="44"/>
      <c r="E35" s="38" t="str">
        <f t="shared" si="0"/>
        <v/>
      </c>
      <c r="F35" s="39">
        <f>IF(E35="",0,+COUNTIF('賃上げ前（月給・日給）'!$E$6:$E$1005,E35))</f>
        <v>0</v>
      </c>
      <c r="G35" s="41" t="str">
        <f t="shared" si="1"/>
        <v/>
      </c>
      <c r="H35" s="51"/>
      <c r="I35" s="93"/>
      <c r="J35" s="98" t="str">
        <f t="shared" si="2"/>
        <v/>
      </c>
      <c r="K35" s="100" t="str">
        <f t="shared" si="3"/>
        <v/>
      </c>
      <c r="L35" s="84"/>
      <c r="M35" s="85"/>
    </row>
    <row r="36" spans="2:13" ht="24.75" customHeight="1">
      <c r="B36" s="18">
        <v>30</v>
      </c>
      <c r="C36" s="43"/>
      <c r="D36" s="44"/>
      <c r="E36" s="38" t="str">
        <f t="shared" si="0"/>
        <v/>
      </c>
      <c r="F36" s="39">
        <f>IF(E36="",0,+COUNTIF('賃上げ前（月給・日給）'!$E$6:$E$1005,E36))</f>
        <v>0</v>
      </c>
      <c r="G36" s="41" t="str">
        <f t="shared" si="1"/>
        <v/>
      </c>
      <c r="H36" s="51"/>
      <c r="I36" s="93"/>
      <c r="J36" s="98" t="str">
        <f t="shared" si="2"/>
        <v/>
      </c>
      <c r="K36" s="100" t="str">
        <f t="shared" si="3"/>
        <v/>
      </c>
      <c r="L36" s="84"/>
      <c r="M36" s="85"/>
    </row>
    <row r="37" spans="2:13" ht="24.75" customHeight="1">
      <c r="B37" s="18">
        <v>31</v>
      </c>
      <c r="C37" s="43"/>
      <c r="D37" s="44"/>
      <c r="E37" s="38" t="str">
        <f t="shared" si="0"/>
        <v/>
      </c>
      <c r="F37" s="39">
        <f>IF(E37="",0,+COUNTIF('賃上げ前（月給・日給）'!$E$6:$E$1005,E37))</f>
        <v>0</v>
      </c>
      <c r="G37" s="41" t="str">
        <f t="shared" si="1"/>
        <v/>
      </c>
      <c r="H37" s="51"/>
      <c r="I37" s="93"/>
      <c r="J37" s="98" t="str">
        <f t="shared" si="2"/>
        <v/>
      </c>
      <c r="K37" s="100" t="str">
        <f t="shared" si="3"/>
        <v/>
      </c>
      <c r="L37" s="84"/>
      <c r="M37" s="85"/>
    </row>
    <row r="38" spans="2:13" ht="24.75" customHeight="1">
      <c r="B38" s="18">
        <v>32</v>
      </c>
      <c r="C38" s="43"/>
      <c r="D38" s="44"/>
      <c r="E38" s="38" t="str">
        <f t="shared" si="0"/>
        <v/>
      </c>
      <c r="F38" s="39">
        <f>IF(E38="",0,+COUNTIF('賃上げ前（月給・日給）'!$E$6:$E$1005,E38))</f>
        <v>0</v>
      </c>
      <c r="G38" s="41" t="str">
        <f t="shared" si="1"/>
        <v/>
      </c>
      <c r="H38" s="51"/>
      <c r="I38" s="93"/>
      <c r="J38" s="98" t="str">
        <f t="shared" si="2"/>
        <v/>
      </c>
      <c r="K38" s="100" t="str">
        <f t="shared" si="3"/>
        <v/>
      </c>
      <c r="L38" s="84"/>
      <c r="M38" s="85"/>
    </row>
    <row r="39" spans="2:13" ht="24.75" customHeight="1">
      <c r="B39" s="18">
        <v>33</v>
      </c>
      <c r="C39" s="43"/>
      <c r="D39" s="44"/>
      <c r="E39" s="38" t="str">
        <f t="shared" si="0"/>
        <v/>
      </c>
      <c r="F39" s="39">
        <f>IF(E39="",0,+COUNTIF('賃上げ前（月給・日給）'!$E$6:$E$1005,E39))</f>
        <v>0</v>
      </c>
      <c r="G39" s="41" t="str">
        <f t="shared" si="1"/>
        <v/>
      </c>
      <c r="H39" s="51"/>
      <c r="I39" s="93"/>
      <c r="J39" s="98" t="str">
        <f t="shared" si="2"/>
        <v/>
      </c>
      <c r="K39" s="100" t="str">
        <f t="shared" si="3"/>
        <v/>
      </c>
      <c r="L39" s="84"/>
      <c r="M39" s="85"/>
    </row>
    <row r="40" spans="2:13" ht="24.75" customHeight="1">
      <c r="B40" s="18">
        <v>34</v>
      </c>
      <c r="C40" s="43"/>
      <c r="D40" s="44"/>
      <c r="E40" s="38" t="str">
        <f t="shared" si="0"/>
        <v/>
      </c>
      <c r="F40" s="39">
        <f>IF(E40="",0,+COUNTIF('賃上げ前（月給・日給）'!$E$6:$E$1005,E40))</f>
        <v>0</v>
      </c>
      <c r="G40" s="41" t="str">
        <f t="shared" si="1"/>
        <v/>
      </c>
      <c r="H40" s="51"/>
      <c r="I40" s="93"/>
      <c r="J40" s="98" t="str">
        <f t="shared" si="2"/>
        <v/>
      </c>
      <c r="K40" s="100" t="str">
        <f t="shared" si="3"/>
        <v/>
      </c>
      <c r="L40" s="84"/>
      <c r="M40" s="85"/>
    </row>
    <row r="41" spans="2:13" ht="24.75" customHeight="1">
      <c r="B41" s="18">
        <v>35</v>
      </c>
      <c r="C41" s="43"/>
      <c r="D41" s="44"/>
      <c r="E41" s="38" t="str">
        <f t="shared" si="0"/>
        <v/>
      </c>
      <c r="F41" s="39">
        <f>IF(E41="",0,+COUNTIF('賃上げ前（月給・日給）'!$E$6:$E$1005,E41))</f>
        <v>0</v>
      </c>
      <c r="G41" s="41" t="str">
        <f t="shared" si="1"/>
        <v/>
      </c>
      <c r="H41" s="51"/>
      <c r="I41" s="93"/>
      <c r="J41" s="98" t="str">
        <f t="shared" si="2"/>
        <v/>
      </c>
      <c r="K41" s="100" t="str">
        <f t="shared" si="3"/>
        <v/>
      </c>
      <c r="L41" s="84"/>
      <c r="M41" s="85"/>
    </row>
    <row r="42" spans="2:13" ht="24.75" customHeight="1">
      <c r="B42" s="18">
        <v>36</v>
      </c>
      <c r="C42" s="43"/>
      <c r="D42" s="44"/>
      <c r="E42" s="38" t="str">
        <f t="shared" si="0"/>
        <v/>
      </c>
      <c r="F42" s="39">
        <f>IF(E42="",0,+COUNTIF('賃上げ前（月給・日給）'!$E$6:$E$1005,E42))</f>
        <v>0</v>
      </c>
      <c r="G42" s="41" t="str">
        <f t="shared" si="1"/>
        <v/>
      </c>
      <c r="H42" s="51"/>
      <c r="I42" s="93"/>
      <c r="J42" s="98" t="str">
        <f t="shared" si="2"/>
        <v/>
      </c>
      <c r="K42" s="100" t="str">
        <f t="shared" si="3"/>
        <v/>
      </c>
      <c r="L42" s="84"/>
      <c r="M42" s="85"/>
    </row>
    <row r="43" spans="2:13" ht="24.75" customHeight="1">
      <c r="B43" s="18">
        <v>37</v>
      </c>
      <c r="C43" s="43"/>
      <c r="D43" s="44"/>
      <c r="E43" s="38" t="str">
        <f t="shared" si="0"/>
        <v/>
      </c>
      <c r="F43" s="39">
        <f>IF(E43="",0,+COUNTIF('賃上げ前（月給・日給）'!$E$6:$E$1005,E43))</f>
        <v>0</v>
      </c>
      <c r="G43" s="41" t="str">
        <f t="shared" si="1"/>
        <v/>
      </c>
      <c r="H43" s="51"/>
      <c r="I43" s="93"/>
      <c r="J43" s="98" t="str">
        <f t="shared" si="2"/>
        <v/>
      </c>
      <c r="K43" s="100" t="str">
        <f t="shared" si="3"/>
        <v/>
      </c>
      <c r="L43" s="84"/>
      <c r="M43" s="85"/>
    </row>
    <row r="44" spans="2:13" ht="24.75" customHeight="1">
      <c r="B44" s="18">
        <v>38</v>
      </c>
      <c r="C44" s="43"/>
      <c r="D44" s="44"/>
      <c r="E44" s="38" t="str">
        <f t="shared" si="0"/>
        <v/>
      </c>
      <c r="F44" s="39">
        <f>IF(E44="",0,+COUNTIF('賃上げ前（月給・日給）'!$E$6:$E$1005,E44))</f>
        <v>0</v>
      </c>
      <c r="G44" s="41" t="str">
        <f t="shared" si="1"/>
        <v/>
      </c>
      <c r="H44" s="51"/>
      <c r="I44" s="93"/>
      <c r="J44" s="98" t="str">
        <f t="shared" si="2"/>
        <v/>
      </c>
      <c r="K44" s="100" t="str">
        <f t="shared" si="3"/>
        <v/>
      </c>
      <c r="L44" s="84"/>
      <c r="M44" s="85"/>
    </row>
    <row r="45" spans="2:13" ht="24.75" customHeight="1">
      <c r="B45" s="18">
        <v>39</v>
      </c>
      <c r="C45" s="43"/>
      <c r="D45" s="44"/>
      <c r="E45" s="38" t="str">
        <f t="shared" si="0"/>
        <v/>
      </c>
      <c r="F45" s="39">
        <f>IF(E45="",0,+COUNTIF('賃上げ前（月給・日給）'!$E$6:$E$1005,E45))</f>
        <v>0</v>
      </c>
      <c r="G45" s="41" t="str">
        <f t="shared" si="1"/>
        <v/>
      </c>
      <c r="H45" s="51"/>
      <c r="I45" s="93"/>
      <c r="J45" s="98" t="str">
        <f t="shared" si="2"/>
        <v/>
      </c>
      <c r="K45" s="100" t="str">
        <f t="shared" si="3"/>
        <v/>
      </c>
      <c r="L45" s="84"/>
      <c r="M45" s="85"/>
    </row>
    <row r="46" spans="2:13" ht="24.75" customHeight="1">
      <c r="B46" s="18">
        <v>40</v>
      </c>
      <c r="C46" s="43"/>
      <c r="D46" s="44"/>
      <c r="E46" s="38" t="str">
        <f t="shared" si="0"/>
        <v/>
      </c>
      <c r="F46" s="39">
        <f>IF(E46="",0,+COUNTIF('賃上げ前（月給・日給）'!$E$6:$E$1005,E46))</f>
        <v>0</v>
      </c>
      <c r="G46" s="41" t="str">
        <f t="shared" si="1"/>
        <v/>
      </c>
      <c r="H46" s="51"/>
      <c r="I46" s="93"/>
      <c r="J46" s="98" t="str">
        <f t="shared" si="2"/>
        <v/>
      </c>
      <c r="K46" s="100" t="str">
        <f t="shared" si="3"/>
        <v/>
      </c>
      <c r="L46" s="84"/>
      <c r="M46" s="85"/>
    </row>
    <row r="47" spans="2:13" ht="24.75" customHeight="1">
      <c r="B47" s="18">
        <v>41</v>
      </c>
      <c r="C47" s="43"/>
      <c r="D47" s="44"/>
      <c r="E47" s="38" t="str">
        <f t="shared" si="0"/>
        <v/>
      </c>
      <c r="F47" s="39">
        <f>IF(E47="",0,+COUNTIF('賃上げ前（月給・日給）'!$E$6:$E$1005,E47))</f>
        <v>0</v>
      </c>
      <c r="G47" s="41" t="str">
        <f t="shared" si="1"/>
        <v/>
      </c>
      <c r="H47" s="51"/>
      <c r="I47" s="93"/>
      <c r="J47" s="98" t="str">
        <f t="shared" si="2"/>
        <v/>
      </c>
      <c r="K47" s="100" t="str">
        <f t="shared" si="3"/>
        <v/>
      </c>
      <c r="L47" s="84"/>
      <c r="M47" s="85"/>
    </row>
    <row r="48" spans="2:13" ht="24.75" customHeight="1">
      <c r="B48" s="18">
        <v>42</v>
      </c>
      <c r="C48" s="43"/>
      <c r="D48" s="44"/>
      <c r="E48" s="38" t="str">
        <f t="shared" si="0"/>
        <v/>
      </c>
      <c r="F48" s="39">
        <f>IF(E48="",0,+COUNTIF('賃上げ前（月給・日給）'!$E$6:$E$1005,E48))</f>
        <v>0</v>
      </c>
      <c r="G48" s="41" t="str">
        <f t="shared" si="1"/>
        <v/>
      </c>
      <c r="H48" s="51"/>
      <c r="I48" s="93"/>
      <c r="J48" s="98" t="str">
        <f t="shared" si="2"/>
        <v/>
      </c>
      <c r="K48" s="100" t="str">
        <f t="shared" si="3"/>
        <v/>
      </c>
      <c r="L48" s="84"/>
      <c r="M48" s="85"/>
    </row>
    <row r="49" spans="2:13" ht="24.75" customHeight="1">
      <c r="B49" s="18">
        <v>43</v>
      </c>
      <c r="C49" s="43"/>
      <c r="D49" s="44"/>
      <c r="E49" s="38" t="str">
        <f t="shared" si="0"/>
        <v/>
      </c>
      <c r="F49" s="39">
        <f>IF(E49="",0,+COUNTIF('賃上げ前（月給・日給）'!$E$6:$E$1005,E49))</f>
        <v>0</v>
      </c>
      <c r="G49" s="41" t="str">
        <f t="shared" si="1"/>
        <v/>
      </c>
      <c r="H49" s="51"/>
      <c r="I49" s="93"/>
      <c r="J49" s="98" t="str">
        <f t="shared" si="2"/>
        <v/>
      </c>
      <c r="K49" s="100" t="str">
        <f t="shared" si="3"/>
        <v/>
      </c>
      <c r="L49" s="84"/>
      <c r="M49" s="85"/>
    </row>
    <row r="50" spans="2:13" ht="24.75" customHeight="1">
      <c r="B50" s="18">
        <v>44</v>
      </c>
      <c r="C50" s="43"/>
      <c r="D50" s="44"/>
      <c r="E50" s="38" t="str">
        <f t="shared" si="0"/>
        <v/>
      </c>
      <c r="F50" s="39">
        <f>IF(E50="",0,+COUNTIF('賃上げ前（月給・日給）'!$E$6:$E$1005,E50))</f>
        <v>0</v>
      </c>
      <c r="G50" s="41" t="str">
        <f t="shared" si="1"/>
        <v/>
      </c>
      <c r="H50" s="51"/>
      <c r="I50" s="93"/>
      <c r="J50" s="98" t="str">
        <f t="shared" si="2"/>
        <v/>
      </c>
      <c r="K50" s="100" t="str">
        <f t="shared" si="3"/>
        <v/>
      </c>
      <c r="L50" s="84"/>
      <c r="M50" s="85"/>
    </row>
    <row r="51" spans="2:13" ht="24.75" customHeight="1">
      <c r="B51" s="18">
        <v>45</v>
      </c>
      <c r="C51" s="43"/>
      <c r="D51" s="44"/>
      <c r="E51" s="38" t="str">
        <f t="shared" si="0"/>
        <v/>
      </c>
      <c r="F51" s="39">
        <f>IF(E51="",0,+COUNTIF('賃上げ前（月給・日給）'!$E$6:$E$1005,E51))</f>
        <v>0</v>
      </c>
      <c r="G51" s="41" t="str">
        <f t="shared" si="1"/>
        <v/>
      </c>
      <c r="H51" s="51"/>
      <c r="I51" s="93"/>
      <c r="J51" s="98" t="str">
        <f t="shared" si="2"/>
        <v/>
      </c>
      <c r="K51" s="100" t="str">
        <f t="shared" si="3"/>
        <v/>
      </c>
      <c r="L51" s="84"/>
      <c r="M51" s="85"/>
    </row>
    <row r="52" spans="2:13" ht="24.75" customHeight="1">
      <c r="B52" s="18">
        <v>46</v>
      </c>
      <c r="C52" s="43"/>
      <c r="D52" s="44"/>
      <c r="E52" s="38" t="str">
        <f t="shared" si="0"/>
        <v/>
      </c>
      <c r="F52" s="39">
        <f>IF(E52="",0,+COUNTIF('賃上げ前（月給・日給）'!$E$6:$E$1005,E52))</f>
        <v>0</v>
      </c>
      <c r="G52" s="41" t="str">
        <f t="shared" si="1"/>
        <v/>
      </c>
      <c r="H52" s="51"/>
      <c r="I52" s="93"/>
      <c r="J52" s="98" t="str">
        <f t="shared" si="2"/>
        <v/>
      </c>
      <c r="K52" s="100" t="str">
        <f t="shared" si="3"/>
        <v/>
      </c>
      <c r="L52" s="84"/>
      <c r="M52" s="85"/>
    </row>
    <row r="53" spans="2:13" ht="24.75" customHeight="1">
      <c r="B53" s="18">
        <v>47</v>
      </c>
      <c r="C53" s="43"/>
      <c r="D53" s="44"/>
      <c r="E53" s="38" t="str">
        <f t="shared" si="0"/>
        <v/>
      </c>
      <c r="F53" s="39">
        <f>IF(E53="",0,+COUNTIF('賃上げ前（月給・日給）'!$E$6:$E$1005,E53))</f>
        <v>0</v>
      </c>
      <c r="G53" s="41" t="str">
        <f t="shared" si="1"/>
        <v/>
      </c>
      <c r="H53" s="51"/>
      <c r="I53" s="93"/>
      <c r="J53" s="98" t="str">
        <f t="shared" si="2"/>
        <v/>
      </c>
      <c r="K53" s="100" t="str">
        <f t="shared" si="3"/>
        <v/>
      </c>
      <c r="L53" s="84"/>
      <c r="M53" s="85"/>
    </row>
    <row r="54" spans="2:13" ht="24.75" customHeight="1">
      <c r="B54" s="18">
        <v>48</v>
      </c>
      <c r="C54" s="43"/>
      <c r="D54" s="44"/>
      <c r="E54" s="38" t="str">
        <f t="shared" si="0"/>
        <v/>
      </c>
      <c r="F54" s="39">
        <f>IF(E54="",0,+COUNTIF('賃上げ前（月給・日給）'!$E$6:$E$1005,E54))</f>
        <v>0</v>
      </c>
      <c r="G54" s="41" t="str">
        <f t="shared" si="1"/>
        <v/>
      </c>
      <c r="H54" s="51"/>
      <c r="I54" s="93"/>
      <c r="J54" s="98" t="str">
        <f t="shared" si="2"/>
        <v/>
      </c>
      <c r="K54" s="100" t="str">
        <f t="shared" si="3"/>
        <v/>
      </c>
      <c r="L54" s="84"/>
      <c r="M54" s="85"/>
    </row>
    <row r="55" spans="2:13" ht="24.75" customHeight="1">
      <c r="B55" s="18">
        <v>49</v>
      </c>
      <c r="C55" s="43"/>
      <c r="D55" s="44"/>
      <c r="E55" s="38" t="str">
        <f t="shared" si="0"/>
        <v/>
      </c>
      <c r="F55" s="39">
        <f>IF(E55="",0,+COUNTIF('賃上げ前（月給・日給）'!$E$6:$E$1005,E55))</f>
        <v>0</v>
      </c>
      <c r="G55" s="41" t="str">
        <f t="shared" si="1"/>
        <v/>
      </c>
      <c r="H55" s="51"/>
      <c r="I55" s="93"/>
      <c r="J55" s="98" t="str">
        <f t="shared" si="2"/>
        <v/>
      </c>
      <c r="K55" s="100" t="str">
        <f t="shared" si="3"/>
        <v/>
      </c>
      <c r="L55" s="84"/>
      <c r="M55" s="85"/>
    </row>
    <row r="56" spans="2:13" ht="24.75" customHeight="1">
      <c r="B56" s="18">
        <v>50</v>
      </c>
      <c r="C56" s="43"/>
      <c r="D56" s="44"/>
      <c r="E56" s="38" t="str">
        <f t="shared" si="0"/>
        <v/>
      </c>
      <c r="F56" s="39">
        <f>IF(E56="",0,+COUNTIF('賃上げ前（月給・日給）'!$E$6:$E$1005,E56))</f>
        <v>0</v>
      </c>
      <c r="G56" s="41" t="str">
        <f t="shared" si="1"/>
        <v/>
      </c>
      <c r="H56" s="51"/>
      <c r="I56" s="93"/>
      <c r="J56" s="98" t="str">
        <f t="shared" si="2"/>
        <v/>
      </c>
      <c r="K56" s="100" t="str">
        <f t="shared" si="3"/>
        <v/>
      </c>
      <c r="L56" s="84"/>
      <c r="M56" s="85"/>
    </row>
    <row r="57" spans="2:13" ht="24.75" customHeight="1">
      <c r="B57" s="18">
        <v>51</v>
      </c>
      <c r="C57" s="43"/>
      <c r="D57" s="44"/>
      <c r="E57" s="38" t="str">
        <f t="shared" si="0"/>
        <v/>
      </c>
      <c r="F57" s="39">
        <f>IF(E57="",0,+COUNTIF('賃上げ前（月給・日給）'!$E$6:$E$1005,E57))</f>
        <v>0</v>
      </c>
      <c r="G57" s="41" t="str">
        <f t="shared" si="1"/>
        <v/>
      </c>
      <c r="H57" s="51"/>
      <c r="I57" s="93"/>
      <c r="J57" s="98" t="str">
        <f t="shared" si="2"/>
        <v/>
      </c>
      <c r="K57" s="100" t="str">
        <f t="shared" si="3"/>
        <v/>
      </c>
      <c r="L57" s="84"/>
      <c r="M57" s="85"/>
    </row>
    <row r="58" spans="2:13" ht="24.75" customHeight="1">
      <c r="B58" s="18">
        <v>52</v>
      </c>
      <c r="C58" s="43"/>
      <c r="D58" s="44"/>
      <c r="E58" s="38" t="str">
        <f t="shared" si="0"/>
        <v/>
      </c>
      <c r="F58" s="39">
        <f>IF(E58="",0,+COUNTIF('賃上げ前（月給・日給）'!$E$6:$E$1005,E58))</f>
        <v>0</v>
      </c>
      <c r="G58" s="41" t="str">
        <f t="shared" si="1"/>
        <v/>
      </c>
      <c r="H58" s="51"/>
      <c r="I58" s="93"/>
      <c r="J58" s="98" t="str">
        <f t="shared" si="2"/>
        <v/>
      </c>
      <c r="K58" s="100" t="str">
        <f t="shared" si="3"/>
        <v/>
      </c>
      <c r="L58" s="84"/>
      <c r="M58" s="85"/>
    </row>
    <row r="59" spans="2:13" ht="24.75" customHeight="1">
      <c r="B59" s="18">
        <v>53</v>
      </c>
      <c r="C59" s="43"/>
      <c r="D59" s="44"/>
      <c r="E59" s="38" t="str">
        <f t="shared" si="0"/>
        <v/>
      </c>
      <c r="F59" s="39">
        <f>IF(E59="",0,+COUNTIF('賃上げ前（月給・日給）'!$E$6:$E$1005,E59))</f>
        <v>0</v>
      </c>
      <c r="G59" s="41" t="str">
        <f t="shared" si="1"/>
        <v/>
      </c>
      <c r="H59" s="51"/>
      <c r="I59" s="93"/>
      <c r="J59" s="98" t="str">
        <f t="shared" si="2"/>
        <v/>
      </c>
      <c r="K59" s="100" t="str">
        <f t="shared" si="3"/>
        <v/>
      </c>
      <c r="L59" s="84"/>
      <c r="M59" s="85"/>
    </row>
    <row r="60" spans="2:13" ht="24.75" customHeight="1">
      <c r="B60" s="18">
        <v>54</v>
      </c>
      <c r="C60" s="43"/>
      <c r="D60" s="44"/>
      <c r="E60" s="38" t="str">
        <f t="shared" si="0"/>
        <v/>
      </c>
      <c r="F60" s="39">
        <f>IF(E60="",0,+COUNTIF('賃上げ前（月給・日給）'!$E$6:$E$1005,E60))</f>
        <v>0</v>
      </c>
      <c r="G60" s="41" t="str">
        <f t="shared" si="1"/>
        <v/>
      </c>
      <c r="H60" s="51"/>
      <c r="I60" s="93"/>
      <c r="J60" s="98" t="str">
        <f t="shared" si="2"/>
        <v/>
      </c>
      <c r="K60" s="100" t="str">
        <f t="shared" si="3"/>
        <v/>
      </c>
      <c r="L60" s="84"/>
      <c r="M60" s="85"/>
    </row>
    <row r="61" spans="2:13" ht="24.75" customHeight="1">
      <c r="B61" s="18">
        <v>55</v>
      </c>
      <c r="C61" s="43"/>
      <c r="D61" s="44"/>
      <c r="E61" s="38" t="str">
        <f t="shared" si="0"/>
        <v/>
      </c>
      <c r="F61" s="39">
        <f>IF(E61="",0,+COUNTIF('賃上げ前（月給・日給）'!$E$6:$E$1005,E61))</f>
        <v>0</v>
      </c>
      <c r="G61" s="41" t="str">
        <f t="shared" si="1"/>
        <v/>
      </c>
      <c r="H61" s="51"/>
      <c r="I61" s="93"/>
      <c r="J61" s="98" t="str">
        <f t="shared" si="2"/>
        <v/>
      </c>
      <c r="K61" s="100" t="str">
        <f t="shared" si="3"/>
        <v/>
      </c>
      <c r="L61" s="84"/>
      <c r="M61" s="85"/>
    </row>
    <row r="62" spans="2:13" ht="24.75" customHeight="1">
      <c r="B62" s="18">
        <v>56</v>
      </c>
      <c r="C62" s="43"/>
      <c r="D62" s="44"/>
      <c r="E62" s="38" t="str">
        <f t="shared" si="0"/>
        <v/>
      </c>
      <c r="F62" s="39">
        <f>IF(E62="",0,+COUNTIF('賃上げ前（月給・日給）'!$E$6:$E$1005,E62))</f>
        <v>0</v>
      </c>
      <c r="G62" s="41" t="str">
        <f t="shared" si="1"/>
        <v/>
      </c>
      <c r="H62" s="51"/>
      <c r="I62" s="93"/>
      <c r="J62" s="98" t="str">
        <f t="shared" si="2"/>
        <v/>
      </c>
      <c r="K62" s="100" t="str">
        <f t="shared" si="3"/>
        <v/>
      </c>
      <c r="L62" s="84"/>
      <c r="M62" s="85"/>
    </row>
    <row r="63" spans="2:13" ht="24.75" customHeight="1">
      <c r="B63" s="18">
        <v>57</v>
      </c>
      <c r="C63" s="43"/>
      <c r="D63" s="44"/>
      <c r="E63" s="38" t="str">
        <f t="shared" si="0"/>
        <v/>
      </c>
      <c r="F63" s="39">
        <f>IF(E63="",0,+COUNTIF('賃上げ前（月給・日給）'!$E$6:$E$1005,E63))</f>
        <v>0</v>
      </c>
      <c r="G63" s="41" t="str">
        <f t="shared" si="1"/>
        <v/>
      </c>
      <c r="H63" s="51"/>
      <c r="I63" s="93"/>
      <c r="J63" s="98" t="str">
        <f t="shared" si="2"/>
        <v/>
      </c>
      <c r="K63" s="100" t="str">
        <f t="shared" si="3"/>
        <v/>
      </c>
      <c r="L63" s="84"/>
      <c r="M63" s="85"/>
    </row>
    <row r="64" spans="2:13" ht="24.75" customHeight="1">
      <c r="B64" s="18">
        <v>58</v>
      </c>
      <c r="C64" s="43"/>
      <c r="D64" s="44"/>
      <c r="E64" s="38" t="str">
        <f t="shared" si="0"/>
        <v/>
      </c>
      <c r="F64" s="39">
        <f>IF(E64="",0,+COUNTIF('賃上げ前（月給・日給）'!$E$6:$E$1005,E64))</f>
        <v>0</v>
      </c>
      <c r="G64" s="41" t="str">
        <f t="shared" si="1"/>
        <v/>
      </c>
      <c r="H64" s="51"/>
      <c r="I64" s="93"/>
      <c r="J64" s="98" t="str">
        <f t="shared" si="2"/>
        <v/>
      </c>
      <c r="K64" s="100" t="str">
        <f t="shared" si="3"/>
        <v/>
      </c>
      <c r="L64" s="84"/>
      <c r="M64" s="85"/>
    </row>
    <row r="65" spans="2:13" ht="24.75" customHeight="1">
      <c r="B65" s="18">
        <v>59</v>
      </c>
      <c r="C65" s="43"/>
      <c r="D65" s="44"/>
      <c r="E65" s="38" t="str">
        <f t="shared" si="0"/>
        <v/>
      </c>
      <c r="F65" s="39">
        <f>IF(E65="",0,+COUNTIF('賃上げ前（月給・日給）'!$E$6:$E$1005,E65))</f>
        <v>0</v>
      </c>
      <c r="G65" s="41" t="str">
        <f t="shared" si="1"/>
        <v/>
      </c>
      <c r="H65" s="51"/>
      <c r="I65" s="93"/>
      <c r="J65" s="98" t="str">
        <f t="shared" si="2"/>
        <v/>
      </c>
      <c r="K65" s="100" t="str">
        <f t="shared" si="3"/>
        <v/>
      </c>
      <c r="L65" s="84"/>
      <c r="M65" s="85"/>
    </row>
    <row r="66" spans="2:13" ht="24.75" customHeight="1">
      <c r="B66" s="18">
        <v>60</v>
      </c>
      <c r="C66" s="43"/>
      <c r="D66" s="44"/>
      <c r="E66" s="38" t="str">
        <f t="shared" si="0"/>
        <v/>
      </c>
      <c r="F66" s="39">
        <f>IF(E66="",0,+COUNTIF('賃上げ前（月給・日給）'!$E$6:$E$1005,E66))</f>
        <v>0</v>
      </c>
      <c r="G66" s="41" t="str">
        <f t="shared" si="1"/>
        <v/>
      </c>
      <c r="H66" s="51"/>
      <c r="I66" s="93"/>
      <c r="J66" s="98" t="str">
        <f t="shared" si="2"/>
        <v/>
      </c>
      <c r="K66" s="100" t="str">
        <f t="shared" si="3"/>
        <v/>
      </c>
      <c r="L66" s="84"/>
      <c r="M66" s="85"/>
    </row>
    <row r="67" spans="2:13" ht="24.75" customHeight="1">
      <c r="B67" s="18">
        <v>61</v>
      </c>
      <c r="C67" s="43"/>
      <c r="D67" s="44"/>
      <c r="E67" s="38" t="str">
        <f t="shared" si="0"/>
        <v/>
      </c>
      <c r="F67" s="39">
        <f>IF(E67="",0,+COUNTIF('賃上げ前（月給・日給）'!$E$6:$E$1005,E67))</f>
        <v>0</v>
      </c>
      <c r="G67" s="41" t="str">
        <f t="shared" si="1"/>
        <v/>
      </c>
      <c r="H67" s="51"/>
      <c r="I67" s="93"/>
      <c r="J67" s="98" t="str">
        <f t="shared" si="2"/>
        <v/>
      </c>
      <c r="K67" s="100" t="str">
        <f t="shared" si="3"/>
        <v/>
      </c>
      <c r="L67" s="84"/>
      <c r="M67" s="85"/>
    </row>
    <row r="68" spans="2:13" ht="24.75" customHeight="1">
      <c r="B68" s="18">
        <v>62</v>
      </c>
      <c r="C68" s="43"/>
      <c r="D68" s="44"/>
      <c r="E68" s="38" t="str">
        <f t="shared" si="0"/>
        <v/>
      </c>
      <c r="F68" s="39">
        <f>IF(E68="",0,+COUNTIF('賃上げ前（月給・日給）'!$E$6:$E$1005,E68))</f>
        <v>0</v>
      </c>
      <c r="G68" s="41" t="str">
        <f t="shared" si="1"/>
        <v/>
      </c>
      <c r="H68" s="51"/>
      <c r="I68" s="93"/>
      <c r="J68" s="98" t="str">
        <f t="shared" si="2"/>
        <v/>
      </c>
      <c r="K68" s="100" t="str">
        <f t="shared" si="3"/>
        <v/>
      </c>
      <c r="L68" s="84"/>
      <c r="M68" s="85"/>
    </row>
    <row r="69" spans="2:13" ht="24.75" customHeight="1">
      <c r="B69" s="18">
        <v>63</v>
      </c>
      <c r="C69" s="43"/>
      <c r="D69" s="44"/>
      <c r="E69" s="38" t="str">
        <f t="shared" si="0"/>
        <v/>
      </c>
      <c r="F69" s="39">
        <f>IF(E69="",0,+COUNTIF('賃上げ前（月給・日給）'!$E$6:$E$1005,E69))</f>
        <v>0</v>
      </c>
      <c r="G69" s="41" t="str">
        <f t="shared" si="1"/>
        <v/>
      </c>
      <c r="H69" s="51"/>
      <c r="I69" s="93"/>
      <c r="J69" s="98" t="str">
        <f t="shared" si="2"/>
        <v/>
      </c>
      <c r="K69" s="100" t="str">
        <f t="shared" si="3"/>
        <v/>
      </c>
      <c r="L69" s="84"/>
      <c r="M69" s="85"/>
    </row>
    <row r="70" spans="2:13" ht="24.75" customHeight="1">
      <c r="B70" s="18">
        <v>64</v>
      </c>
      <c r="C70" s="43"/>
      <c r="D70" s="44"/>
      <c r="E70" s="38" t="str">
        <f t="shared" si="0"/>
        <v/>
      </c>
      <c r="F70" s="39">
        <f>IF(E70="",0,+COUNTIF('賃上げ前（月給・日給）'!$E$6:$E$1005,E70))</f>
        <v>0</v>
      </c>
      <c r="G70" s="41" t="str">
        <f t="shared" si="1"/>
        <v/>
      </c>
      <c r="H70" s="51"/>
      <c r="I70" s="93"/>
      <c r="J70" s="98" t="str">
        <f t="shared" si="2"/>
        <v/>
      </c>
      <c r="K70" s="100" t="str">
        <f t="shared" si="3"/>
        <v/>
      </c>
      <c r="L70" s="84"/>
      <c r="M70" s="85"/>
    </row>
    <row r="71" spans="2:13" ht="24.75" customHeight="1">
      <c r="B71" s="18">
        <v>65</v>
      </c>
      <c r="C71" s="43"/>
      <c r="D71" s="44"/>
      <c r="E71" s="38" t="str">
        <f t="shared" ref="E71:E134" si="4">SUBSTITUTE(SUBSTITUTE(C71,"　","")," ","")</f>
        <v/>
      </c>
      <c r="F71" s="39">
        <f>IF(E71="",0,+COUNTIF('賃上げ前（月給・日給）'!$E$6:$E$1005,E71))</f>
        <v>0</v>
      </c>
      <c r="G71" s="41" t="str">
        <f t="shared" ref="G71:G134" si="5">IF(C71="","",+IF(OR(F71&lt;1,D71="",L71="◎"),"除外","対象"))</f>
        <v/>
      </c>
      <c r="H71" s="51"/>
      <c r="I71" s="93"/>
      <c r="J71" s="98" t="str">
        <f t="shared" ref="J71:J134" si="6">IF(C71="","",H71/I71)</f>
        <v/>
      </c>
      <c r="K71" s="100" t="str">
        <f t="shared" ref="K71:K134" si="7">IF(C71="","",+IF(G71="対象",J71,0))</f>
        <v/>
      </c>
      <c r="L71" s="84"/>
      <c r="M71" s="85"/>
    </row>
    <row r="72" spans="2:13" ht="24.75" customHeight="1">
      <c r="B72" s="18">
        <v>66</v>
      </c>
      <c r="C72" s="43"/>
      <c r="D72" s="44"/>
      <c r="E72" s="38" t="str">
        <f t="shared" si="4"/>
        <v/>
      </c>
      <c r="F72" s="39">
        <f>IF(E72="",0,+COUNTIF('賃上げ前（月給・日給）'!$E$6:$E$1005,E72))</f>
        <v>0</v>
      </c>
      <c r="G72" s="41" t="str">
        <f t="shared" si="5"/>
        <v/>
      </c>
      <c r="H72" s="51"/>
      <c r="I72" s="93"/>
      <c r="J72" s="98" t="str">
        <f t="shared" si="6"/>
        <v/>
      </c>
      <c r="K72" s="100" t="str">
        <f t="shared" si="7"/>
        <v/>
      </c>
      <c r="L72" s="84"/>
      <c r="M72" s="85"/>
    </row>
    <row r="73" spans="2:13" ht="24.75" customHeight="1">
      <c r="B73" s="18">
        <v>67</v>
      </c>
      <c r="C73" s="43"/>
      <c r="D73" s="44"/>
      <c r="E73" s="38" t="str">
        <f t="shared" si="4"/>
        <v/>
      </c>
      <c r="F73" s="39">
        <f>IF(E73="",0,+COUNTIF('賃上げ前（月給・日給）'!$E$6:$E$1005,E73))</f>
        <v>0</v>
      </c>
      <c r="G73" s="41" t="str">
        <f t="shared" si="5"/>
        <v/>
      </c>
      <c r="H73" s="51"/>
      <c r="I73" s="93"/>
      <c r="J73" s="98" t="str">
        <f t="shared" si="6"/>
        <v/>
      </c>
      <c r="K73" s="100" t="str">
        <f t="shared" si="7"/>
        <v/>
      </c>
      <c r="L73" s="84"/>
      <c r="M73" s="85"/>
    </row>
    <row r="74" spans="2:13" ht="24.75" customHeight="1">
      <c r="B74" s="18">
        <v>68</v>
      </c>
      <c r="C74" s="43"/>
      <c r="D74" s="44"/>
      <c r="E74" s="38" t="str">
        <f t="shared" si="4"/>
        <v/>
      </c>
      <c r="F74" s="39">
        <f>IF(E74="",0,+COUNTIF('賃上げ前（月給・日給）'!$E$6:$E$1005,E74))</f>
        <v>0</v>
      </c>
      <c r="G74" s="41" t="str">
        <f t="shared" si="5"/>
        <v/>
      </c>
      <c r="H74" s="51"/>
      <c r="I74" s="93"/>
      <c r="J74" s="98" t="str">
        <f t="shared" si="6"/>
        <v/>
      </c>
      <c r="K74" s="100" t="str">
        <f t="shared" si="7"/>
        <v/>
      </c>
      <c r="L74" s="84"/>
      <c r="M74" s="85"/>
    </row>
    <row r="75" spans="2:13" ht="24.75" customHeight="1">
      <c r="B75" s="18">
        <v>69</v>
      </c>
      <c r="C75" s="43"/>
      <c r="D75" s="44"/>
      <c r="E75" s="38" t="str">
        <f t="shared" si="4"/>
        <v/>
      </c>
      <c r="F75" s="39">
        <f>IF(E75="",0,+COUNTIF('賃上げ前（月給・日給）'!$E$6:$E$1005,E75))</f>
        <v>0</v>
      </c>
      <c r="G75" s="41" t="str">
        <f t="shared" si="5"/>
        <v/>
      </c>
      <c r="H75" s="51"/>
      <c r="I75" s="93"/>
      <c r="J75" s="98" t="str">
        <f t="shared" si="6"/>
        <v/>
      </c>
      <c r="K75" s="100" t="str">
        <f t="shared" si="7"/>
        <v/>
      </c>
      <c r="L75" s="84"/>
      <c r="M75" s="85"/>
    </row>
    <row r="76" spans="2:13" ht="24.75" customHeight="1">
      <c r="B76" s="18">
        <v>70</v>
      </c>
      <c r="C76" s="43"/>
      <c r="D76" s="44"/>
      <c r="E76" s="38" t="str">
        <f t="shared" si="4"/>
        <v/>
      </c>
      <c r="F76" s="39">
        <f>IF(E76="",0,+COUNTIF('賃上げ前（月給・日給）'!$E$6:$E$1005,E76))</f>
        <v>0</v>
      </c>
      <c r="G76" s="41" t="str">
        <f t="shared" si="5"/>
        <v/>
      </c>
      <c r="H76" s="51"/>
      <c r="I76" s="93"/>
      <c r="J76" s="98" t="str">
        <f t="shared" si="6"/>
        <v/>
      </c>
      <c r="K76" s="100" t="str">
        <f t="shared" si="7"/>
        <v/>
      </c>
      <c r="L76" s="84"/>
      <c r="M76" s="85"/>
    </row>
    <row r="77" spans="2:13" ht="24.75" customHeight="1">
      <c r="B77" s="18">
        <v>71</v>
      </c>
      <c r="C77" s="43"/>
      <c r="D77" s="44"/>
      <c r="E77" s="38" t="str">
        <f t="shared" si="4"/>
        <v/>
      </c>
      <c r="F77" s="39">
        <f>IF(E77="",0,+COUNTIF('賃上げ前（月給・日給）'!$E$6:$E$1005,E77))</f>
        <v>0</v>
      </c>
      <c r="G77" s="41" t="str">
        <f t="shared" si="5"/>
        <v/>
      </c>
      <c r="H77" s="51"/>
      <c r="I77" s="93"/>
      <c r="J77" s="98" t="str">
        <f t="shared" si="6"/>
        <v/>
      </c>
      <c r="K77" s="100" t="str">
        <f t="shared" si="7"/>
        <v/>
      </c>
      <c r="L77" s="84"/>
      <c r="M77" s="85"/>
    </row>
    <row r="78" spans="2:13" ht="24.75" customHeight="1">
      <c r="B78" s="18">
        <v>72</v>
      </c>
      <c r="C78" s="43"/>
      <c r="D78" s="44"/>
      <c r="E78" s="38" t="str">
        <f t="shared" si="4"/>
        <v/>
      </c>
      <c r="F78" s="39">
        <f>IF(E78="",0,+COUNTIF('賃上げ前（月給・日給）'!$E$6:$E$1005,E78))</f>
        <v>0</v>
      </c>
      <c r="G78" s="41" t="str">
        <f t="shared" si="5"/>
        <v/>
      </c>
      <c r="H78" s="51"/>
      <c r="I78" s="93"/>
      <c r="J78" s="98" t="str">
        <f t="shared" si="6"/>
        <v/>
      </c>
      <c r="K78" s="100" t="str">
        <f t="shared" si="7"/>
        <v/>
      </c>
      <c r="L78" s="84"/>
      <c r="M78" s="85"/>
    </row>
    <row r="79" spans="2:13" ht="24.75" customHeight="1">
      <c r="B79" s="18">
        <v>73</v>
      </c>
      <c r="C79" s="43"/>
      <c r="D79" s="44"/>
      <c r="E79" s="38" t="str">
        <f t="shared" si="4"/>
        <v/>
      </c>
      <c r="F79" s="39">
        <f>IF(E79="",0,+COUNTIF('賃上げ前（月給・日給）'!$E$6:$E$1005,E79))</f>
        <v>0</v>
      </c>
      <c r="G79" s="41" t="str">
        <f t="shared" si="5"/>
        <v/>
      </c>
      <c r="H79" s="51"/>
      <c r="I79" s="93"/>
      <c r="J79" s="98" t="str">
        <f t="shared" si="6"/>
        <v/>
      </c>
      <c r="K79" s="100" t="str">
        <f t="shared" si="7"/>
        <v/>
      </c>
      <c r="L79" s="84"/>
      <c r="M79" s="85"/>
    </row>
    <row r="80" spans="2:13" ht="24.75" customHeight="1">
      <c r="B80" s="18">
        <v>74</v>
      </c>
      <c r="C80" s="43"/>
      <c r="D80" s="44"/>
      <c r="E80" s="38" t="str">
        <f t="shared" si="4"/>
        <v/>
      </c>
      <c r="F80" s="39">
        <f>IF(E80="",0,+COUNTIF('賃上げ前（月給・日給）'!$E$6:$E$1005,E80))</f>
        <v>0</v>
      </c>
      <c r="G80" s="41" t="str">
        <f t="shared" si="5"/>
        <v/>
      </c>
      <c r="H80" s="51"/>
      <c r="I80" s="93"/>
      <c r="J80" s="98" t="str">
        <f t="shared" si="6"/>
        <v/>
      </c>
      <c r="K80" s="100" t="str">
        <f t="shared" si="7"/>
        <v/>
      </c>
      <c r="L80" s="84"/>
      <c r="M80" s="85"/>
    </row>
    <row r="81" spans="2:13" ht="24.75" customHeight="1">
      <c r="B81" s="18">
        <v>75</v>
      </c>
      <c r="C81" s="43"/>
      <c r="D81" s="44"/>
      <c r="E81" s="38" t="str">
        <f t="shared" si="4"/>
        <v/>
      </c>
      <c r="F81" s="39">
        <f>IF(E81="",0,+COUNTIF('賃上げ前（月給・日給）'!$E$6:$E$1005,E81))</f>
        <v>0</v>
      </c>
      <c r="G81" s="41" t="str">
        <f t="shared" si="5"/>
        <v/>
      </c>
      <c r="H81" s="51"/>
      <c r="I81" s="93"/>
      <c r="J81" s="98" t="str">
        <f t="shared" si="6"/>
        <v/>
      </c>
      <c r="K81" s="100" t="str">
        <f t="shared" si="7"/>
        <v/>
      </c>
      <c r="L81" s="84"/>
      <c r="M81" s="85"/>
    </row>
    <row r="82" spans="2:13" ht="24.75" customHeight="1">
      <c r="B82" s="18">
        <v>76</v>
      </c>
      <c r="C82" s="43"/>
      <c r="D82" s="44"/>
      <c r="E82" s="38" t="str">
        <f t="shared" si="4"/>
        <v/>
      </c>
      <c r="F82" s="39">
        <f>IF(E82="",0,+COUNTIF('賃上げ前（月給・日給）'!$E$6:$E$1005,E82))</f>
        <v>0</v>
      </c>
      <c r="G82" s="41" t="str">
        <f t="shared" si="5"/>
        <v/>
      </c>
      <c r="H82" s="51"/>
      <c r="I82" s="93"/>
      <c r="J82" s="98" t="str">
        <f t="shared" si="6"/>
        <v/>
      </c>
      <c r="K82" s="100" t="str">
        <f t="shared" si="7"/>
        <v/>
      </c>
      <c r="L82" s="84"/>
      <c r="M82" s="85"/>
    </row>
    <row r="83" spans="2:13" ht="24.75" customHeight="1">
      <c r="B83" s="18">
        <v>77</v>
      </c>
      <c r="C83" s="43"/>
      <c r="D83" s="44"/>
      <c r="E83" s="38" t="str">
        <f t="shared" si="4"/>
        <v/>
      </c>
      <c r="F83" s="39">
        <f>IF(E83="",0,+COUNTIF('賃上げ前（月給・日給）'!$E$6:$E$1005,E83))</f>
        <v>0</v>
      </c>
      <c r="G83" s="41" t="str">
        <f t="shared" si="5"/>
        <v/>
      </c>
      <c r="H83" s="51"/>
      <c r="I83" s="93"/>
      <c r="J83" s="98" t="str">
        <f t="shared" si="6"/>
        <v/>
      </c>
      <c r="K83" s="100" t="str">
        <f t="shared" si="7"/>
        <v/>
      </c>
      <c r="L83" s="84"/>
      <c r="M83" s="85"/>
    </row>
    <row r="84" spans="2:13" ht="24.75" customHeight="1">
      <c r="B84" s="18">
        <v>78</v>
      </c>
      <c r="C84" s="43"/>
      <c r="D84" s="44"/>
      <c r="E84" s="38" t="str">
        <f t="shared" si="4"/>
        <v/>
      </c>
      <c r="F84" s="39">
        <f>IF(E84="",0,+COUNTIF('賃上げ前（月給・日給）'!$E$6:$E$1005,E84))</f>
        <v>0</v>
      </c>
      <c r="G84" s="41" t="str">
        <f t="shared" si="5"/>
        <v/>
      </c>
      <c r="H84" s="51"/>
      <c r="I84" s="93"/>
      <c r="J84" s="98" t="str">
        <f t="shared" si="6"/>
        <v/>
      </c>
      <c r="K84" s="100" t="str">
        <f t="shared" si="7"/>
        <v/>
      </c>
      <c r="L84" s="84"/>
      <c r="M84" s="85"/>
    </row>
    <row r="85" spans="2:13" ht="24.75" customHeight="1">
      <c r="B85" s="18">
        <v>79</v>
      </c>
      <c r="C85" s="43"/>
      <c r="D85" s="44"/>
      <c r="E85" s="38" t="str">
        <f t="shared" si="4"/>
        <v/>
      </c>
      <c r="F85" s="39">
        <f>IF(E85="",0,+COUNTIF('賃上げ前（月給・日給）'!$E$6:$E$1005,E85))</f>
        <v>0</v>
      </c>
      <c r="G85" s="41" t="str">
        <f t="shared" si="5"/>
        <v/>
      </c>
      <c r="H85" s="51"/>
      <c r="I85" s="93"/>
      <c r="J85" s="98" t="str">
        <f t="shared" si="6"/>
        <v/>
      </c>
      <c r="K85" s="100" t="str">
        <f t="shared" si="7"/>
        <v/>
      </c>
      <c r="L85" s="84"/>
      <c r="M85" s="85"/>
    </row>
    <row r="86" spans="2:13" ht="24.75" customHeight="1">
      <c r="B86" s="18">
        <v>80</v>
      </c>
      <c r="C86" s="43"/>
      <c r="D86" s="44"/>
      <c r="E86" s="38" t="str">
        <f t="shared" si="4"/>
        <v/>
      </c>
      <c r="F86" s="39">
        <f>IF(E86="",0,+COUNTIF('賃上げ前（月給・日給）'!$E$6:$E$1005,E86))</f>
        <v>0</v>
      </c>
      <c r="G86" s="41" t="str">
        <f t="shared" si="5"/>
        <v/>
      </c>
      <c r="H86" s="51"/>
      <c r="I86" s="93"/>
      <c r="J86" s="98" t="str">
        <f t="shared" si="6"/>
        <v/>
      </c>
      <c r="K86" s="100" t="str">
        <f t="shared" si="7"/>
        <v/>
      </c>
      <c r="L86" s="84"/>
      <c r="M86" s="85"/>
    </row>
    <row r="87" spans="2:13" ht="24.75" customHeight="1">
      <c r="B87" s="18">
        <v>81</v>
      </c>
      <c r="C87" s="43"/>
      <c r="D87" s="44"/>
      <c r="E87" s="38" t="str">
        <f t="shared" si="4"/>
        <v/>
      </c>
      <c r="F87" s="39">
        <f>IF(E87="",0,+COUNTIF('賃上げ前（月給・日給）'!$E$6:$E$1005,E87))</f>
        <v>0</v>
      </c>
      <c r="G87" s="41" t="str">
        <f t="shared" si="5"/>
        <v/>
      </c>
      <c r="H87" s="51"/>
      <c r="I87" s="93"/>
      <c r="J87" s="98" t="str">
        <f t="shared" si="6"/>
        <v/>
      </c>
      <c r="K87" s="100" t="str">
        <f t="shared" si="7"/>
        <v/>
      </c>
      <c r="L87" s="84"/>
      <c r="M87" s="85"/>
    </row>
    <row r="88" spans="2:13" ht="24.75" customHeight="1">
      <c r="B88" s="18">
        <v>82</v>
      </c>
      <c r="C88" s="43"/>
      <c r="D88" s="44"/>
      <c r="E88" s="38" t="str">
        <f t="shared" si="4"/>
        <v/>
      </c>
      <c r="F88" s="39">
        <f>IF(E88="",0,+COUNTIF('賃上げ前（月給・日給）'!$E$6:$E$1005,E88))</f>
        <v>0</v>
      </c>
      <c r="G88" s="41" t="str">
        <f t="shared" si="5"/>
        <v/>
      </c>
      <c r="H88" s="51"/>
      <c r="I88" s="93"/>
      <c r="J88" s="98" t="str">
        <f t="shared" si="6"/>
        <v/>
      </c>
      <c r="K88" s="100" t="str">
        <f t="shared" si="7"/>
        <v/>
      </c>
      <c r="L88" s="84"/>
      <c r="M88" s="85"/>
    </row>
    <row r="89" spans="2:13" ht="24.75" customHeight="1">
      <c r="B89" s="18">
        <v>83</v>
      </c>
      <c r="C89" s="43"/>
      <c r="D89" s="44"/>
      <c r="E89" s="38" t="str">
        <f t="shared" si="4"/>
        <v/>
      </c>
      <c r="F89" s="39">
        <f>IF(E89="",0,+COUNTIF('賃上げ前（月給・日給）'!$E$6:$E$1005,E89))</f>
        <v>0</v>
      </c>
      <c r="G89" s="41" t="str">
        <f t="shared" si="5"/>
        <v/>
      </c>
      <c r="H89" s="51"/>
      <c r="I89" s="93"/>
      <c r="J89" s="98" t="str">
        <f t="shared" si="6"/>
        <v/>
      </c>
      <c r="K89" s="100" t="str">
        <f t="shared" si="7"/>
        <v/>
      </c>
      <c r="L89" s="84"/>
      <c r="M89" s="85"/>
    </row>
    <row r="90" spans="2:13" ht="24.75" customHeight="1">
      <c r="B90" s="18">
        <v>84</v>
      </c>
      <c r="C90" s="43"/>
      <c r="D90" s="44"/>
      <c r="E90" s="38" t="str">
        <f t="shared" si="4"/>
        <v/>
      </c>
      <c r="F90" s="39">
        <f>IF(E90="",0,+COUNTIF('賃上げ前（月給・日給）'!$E$6:$E$1005,E90))</f>
        <v>0</v>
      </c>
      <c r="G90" s="41" t="str">
        <f t="shared" si="5"/>
        <v/>
      </c>
      <c r="H90" s="51"/>
      <c r="I90" s="93"/>
      <c r="J90" s="98" t="str">
        <f t="shared" si="6"/>
        <v/>
      </c>
      <c r="K90" s="100" t="str">
        <f t="shared" si="7"/>
        <v/>
      </c>
      <c r="L90" s="84"/>
      <c r="M90" s="85"/>
    </row>
    <row r="91" spans="2:13" ht="24.75" customHeight="1">
      <c r="B91" s="18">
        <v>85</v>
      </c>
      <c r="C91" s="43"/>
      <c r="D91" s="44"/>
      <c r="E91" s="38" t="str">
        <f t="shared" si="4"/>
        <v/>
      </c>
      <c r="F91" s="39">
        <f>IF(E91="",0,+COUNTIF('賃上げ前（月給・日給）'!$E$6:$E$1005,E91))</f>
        <v>0</v>
      </c>
      <c r="G91" s="41" t="str">
        <f t="shared" si="5"/>
        <v/>
      </c>
      <c r="H91" s="51"/>
      <c r="I91" s="93"/>
      <c r="J91" s="98" t="str">
        <f t="shared" si="6"/>
        <v/>
      </c>
      <c r="K91" s="100" t="str">
        <f t="shared" si="7"/>
        <v/>
      </c>
      <c r="L91" s="84"/>
      <c r="M91" s="85"/>
    </row>
    <row r="92" spans="2:13" ht="24.75" customHeight="1">
      <c r="B92" s="18">
        <v>86</v>
      </c>
      <c r="C92" s="43"/>
      <c r="D92" s="44"/>
      <c r="E92" s="38" t="str">
        <f t="shared" si="4"/>
        <v/>
      </c>
      <c r="F92" s="39">
        <f>IF(E92="",0,+COUNTIF('賃上げ前（月給・日給）'!$E$6:$E$1005,E92))</f>
        <v>0</v>
      </c>
      <c r="G92" s="41" t="str">
        <f t="shared" si="5"/>
        <v/>
      </c>
      <c r="H92" s="51"/>
      <c r="I92" s="93"/>
      <c r="J92" s="98" t="str">
        <f t="shared" si="6"/>
        <v/>
      </c>
      <c r="K92" s="100" t="str">
        <f t="shared" si="7"/>
        <v/>
      </c>
      <c r="L92" s="84"/>
      <c r="M92" s="85"/>
    </row>
    <row r="93" spans="2:13" ht="24.75" customHeight="1">
      <c r="B93" s="18">
        <v>87</v>
      </c>
      <c r="C93" s="43"/>
      <c r="D93" s="44"/>
      <c r="E93" s="38" t="str">
        <f t="shared" si="4"/>
        <v/>
      </c>
      <c r="F93" s="39">
        <f>IF(E93="",0,+COUNTIF('賃上げ前（月給・日給）'!$E$6:$E$1005,E93))</f>
        <v>0</v>
      </c>
      <c r="G93" s="41" t="str">
        <f t="shared" si="5"/>
        <v/>
      </c>
      <c r="H93" s="51"/>
      <c r="I93" s="93"/>
      <c r="J93" s="98" t="str">
        <f t="shared" si="6"/>
        <v/>
      </c>
      <c r="K93" s="100" t="str">
        <f t="shared" si="7"/>
        <v/>
      </c>
      <c r="L93" s="84"/>
      <c r="M93" s="85"/>
    </row>
    <row r="94" spans="2:13" ht="24.75" customHeight="1">
      <c r="B94" s="18">
        <v>88</v>
      </c>
      <c r="C94" s="43"/>
      <c r="D94" s="44"/>
      <c r="E94" s="38" t="str">
        <f t="shared" si="4"/>
        <v/>
      </c>
      <c r="F94" s="39">
        <f>IF(E94="",0,+COUNTIF('賃上げ前（月給・日給）'!$E$6:$E$1005,E94))</f>
        <v>0</v>
      </c>
      <c r="G94" s="41" t="str">
        <f t="shared" si="5"/>
        <v/>
      </c>
      <c r="H94" s="51"/>
      <c r="I94" s="93"/>
      <c r="J94" s="98" t="str">
        <f t="shared" si="6"/>
        <v/>
      </c>
      <c r="K94" s="100" t="str">
        <f t="shared" si="7"/>
        <v/>
      </c>
      <c r="L94" s="84"/>
      <c r="M94" s="85"/>
    </row>
    <row r="95" spans="2:13" ht="24.75" customHeight="1">
      <c r="B95" s="18">
        <v>89</v>
      </c>
      <c r="C95" s="43"/>
      <c r="D95" s="44"/>
      <c r="E95" s="38" t="str">
        <f t="shared" si="4"/>
        <v/>
      </c>
      <c r="F95" s="39">
        <f>IF(E95="",0,+COUNTIF('賃上げ前（月給・日給）'!$E$6:$E$1005,E95))</f>
        <v>0</v>
      </c>
      <c r="G95" s="41" t="str">
        <f t="shared" si="5"/>
        <v/>
      </c>
      <c r="H95" s="51"/>
      <c r="I95" s="93"/>
      <c r="J95" s="98" t="str">
        <f t="shared" si="6"/>
        <v/>
      </c>
      <c r="K95" s="100" t="str">
        <f t="shared" si="7"/>
        <v/>
      </c>
      <c r="L95" s="84"/>
      <c r="M95" s="85"/>
    </row>
    <row r="96" spans="2:13" ht="24.75" customHeight="1">
      <c r="B96" s="18">
        <v>90</v>
      </c>
      <c r="C96" s="43"/>
      <c r="D96" s="44"/>
      <c r="E96" s="38" t="str">
        <f t="shared" si="4"/>
        <v/>
      </c>
      <c r="F96" s="39">
        <f>IF(E96="",0,+COUNTIF('賃上げ前（月給・日給）'!$E$6:$E$1005,E96))</f>
        <v>0</v>
      </c>
      <c r="G96" s="41" t="str">
        <f t="shared" si="5"/>
        <v/>
      </c>
      <c r="H96" s="51"/>
      <c r="I96" s="93"/>
      <c r="J96" s="98" t="str">
        <f t="shared" si="6"/>
        <v/>
      </c>
      <c r="K96" s="100" t="str">
        <f t="shared" si="7"/>
        <v/>
      </c>
      <c r="L96" s="84"/>
      <c r="M96" s="85"/>
    </row>
    <row r="97" spans="2:13" ht="24.75" customHeight="1">
      <c r="B97" s="18">
        <v>91</v>
      </c>
      <c r="C97" s="43"/>
      <c r="D97" s="44"/>
      <c r="E97" s="38" t="str">
        <f t="shared" si="4"/>
        <v/>
      </c>
      <c r="F97" s="39">
        <f>IF(E97="",0,+COUNTIF('賃上げ前（月給・日給）'!$E$6:$E$1005,E97))</f>
        <v>0</v>
      </c>
      <c r="G97" s="41" t="str">
        <f t="shared" si="5"/>
        <v/>
      </c>
      <c r="H97" s="51"/>
      <c r="I97" s="93"/>
      <c r="J97" s="98" t="str">
        <f t="shared" si="6"/>
        <v/>
      </c>
      <c r="K97" s="100" t="str">
        <f t="shared" si="7"/>
        <v/>
      </c>
      <c r="L97" s="84"/>
      <c r="M97" s="85"/>
    </row>
    <row r="98" spans="2:13" ht="24.75" customHeight="1">
      <c r="B98" s="18">
        <v>92</v>
      </c>
      <c r="C98" s="43"/>
      <c r="D98" s="44"/>
      <c r="E98" s="38" t="str">
        <f t="shared" si="4"/>
        <v/>
      </c>
      <c r="F98" s="39">
        <f>IF(E98="",0,+COUNTIF('賃上げ前（月給・日給）'!$E$6:$E$1005,E98))</f>
        <v>0</v>
      </c>
      <c r="G98" s="41" t="str">
        <f t="shared" si="5"/>
        <v/>
      </c>
      <c r="H98" s="51"/>
      <c r="I98" s="93"/>
      <c r="J98" s="98" t="str">
        <f t="shared" si="6"/>
        <v/>
      </c>
      <c r="K98" s="100" t="str">
        <f t="shared" si="7"/>
        <v/>
      </c>
      <c r="L98" s="84"/>
      <c r="M98" s="85"/>
    </row>
    <row r="99" spans="2:13" ht="24.75" customHeight="1">
      <c r="B99" s="18">
        <v>93</v>
      </c>
      <c r="C99" s="43"/>
      <c r="D99" s="44"/>
      <c r="E99" s="38" t="str">
        <f t="shared" si="4"/>
        <v/>
      </c>
      <c r="F99" s="39">
        <f>IF(E99="",0,+COUNTIF('賃上げ前（月給・日給）'!$E$6:$E$1005,E99))</f>
        <v>0</v>
      </c>
      <c r="G99" s="41" t="str">
        <f t="shared" si="5"/>
        <v/>
      </c>
      <c r="H99" s="51"/>
      <c r="I99" s="93"/>
      <c r="J99" s="98" t="str">
        <f t="shared" si="6"/>
        <v/>
      </c>
      <c r="K99" s="100" t="str">
        <f t="shared" si="7"/>
        <v/>
      </c>
      <c r="L99" s="84"/>
      <c r="M99" s="85"/>
    </row>
    <row r="100" spans="2:13" ht="24.75" customHeight="1">
      <c r="B100" s="18">
        <v>94</v>
      </c>
      <c r="C100" s="43"/>
      <c r="D100" s="44"/>
      <c r="E100" s="38" t="str">
        <f t="shared" si="4"/>
        <v/>
      </c>
      <c r="F100" s="39">
        <f>IF(E100="",0,+COUNTIF('賃上げ前（月給・日給）'!$E$6:$E$1005,E100))</f>
        <v>0</v>
      </c>
      <c r="G100" s="41" t="str">
        <f t="shared" si="5"/>
        <v/>
      </c>
      <c r="H100" s="51"/>
      <c r="I100" s="93"/>
      <c r="J100" s="98" t="str">
        <f t="shared" si="6"/>
        <v/>
      </c>
      <c r="K100" s="100" t="str">
        <f t="shared" si="7"/>
        <v/>
      </c>
      <c r="L100" s="84"/>
      <c r="M100" s="85"/>
    </row>
    <row r="101" spans="2:13" ht="24.75" customHeight="1">
      <c r="B101" s="18">
        <v>95</v>
      </c>
      <c r="C101" s="43"/>
      <c r="D101" s="44"/>
      <c r="E101" s="38" t="str">
        <f t="shared" si="4"/>
        <v/>
      </c>
      <c r="F101" s="39">
        <f>IF(E101="",0,+COUNTIF('賃上げ前（月給・日給）'!$E$6:$E$1005,E101))</f>
        <v>0</v>
      </c>
      <c r="G101" s="41" t="str">
        <f t="shared" si="5"/>
        <v/>
      </c>
      <c r="H101" s="51"/>
      <c r="I101" s="93"/>
      <c r="J101" s="98" t="str">
        <f t="shared" si="6"/>
        <v/>
      </c>
      <c r="K101" s="100" t="str">
        <f t="shared" si="7"/>
        <v/>
      </c>
      <c r="L101" s="84"/>
      <c r="M101" s="85"/>
    </row>
    <row r="102" spans="2:13" ht="24.75" customHeight="1">
      <c r="B102" s="18">
        <v>96</v>
      </c>
      <c r="C102" s="43"/>
      <c r="D102" s="44"/>
      <c r="E102" s="38" t="str">
        <f t="shared" si="4"/>
        <v/>
      </c>
      <c r="F102" s="39">
        <f>IF(E102="",0,+COUNTIF('賃上げ前（月給・日給）'!$E$6:$E$1005,E102))</f>
        <v>0</v>
      </c>
      <c r="G102" s="41" t="str">
        <f t="shared" si="5"/>
        <v/>
      </c>
      <c r="H102" s="51"/>
      <c r="I102" s="93"/>
      <c r="J102" s="98" t="str">
        <f t="shared" si="6"/>
        <v/>
      </c>
      <c r="K102" s="100" t="str">
        <f t="shared" si="7"/>
        <v/>
      </c>
      <c r="L102" s="84"/>
      <c r="M102" s="85"/>
    </row>
    <row r="103" spans="2:13" ht="24.75" customHeight="1">
      <c r="B103" s="18">
        <v>97</v>
      </c>
      <c r="C103" s="43"/>
      <c r="D103" s="44"/>
      <c r="E103" s="38" t="str">
        <f t="shared" si="4"/>
        <v/>
      </c>
      <c r="F103" s="39">
        <f>IF(E103="",0,+COUNTIF('賃上げ前（月給・日給）'!$E$6:$E$1005,E103))</f>
        <v>0</v>
      </c>
      <c r="G103" s="41" t="str">
        <f t="shared" si="5"/>
        <v/>
      </c>
      <c r="H103" s="51"/>
      <c r="I103" s="93"/>
      <c r="J103" s="98" t="str">
        <f t="shared" si="6"/>
        <v/>
      </c>
      <c r="K103" s="100" t="str">
        <f t="shared" si="7"/>
        <v/>
      </c>
      <c r="L103" s="84"/>
      <c r="M103" s="85"/>
    </row>
    <row r="104" spans="2:13" ht="24.75" customHeight="1">
      <c r="B104" s="18">
        <v>98</v>
      </c>
      <c r="C104" s="43"/>
      <c r="D104" s="44"/>
      <c r="E104" s="38" t="str">
        <f t="shared" si="4"/>
        <v/>
      </c>
      <c r="F104" s="39">
        <f>IF(E104="",0,+COUNTIF('賃上げ前（月給・日給）'!$E$6:$E$1005,E104))</f>
        <v>0</v>
      </c>
      <c r="G104" s="41" t="str">
        <f t="shared" si="5"/>
        <v/>
      </c>
      <c r="H104" s="51"/>
      <c r="I104" s="93"/>
      <c r="J104" s="98" t="str">
        <f t="shared" si="6"/>
        <v/>
      </c>
      <c r="K104" s="100" t="str">
        <f t="shared" si="7"/>
        <v/>
      </c>
      <c r="L104" s="84"/>
      <c r="M104" s="85"/>
    </row>
    <row r="105" spans="2:13" ht="24.75" customHeight="1">
      <c r="B105" s="18">
        <v>99</v>
      </c>
      <c r="C105" s="43"/>
      <c r="D105" s="44"/>
      <c r="E105" s="38" t="str">
        <f t="shared" si="4"/>
        <v/>
      </c>
      <c r="F105" s="39">
        <f>IF(E105="",0,+COUNTIF('賃上げ前（月給・日給）'!$E$6:$E$1005,E105))</f>
        <v>0</v>
      </c>
      <c r="G105" s="41" t="str">
        <f t="shared" si="5"/>
        <v/>
      </c>
      <c r="H105" s="51"/>
      <c r="I105" s="93"/>
      <c r="J105" s="98" t="str">
        <f t="shared" si="6"/>
        <v/>
      </c>
      <c r="K105" s="100" t="str">
        <f t="shared" si="7"/>
        <v/>
      </c>
      <c r="L105" s="84"/>
      <c r="M105" s="85"/>
    </row>
    <row r="106" spans="2:13" ht="24.75" customHeight="1">
      <c r="B106" s="18">
        <v>100</v>
      </c>
      <c r="C106" s="43"/>
      <c r="D106" s="44"/>
      <c r="E106" s="38" t="str">
        <f t="shared" si="4"/>
        <v/>
      </c>
      <c r="F106" s="39">
        <f>IF(E106="",0,+COUNTIF('賃上げ前（月給・日給）'!$E$6:$E$1005,E106))</f>
        <v>0</v>
      </c>
      <c r="G106" s="41" t="str">
        <f t="shared" si="5"/>
        <v/>
      </c>
      <c r="H106" s="51"/>
      <c r="I106" s="93"/>
      <c r="J106" s="98" t="str">
        <f t="shared" si="6"/>
        <v/>
      </c>
      <c r="K106" s="100" t="str">
        <f t="shared" si="7"/>
        <v/>
      </c>
      <c r="L106" s="84"/>
      <c r="M106" s="85"/>
    </row>
    <row r="107" spans="2:13" ht="24.75" customHeight="1">
      <c r="B107" s="18">
        <v>101</v>
      </c>
      <c r="C107" s="43"/>
      <c r="D107" s="44"/>
      <c r="E107" s="38" t="str">
        <f t="shared" si="4"/>
        <v/>
      </c>
      <c r="F107" s="39">
        <f>IF(E107="",0,+COUNTIF('賃上げ前（月給・日給）'!$E$6:$E$1005,E107))</f>
        <v>0</v>
      </c>
      <c r="G107" s="41" t="str">
        <f t="shared" si="5"/>
        <v/>
      </c>
      <c r="H107" s="51"/>
      <c r="I107" s="93"/>
      <c r="J107" s="98" t="str">
        <f t="shared" si="6"/>
        <v/>
      </c>
      <c r="K107" s="100" t="str">
        <f t="shared" si="7"/>
        <v/>
      </c>
      <c r="L107" s="84"/>
      <c r="M107" s="85"/>
    </row>
    <row r="108" spans="2:13" ht="24.75" customHeight="1">
      <c r="B108" s="18">
        <v>102</v>
      </c>
      <c r="C108" s="43"/>
      <c r="D108" s="44"/>
      <c r="E108" s="38" t="str">
        <f t="shared" si="4"/>
        <v/>
      </c>
      <c r="F108" s="39">
        <f>IF(E108="",0,+COUNTIF('賃上げ前（月給・日給）'!$E$6:$E$1005,E108))</f>
        <v>0</v>
      </c>
      <c r="G108" s="41" t="str">
        <f t="shared" si="5"/>
        <v/>
      </c>
      <c r="H108" s="51"/>
      <c r="I108" s="93"/>
      <c r="J108" s="98" t="str">
        <f t="shared" si="6"/>
        <v/>
      </c>
      <c r="K108" s="100" t="str">
        <f t="shared" si="7"/>
        <v/>
      </c>
      <c r="L108" s="84"/>
      <c r="M108" s="85"/>
    </row>
    <row r="109" spans="2:13" ht="24.75" customHeight="1">
      <c r="B109" s="18">
        <v>103</v>
      </c>
      <c r="C109" s="43"/>
      <c r="D109" s="44"/>
      <c r="E109" s="38" t="str">
        <f t="shared" si="4"/>
        <v/>
      </c>
      <c r="F109" s="39">
        <f>IF(E109="",0,+COUNTIF('賃上げ前（月給・日給）'!$E$6:$E$1005,E109))</f>
        <v>0</v>
      </c>
      <c r="G109" s="41" t="str">
        <f t="shared" si="5"/>
        <v/>
      </c>
      <c r="H109" s="51"/>
      <c r="I109" s="93"/>
      <c r="J109" s="98" t="str">
        <f t="shared" si="6"/>
        <v/>
      </c>
      <c r="K109" s="100" t="str">
        <f t="shared" si="7"/>
        <v/>
      </c>
      <c r="L109" s="84"/>
      <c r="M109" s="85"/>
    </row>
    <row r="110" spans="2:13" ht="24.75" customHeight="1">
      <c r="B110" s="18">
        <v>104</v>
      </c>
      <c r="C110" s="43"/>
      <c r="D110" s="44"/>
      <c r="E110" s="38" t="str">
        <f t="shared" si="4"/>
        <v/>
      </c>
      <c r="F110" s="39">
        <f>IF(E110="",0,+COUNTIF('賃上げ前（月給・日給）'!$E$6:$E$1005,E110))</f>
        <v>0</v>
      </c>
      <c r="G110" s="41" t="str">
        <f t="shared" si="5"/>
        <v/>
      </c>
      <c r="H110" s="51"/>
      <c r="I110" s="93"/>
      <c r="J110" s="98" t="str">
        <f t="shared" si="6"/>
        <v/>
      </c>
      <c r="K110" s="100" t="str">
        <f t="shared" si="7"/>
        <v/>
      </c>
      <c r="L110" s="84"/>
      <c r="M110" s="85"/>
    </row>
    <row r="111" spans="2:13" ht="24.75" customHeight="1">
      <c r="B111" s="18">
        <v>105</v>
      </c>
      <c r="C111" s="43"/>
      <c r="D111" s="44"/>
      <c r="E111" s="38" t="str">
        <f t="shared" si="4"/>
        <v/>
      </c>
      <c r="F111" s="39">
        <f>IF(E111="",0,+COUNTIF('賃上げ前（月給・日給）'!$E$6:$E$1005,E111))</f>
        <v>0</v>
      </c>
      <c r="G111" s="41" t="str">
        <f t="shared" si="5"/>
        <v/>
      </c>
      <c r="H111" s="51"/>
      <c r="I111" s="93"/>
      <c r="J111" s="98" t="str">
        <f t="shared" si="6"/>
        <v/>
      </c>
      <c r="K111" s="100" t="str">
        <f t="shared" si="7"/>
        <v/>
      </c>
      <c r="L111" s="84"/>
      <c r="M111" s="85"/>
    </row>
    <row r="112" spans="2:13" ht="24.75" customHeight="1">
      <c r="B112" s="18">
        <v>106</v>
      </c>
      <c r="C112" s="43"/>
      <c r="D112" s="44"/>
      <c r="E112" s="38" t="str">
        <f t="shared" si="4"/>
        <v/>
      </c>
      <c r="F112" s="39">
        <f>IF(E112="",0,+COUNTIF('賃上げ前（月給・日給）'!$E$6:$E$1005,E112))</f>
        <v>0</v>
      </c>
      <c r="G112" s="41" t="str">
        <f t="shared" si="5"/>
        <v/>
      </c>
      <c r="H112" s="51"/>
      <c r="I112" s="93"/>
      <c r="J112" s="98" t="str">
        <f t="shared" si="6"/>
        <v/>
      </c>
      <c r="K112" s="100" t="str">
        <f t="shared" si="7"/>
        <v/>
      </c>
      <c r="L112" s="84"/>
      <c r="M112" s="85"/>
    </row>
    <row r="113" spans="2:13" ht="24.75" customHeight="1">
      <c r="B113" s="18">
        <v>107</v>
      </c>
      <c r="C113" s="43"/>
      <c r="D113" s="44"/>
      <c r="E113" s="38" t="str">
        <f t="shared" si="4"/>
        <v/>
      </c>
      <c r="F113" s="39">
        <f>IF(E113="",0,+COUNTIF('賃上げ前（月給・日給）'!$E$6:$E$1005,E113))</f>
        <v>0</v>
      </c>
      <c r="G113" s="41" t="str">
        <f t="shared" si="5"/>
        <v/>
      </c>
      <c r="H113" s="51"/>
      <c r="I113" s="93"/>
      <c r="J113" s="98" t="str">
        <f t="shared" si="6"/>
        <v/>
      </c>
      <c r="K113" s="100" t="str">
        <f t="shared" si="7"/>
        <v/>
      </c>
      <c r="L113" s="84"/>
      <c r="M113" s="85"/>
    </row>
    <row r="114" spans="2:13" ht="24.75" customHeight="1">
      <c r="B114" s="18">
        <v>108</v>
      </c>
      <c r="C114" s="43"/>
      <c r="D114" s="44"/>
      <c r="E114" s="38" t="str">
        <f t="shared" si="4"/>
        <v/>
      </c>
      <c r="F114" s="39">
        <f>IF(E114="",0,+COUNTIF('賃上げ前（月給・日給）'!$E$6:$E$1005,E114))</f>
        <v>0</v>
      </c>
      <c r="G114" s="41" t="str">
        <f t="shared" si="5"/>
        <v/>
      </c>
      <c r="H114" s="51"/>
      <c r="I114" s="93"/>
      <c r="J114" s="98" t="str">
        <f t="shared" si="6"/>
        <v/>
      </c>
      <c r="K114" s="100" t="str">
        <f t="shared" si="7"/>
        <v/>
      </c>
      <c r="L114" s="84"/>
      <c r="M114" s="85"/>
    </row>
    <row r="115" spans="2:13" ht="24.75" customHeight="1">
      <c r="B115" s="18">
        <v>109</v>
      </c>
      <c r="C115" s="43"/>
      <c r="D115" s="44"/>
      <c r="E115" s="38" t="str">
        <f t="shared" si="4"/>
        <v/>
      </c>
      <c r="F115" s="39">
        <f>IF(E115="",0,+COUNTIF('賃上げ前（月給・日給）'!$E$6:$E$1005,E115))</f>
        <v>0</v>
      </c>
      <c r="G115" s="41" t="str">
        <f t="shared" si="5"/>
        <v/>
      </c>
      <c r="H115" s="51"/>
      <c r="I115" s="93"/>
      <c r="J115" s="98" t="str">
        <f t="shared" si="6"/>
        <v/>
      </c>
      <c r="K115" s="100" t="str">
        <f t="shared" si="7"/>
        <v/>
      </c>
      <c r="L115" s="84"/>
      <c r="M115" s="85"/>
    </row>
    <row r="116" spans="2:13" ht="24.75" customHeight="1">
      <c r="B116" s="18">
        <v>110</v>
      </c>
      <c r="C116" s="43"/>
      <c r="D116" s="44"/>
      <c r="E116" s="38" t="str">
        <f t="shared" si="4"/>
        <v/>
      </c>
      <c r="F116" s="39">
        <f>IF(E116="",0,+COUNTIF('賃上げ前（月給・日給）'!$E$6:$E$1005,E116))</f>
        <v>0</v>
      </c>
      <c r="G116" s="41" t="str">
        <f t="shared" si="5"/>
        <v/>
      </c>
      <c r="H116" s="51"/>
      <c r="I116" s="93"/>
      <c r="J116" s="98" t="str">
        <f t="shared" si="6"/>
        <v/>
      </c>
      <c r="K116" s="100" t="str">
        <f t="shared" si="7"/>
        <v/>
      </c>
      <c r="L116" s="84"/>
      <c r="M116" s="85"/>
    </row>
    <row r="117" spans="2:13" ht="24.75" customHeight="1">
      <c r="B117" s="18">
        <v>111</v>
      </c>
      <c r="C117" s="43"/>
      <c r="D117" s="44"/>
      <c r="E117" s="38" t="str">
        <f t="shared" si="4"/>
        <v/>
      </c>
      <c r="F117" s="39">
        <f>IF(E117="",0,+COUNTIF('賃上げ前（月給・日給）'!$E$6:$E$1005,E117))</f>
        <v>0</v>
      </c>
      <c r="G117" s="41" t="str">
        <f t="shared" si="5"/>
        <v/>
      </c>
      <c r="H117" s="51"/>
      <c r="I117" s="93"/>
      <c r="J117" s="98" t="str">
        <f t="shared" si="6"/>
        <v/>
      </c>
      <c r="K117" s="100" t="str">
        <f t="shared" si="7"/>
        <v/>
      </c>
      <c r="L117" s="84"/>
      <c r="M117" s="85"/>
    </row>
    <row r="118" spans="2:13" ht="24.75" customHeight="1">
      <c r="B118" s="18">
        <v>112</v>
      </c>
      <c r="C118" s="43"/>
      <c r="D118" s="44"/>
      <c r="E118" s="38" t="str">
        <f t="shared" si="4"/>
        <v/>
      </c>
      <c r="F118" s="39">
        <f>IF(E118="",0,+COUNTIF('賃上げ前（月給・日給）'!$E$6:$E$1005,E118))</f>
        <v>0</v>
      </c>
      <c r="G118" s="41" t="str">
        <f t="shared" si="5"/>
        <v/>
      </c>
      <c r="H118" s="51"/>
      <c r="I118" s="93"/>
      <c r="J118" s="98" t="str">
        <f t="shared" si="6"/>
        <v/>
      </c>
      <c r="K118" s="100" t="str">
        <f t="shared" si="7"/>
        <v/>
      </c>
      <c r="L118" s="84"/>
      <c r="M118" s="85"/>
    </row>
    <row r="119" spans="2:13" ht="24.75" customHeight="1">
      <c r="B119" s="18">
        <v>113</v>
      </c>
      <c r="C119" s="43"/>
      <c r="D119" s="44"/>
      <c r="E119" s="38" t="str">
        <f t="shared" si="4"/>
        <v/>
      </c>
      <c r="F119" s="39">
        <f>IF(E119="",0,+COUNTIF('賃上げ前（月給・日給）'!$E$6:$E$1005,E119))</f>
        <v>0</v>
      </c>
      <c r="G119" s="41" t="str">
        <f t="shared" si="5"/>
        <v/>
      </c>
      <c r="H119" s="51"/>
      <c r="I119" s="93"/>
      <c r="J119" s="98" t="str">
        <f t="shared" si="6"/>
        <v/>
      </c>
      <c r="K119" s="100" t="str">
        <f t="shared" si="7"/>
        <v/>
      </c>
      <c r="L119" s="84"/>
      <c r="M119" s="85"/>
    </row>
    <row r="120" spans="2:13" ht="24.75" customHeight="1">
      <c r="B120" s="18">
        <v>114</v>
      </c>
      <c r="C120" s="43"/>
      <c r="D120" s="44"/>
      <c r="E120" s="38" t="str">
        <f t="shared" si="4"/>
        <v/>
      </c>
      <c r="F120" s="39">
        <f>IF(E120="",0,+COUNTIF('賃上げ前（月給・日給）'!$E$6:$E$1005,E120))</f>
        <v>0</v>
      </c>
      <c r="G120" s="41" t="str">
        <f t="shared" si="5"/>
        <v/>
      </c>
      <c r="H120" s="51"/>
      <c r="I120" s="93"/>
      <c r="J120" s="98" t="str">
        <f t="shared" si="6"/>
        <v/>
      </c>
      <c r="K120" s="100" t="str">
        <f t="shared" si="7"/>
        <v/>
      </c>
      <c r="L120" s="84"/>
      <c r="M120" s="85"/>
    </row>
    <row r="121" spans="2:13" ht="24.75" customHeight="1">
      <c r="B121" s="18">
        <v>115</v>
      </c>
      <c r="C121" s="43"/>
      <c r="D121" s="44"/>
      <c r="E121" s="38" t="str">
        <f t="shared" si="4"/>
        <v/>
      </c>
      <c r="F121" s="39">
        <f>IF(E121="",0,+COUNTIF('賃上げ前（月給・日給）'!$E$6:$E$1005,E121))</f>
        <v>0</v>
      </c>
      <c r="G121" s="41" t="str">
        <f t="shared" si="5"/>
        <v/>
      </c>
      <c r="H121" s="51"/>
      <c r="I121" s="93"/>
      <c r="J121" s="98" t="str">
        <f t="shared" si="6"/>
        <v/>
      </c>
      <c r="K121" s="100" t="str">
        <f t="shared" si="7"/>
        <v/>
      </c>
      <c r="L121" s="84"/>
      <c r="M121" s="85"/>
    </row>
    <row r="122" spans="2:13" ht="24.75" customHeight="1">
      <c r="B122" s="18">
        <v>116</v>
      </c>
      <c r="C122" s="43"/>
      <c r="D122" s="44"/>
      <c r="E122" s="38" t="str">
        <f t="shared" si="4"/>
        <v/>
      </c>
      <c r="F122" s="39">
        <f>IF(E122="",0,+COUNTIF('賃上げ前（月給・日給）'!$E$6:$E$1005,E122))</f>
        <v>0</v>
      </c>
      <c r="G122" s="41" t="str">
        <f t="shared" si="5"/>
        <v/>
      </c>
      <c r="H122" s="51"/>
      <c r="I122" s="93"/>
      <c r="J122" s="98" t="str">
        <f t="shared" si="6"/>
        <v/>
      </c>
      <c r="K122" s="100" t="str">
        <f t="shared" si="7"/>
        <v/>
      </c>
      <c r="L122" s="84"/>
      <c r="M122" s="85"/>
    </row>
    <row r="123" spans="2:13" ht="24.75" customHeight="1">
      <c r="B123" s="18">
        <v>117</v>
      </c>
      <c r="C123" s="43"/>
      <c r="D123" s="44"/>
      <c r="E123" s="38" t="str">
        <f t="shared" si="4"/>
        <v/>
      </c>
      <c r="F123" s="39">
        <f>IF(E123="",0,+COUNTIF('賃上げ前（月給・日給）'!$E$6:$E$1005,E123))</f>
        <v>0</v>
      </c>
      <c r="G123" s="41" t="str">
        <f t="shared" si="5"/>
        <v/>
      </c>
      <c r="H123" s="51"/>
      <c r="I123" s="93"/>
      <c r="J123" s="98" t="str">
        <f t="shared" si="6"/>
        <v/>
      </c>
      <c r="K123" s="100" t="str">
        <f t="shared" si="7"/>
        <v/>
      </c>
      <c r="L123" s="84"/>
      <c r="M123" s="85"/>
    </row>
    <row r="124" spans="2:13" ht="24.75" customHeight="1">
      <c r="B124" s="18">
        <v>118</v>
      </c>
      <c r="C124" s="43"/>
      <c r="D124" s="44"/>
      <c r="E124" s="38" t="str">
        <f t="shared" si="4"/>
        <v/>
      </c>
      <c r="F124" s="39">
        <f>IF(E124="",0,+COUNTIF('賃上げ前（月給・日給）'!$E$6:$E$1005,E124))</f>
        <v>0</v>
      </c>
      <c r="G124" s="41" t="str">
        <f t="shared" si="5"/>
        <v/>
      </c>
      <c r="H124" s="51"/>
      <c r="I124" s="93"/>
      <c r="J124" s="98" t="str">
        <f t="shared" si="6"/>
        <v/>
      </c>
      <c r="K124" s="100" t="str">
        <f t="shared" si="7"/>
        <v/>
      </c>
      <c r="L124" s="84"/>
      <c r="M124" s="85"/>
    </row>
    <row r="125" spans="2:13" ht="24.75" customHeight="1">
      <c r="B125" s="18">
        <v>119</v>
      </c>
      <c r="C125" s="43"/>
      <c r="D125" s="44"/>
      <c r="E125" s="38" t="str">
        <f t="shared" si="4"/>
        <v/>
      </c>
      <c r="F125" s="39">
        <f>IF(E125="",0,+COUNTIF('賃上げ前（月給・日給）'!$E$6:$E$1005,E125))</f>
        <v>0</v>
      </c>
      <c r="G125" s="41" t="str">
        <f t="shared" si="5"/>
        <v/>
      </c>
      <c r="H125" s="51"/>
      <c r="I125" s="93"/>
      <c r="J125" s="98" t="str">
        <f t="shared" si="6"/>
        <v/>
      </c>
      <c r="K125" s="100" t="str">
        <f t="shared" si="7"/>
        <v/>
      </c>
      <c r="L125" s="84"/>
      <c r="M125" s="85"/>
    </row>
    <row r="126" spans="2:13" ht="24.75" customHeight="1">
      <c r="B126" s="18">
        <v>120</v>
      </c>
      <c r="C126" s="43"/>
      <c r="D126" s="44"/>
      <c r="E126" s="38" t="str">
        <f t="shared" si="4"/>
        <v/>
      </c>
      <c r="F126" s="39">
        <f>IF(E126="",0,+COUNTIF('賃上げ前（月給・日給）'!$E$6:$E$1005,E126))</f>
        <v>0</v>
      </c>
      <c r="G126" s="41" t="str">
        <f t="shared" si="5"/>
        <v/>
      </c>
      <c r="H126" s="51"/>
      <c r="I126" s="93"/>
      <c r="J126" s="98" t="str">
        <f t="shared" si="6"/>
        <v/>
      </c>
      <c r="K126" s="100" t="str">
        <f t="shared" si="7"/>
        <v/>
      </c>
      <c r="L126" s="84"/>
      <c r="M126" s="85"/>
    </row>
    <row r="127" spans="2:13" ht="24.75" customHeight="1">
      <c r="B127" s="18">
        <v>121</v>
      </c>
      <c r="C127" s="43"/>
      <c r="D127" s="44"/>
      <c r="E127" s="38" t="str">
        <f t="shared" si="4"/>
        <v/>
      </c>
      <c r="F127" s="39">
        <f>IF(E127="",0,+COUNTIF('賃上げ前（月給・日給）'!$E$6:$E$1005,E127))</f>
        <v>0</v>
      </c>
      <c r="G127" s="41" t="str">
        <f t="shared" si="5"/>
        <v/>
      </c>
      <c r="H127" s="51"/>
      <c r="I127" s="93"/>
      <c r="J127" s="98" t="str">
        <f t="shared" si="6"/>
        <v/>
      </c>
      <c r="K127" s="100" t="str">
        <f t="shared" si="7"/>
        <v/>
      </c>
      <c r="L127" s="84"/>
      <c r="M127" s="85"/>
    </row>
    <row r="128" spans="2:13" ht="24.75" customHeight="1">
      <c r="B128" s="18">
        <v>122</v>
      </c>
      <c r="C128" s="43"/>
      <c r="D128" s="44"/>
      <c r="E128" s="38" t="str">
        <f t="shared" si="4"/>
        <v/>
      </c>
      <c r="F128" s="39">
        <f>IF(E128="",0,+COUNTIF('賃上げ前（月給・日給）'!$E$6:$E$1005,E128))</f>
        <v>0</v>
      </c>
      <c r="G128" s="41" t="str">
        <f t="shared" si="5"/>
        <v/>
      </c>
      <c r="H128" s="51"/>
      <c r="I128" s="93"/>
      <c r="J128" s="98" t="str">
        <f t="shared" si="6"/>
        <v/>
      </c>
      <c r="K128" s="100" t="str">
        <f t="shared" si="7"/>
        <v/>
      </c>
      <c r="L128" s="84"/>
      <c r="M128" s="85"/>
    </row>
    <row r="129" spans="2:13" ht="24.75" customHeight="1">
      <c r="B129" s="18">
        <v>123</v>
      </c>
      <c r="C129" s="43"/>
      <c r="D129" s="44"/>
      <c r="E129" s="38" t="str">
        <f t="shared" si="4"/>
        <v/>
      </c>
      <c r="F129" s="39">
        <f>IF(E129="",0,+COUNTIF('賃上げ前（月給・日給）'!$E$6:$E$1005,E129))</f>
        <v>0</v>
      </c>
      <c r="G129" s="41" t="str">
        <f t="shared" si="5"/>
        <v/>
      </c>
      <c r="H129" s="51"/>
      <c r="I129" s="93"/>
      <c r="J129" s="98" t="str">
        <f t="shared" si="6"/>
        <v/>
      </c>
      <c r="K129" s="100" t="str">
        <f t="shared" si="7"/>
        <v/>
      </c>
      <c r="L129" s="84"/>
      <c r="M129" s="85"/>
    </row>
    <row r="130" spans="2:13" ht="24.75" customHeight="1">
      <c r="B130" s="18">
        <v>124</v>
      </c>
      <c r="C130" s="43"/>
      <c r="D130" s="44"/>
      <c r="E130" s="38" t="str">
        <f t="shared" si="4"/>
        <v/>
      </c>
      <c r="F130" s="39">
        <f>IF(E130="",0,+COUNTIF('賃上げ前（月給・日給）'!$E$6:$E$1005,E130))</f>
        <v>0</v>
      </c>
      <c r="G130" s="41" t="str">
        <f t="shared" si="5"/>
        <v/>
      </c>
      <c r="H130" s="51"/>
      <c r="I130" s="93"/>
      <c r="J130" s="98" t="str">
        <f t="shared" si="6"/>
        <v/>
      </c>
      <c r="K130" s="100" t="str">
        <f t="shared" si="7"/>
        <v/>
      </c>
      <c r="L130" s="84"/>
      <c r="M130" s="85"/>
    </row>
    <row r="131" spans="2:13" ht="24.75" customHeight="1">
      <c r="B131" s="18">
        <v>125</v>
      </c>
      <c r="C131" s="43"/>
      <c r="D131" s="44"/>
      <c r="E131" s="38" t="str">
        <f t="shared" si="4"/>
        <v/>
      </c>
      <c r="F131" s="39">
        <f>IF(E131="",0,+COUNTIF('賃上げ前（月給・日給）'!$E$6:$E$1005,E131))</f>
        <v>0</v>
      </c>
      <c r="G131" s="41" t="str">
        <f t="shared" si="5"/>
        <v/>
      </c>
      <c r="H131" s="51"/>
      <c r="I131" s="93"/>
      <c r="J131" s="98" t="str">
        <f t="shared" si="6"/>
        <v/>
      </c>
      <c r="K131" s="100" t="str">
        <f t="shared" si="7"/>
        <v/>
      </c>
      <c r="L131" s="84"/>
      <c r="M131" s="85"/>
    </row>
    <row r="132" spans="2:13" ht="24.75" customHeight="1">
      <c r="B132" s="18">
        <v>126</v>
      </c>
      <c r="C132" s="43"/>
      <c r="D132" s="44"/>
      <c r="E132" s="38" t="str">
        <f t="shared" si="4"/>
        <v/>
      </c>
      <c r="F132" s="39">
        <f>IF(E132="",0,+COUNTIF('賃上げ前（月給・日給）'!$E$6:$E$1005,E132))</f>
        <v>0</v>
      </c>
      <c r="G132" s="41" t="str">
        <f t="shared" si="5"/>
        <v/>
      </c>
      <c r="H132" s="51"/>
      <c r="I132" s="93"/>
      <c r="J132" s="98" t="str">
        <f t="shared" si="6"/>
        <v/>
      </c>
      <c r="K132" s="100" t="str">
        <f t="shared" si="7"/>
        <v/>
      </c>
      <c r="L132" s="84"/>
      <c r="M132" s="85"/>
    </row>
    <row r="133" spans="2:13" ht="24.75" customHeight="1">
      <c r="B133" s="18">
        <v>127</v>
      </c>
      <c r="C133" s="43"/>
      <c r="D133" s="44"/>
      <c r="E133" s="38" t="str">
        <f t="shared" si="4"/>
        <v/>
      </c>
      <c r="F133" s="39">
        <f>IF(E133="",0,+COUNTIF('賃上げ前（月給・日給）'!$E$6:$E$1005,E133))</f>
        <v>0</v>
      </c>
      <c r="G133" s="41" t="str">
        <f t="shared" si="5"/>
        <v/>
      </c>
      <c r="H133" s="51"/>
      <c r="I133" s="93"/>
      <c r="J133" s="98" t="str">
        <f t="shared" si="6"/>
        <v/>
      </c>
      <c r="K133" s="100" t="str">
        <f t="shared" si="7"/>
        <v/>
      </c>
      <c r="L133" s="84"/>
      <c r="M133" s="85"/>
    </row>
    <row r="134" spans="2:13" ht="24.75" customHeight="1">
      <c r="B134" s="18">
        <v>128</v>
      </c>
      <c r="C134" s="43"/>
      <c r="D134" s="44"/>
      <c r="E134" s="38" t="str">
        <f t="shared" si="4"/>
        <v/>
      </c>
      <c r="F134" s="39">
        <f>IF(E134="",0,+COUNTIF('賃上げ前（月給・日給）'!$E$6:$E$1005,E134))</f>
        <v>0</v>
      </c>
      <c r="G134" s="41" t="str">
        <f t="shared" si="5"/>
        <v/>
      </c>
      <c r="H134" s="51"/>
      <c r="I134" s="93"/>
      <c r="J134" s="98" t="str">
        <f t="shared" si="6"/>
        <v/>
      </c>
      <c r="K134" s="100" t="str">
        <f t="shared" si="7"/>
        <v/>
      </c>
      <c r="L134" s="84"/>
      <c r="M134" s="85"/>
    </row>
    <row r="135" spans="2:13" ht="24.75" customHeight="1">
      <c r="B135" s="18">
        <v>129</v>
      </c>
      <c r="C135" s="43"/>
      <c r="D135" s="44"/>
      <c r="E135" s="38" t="str">
        <f t="shared" ref="E135:E198" si="8">SUBSTITUTE(SUBSTITUTE(C135,"　","")," ","")</f>
        <v/>
      </c>
      <c r="F135" s="39">
        <f>IF(E135="",0,+COUNTIF('賃上げ前（月給・日給）'!$E$6:$E$1005,E135))</f>
        <v>0</v>
      </c>
      <c r="G135" s="41" t="str">
        <f t="shared" ref="G135:G198" si="9">IF(C135="","",+IF(OR(F135&lt;1,D135="",L135="◎"),"除外","対象"))</f>
        <v/>
      </c>
      <c r="H135" s="51"/>
      <c r="I135" s="93"/>
      <c r="J135" s="98" t="str">
        <f t="shared" ref="J135:J198" si="10">IF(C135="","",H135/I135)</f>
        <v/>
      </c>
      <c r="K135" s="100" t="str">
        <f t="shared" ref="K135:K198" si="11">IF(C135="","",+IF(G135="対象",J135,0))</f>
        <v/>
      </c>
      <c r="L135" s="84"/>
      <c r="M135" s="85"/>
    </row>
    <row r="136" spans="2:13" ht="24.75" customHeight="1">
      <c r="B136" s="18">
        <v>130</v>
      </c>
      <c r="C136" s="43"/>
      <c r="D136" s="44"/>
      <c r="E136" s="38" t="str">
        <f t="shared" si="8"/>
        <v/>
      </c>
      <c r="F136" s="39">
        <f>IF(E136="",0,+COUNTIF('賃上げ前（月給・日給）'!$E$6:$E$1005,E136))</f>
        <v>0</v>
      </c>
      <c r="G136" s="41" t="str">
        <f t="shared" si="9"/>
        <v/>
      </c>
      <c r="H136" s="51"/>
      <c r="I136" s="93"/>
      <c r="J136" s="98" t="str">
        <f t="shared" si="10"/>
        <v/>
      </c>
      <c r="K136" s="100" t="str">
        <f t="shared" si="11"/>
        <v/>
      </c>
      <c r="L136" s="84"/>
      <c r="M136" s="85"/>
    </row>
    <row r="137" spans="2:13" ht="24.75" customHeight="1">
      <c r="B137" s="18">
        <v>131</v>
      </c>
      <c r="C137" s="43"/>
      <c r="D137" s="44"/>
      <c r="E137" s="38" t="str">
        <f t="shared" si="8"/>
        <v/>
      </c>
      <c r="F137" s="39">
        <f>IF(E137="",0,+COUNTIF('賃上げ前（月給・日給）'!$E$6:$E$1005,E137))</f>
        <v>0</v>
      </c>
      <c r="G137" s="41" t="str">
        <f t="shared" si="9"/>
        <v/>
      </c>
      <c r="H137" s="51"/>
      <c r="I137" s="93"/>
      <c r="J137" s="98" t="str">
        <f t="shared" si="10"/>
        <v/>
      </c>
      <c r="K137" s="100" t="str">
        <f t="shared" si="11"/>
        <v/>
      </c>
      <c r="L137" s="84"/>
      <c r="M137" s="85"/>
    </row>
    <row r="138" spans="2:13" ht="24.75" customHeight="1">
      <c r="B138" s="18">
        <v>132</v>
      </c>
      <c r="C138" s="43"/>
      <c r="D138" s="44"/>
      <c r="E138" s="38" t="str">
        <f t="shared" si="8"/>
        <v/>
      </c>
      <c r="F138" s="39">
        <f>IF(E138="",0,+COUNTIF('賃上げ前（月給・日給）'!$E$6:$E$1005,E138))</f>
        <v>0</v>
      </c>
      <c r="G138" s="41" t="str">
        <f t="shared" si="9"/>
        <v/>
      </c>
      <c r="H138" s="51"/>
      <c r="I138" s="93"/>
      <c r="J138" s="98" t="str">
        <f t="shared" si="10"/>
        <v/>
      </c>
      <c r="K138" s="100" t="str">
        <f t="shared" si="11"/>
        <v/>
      </c>
      <c r="L138" s="84"/>
      <c r="M138" s="85"/>
    </row>
    <row r="139" spans="2:13" ht="24.75" customHeight="1">
      <c r="B139" s="18">
        <v>133</v>
      </c>
      <c r="C139" s="43"/>
      <c r="D139" s="44"/>
      <c r="E139" s="38" t="str">
        <f t="shared" si="8"/>
        <v/>
      </c>
      <c r="F139" s="39">
        <f>IF(E139="",0,+COUNTIF('賃上げ前（月給・日給）'!$E$6:$E$1005,E139))</f>
        <v>0</v>
      </c>
      <c r="G139" s="41" t="str">
        <f t="shared" si="9"/>
        <v/>
      </c>
      <c r="H139" s="51"/>
      <c r="I139" s="93"/>
      <c r="J139" s="98" t="str">
        <f t="shared" si="10"/>
        <v/>
      </c>
      <c r="K139" s="100" t="str">
        <f t="shared" si="11"/>
        <v/>
      </c>
      <c r="L139" s="84"/>
      <c r="M139" s="85"/>
    </row>
    <row r="140" spans="2:13" ht="24.75" customHeight="1">
      <c r="B140" s="18">
        <v>134</v>
      </c>
      <c r="C140" s="43"/>
      <c r="D140" s="44"/>
      <c r="E140" s="38" t="str">
        <f t="shared" si="8"/>
        <v/>
      </c>
      <c r="F140" s="39">
        <f>IF(E140="",0,+COUNTIF('賃上げ前（月給・日給）'!$E$6:$E$1005,E140))</f>
        <v>0</v>
      </c>
      <c r="G140" s="41" t="str">
        <f t="shared" si="9"/>
        <v/>
      </c>
      <c r="H140" s="51"/>
      <c r="I140" s="93"/>
      <c r="J140" s="98" t="str">
        <f t="shared" si="10"/>
        <v/>
      </c>
      <c r="K140" s="100" t="str">
        <f t="shared" si="11"/>
        <v/>
      </c>
      <c r="L140" s="84"/>
      <c r="M140" s="85"/>
    </row>
    <row r="141" spans="2:13" ht="24.75" customHeight="1">
      <c r="B141" s="18">
        <v>135</v>
      </c>
      <c r="C141" s="43"/>
      <c r="D141" s="44"/>
      <c r="E141" s="38" t="str">
        <f t="shared" si="8"/>
        <v/>
      </c>
      <c r="F141" s="39">
        <f>IF(E141="",0,+COUNTIF('賃上げ前（月給・日給）'!$E$6:$E$1005,E141))</f>
        <v>0</v>
      </c>
      <c r="G141" s="41" t="str">
        <f t="shared" si="9"/>
        <v/>
      </c>
      <c r="H141" s="51"/>
      <c r="I141" s="93"/>
      <c r="J141" s="98" t="str">
        <f t="shared" si="10"/>
        <v/>
      </c>
      <c r="K141" s="100" t="str">
        <f t="shared" si="11"/>
        <v/>
      </c>
      <c r="L141" s="84"/>
      <c r="M141" s="85"/>
    </row>
    <row r="142" spans="2:13" ht="24.75" customHeight="1">
      <c r="B142" s="18">
        <v>136</v>
      </c>
      <c r="C142" s="43"/>
      <c r="D142" s="44"/>
      <c r="E142" s="38" t="str">
        <f t="shared" si="8"/>
        <v/>
      </c>
      <c r="F142" s="39">
        <f>IF(E142="",0,+COUNTIF('賃上げ前（月給・日給）'!$E$6:$E$1005,E142))</f>
        <v>0</v>
      </c>
      <c r="G142" s="41" t="str">
        <f t="shared" si="9"/>
        <v/>
      </c>
      <c r="H142" s="51"/>
      <c r="I142" s="93"/>
      <c r="J142" s="98" t="str">
        <f t="shared" si="10"/>
        <v/>
      </c>
      <c r="K142" s="100" t="str">
        <f t="shared" si="11"/>
        <v/>
      </c>
      <c r="L142" s="84"/>
      <c r="M142" s="85"/>
    </row>
    <row r="143" spans="2:13" ht="24.75" customHeight="1">
      <c r="B143" s="18">
        <v>137</v>
      </c>
      <c r="C143" s="43"/>
      <c r="D143" s="44"/>
      <c r="E143" s="38" t="str">
        <f t="shared" si="8"/>
        <v/>
      </c>
      <c r="F143" s="39">
        <f>IF(E143="",0,+COUNTIF('賃上げ前（月給・日給）'!$E$6:$E$1005,E143))</f>
        <v>0</v>
      </c>
      <c r="G143" s="41" t="str">
        <f t="shared" si="9"/>
        <v/>
      </c>
      <c r="H143" s="51"/>
      <c r="I143" s="93"/>
      <c r="J143" s="98" t="str">
        <f t="shared" si="10"/>
        <v/>
      </c>
      <c r="K143" s="100" t="str">
        <f t="shared" si="11"/>
        <v/>
      </c>
      <c r="L143" s="84"/>
      <c r="M143" s="85"/>
    </row>
    <row r="144" spans="2:13" ht="24.75" customHeight="1">
      <c r="B144" s="18">
        <v>138</v>
      </c>
      <c r="C144" s="43"/>
      <c r="D144" s="44"/>
      <c r="E144" s="38" t="str">
        <f t="shared" si="8"/>
        <v/>
      </c>
      <c r="F144" s="39">
        <f>IF(E144="",0,+COUNTIF('賃上げ前（月給・日給）'!$E$6:$E$1005,E144))</f>
        <v>0</v>
      </c>
      <c r="G144" s="41" t="str">
        <f t="shared" si="9"/>
        <v/>
      </c>
      <c r="H144" s="51"/>
      <c r="I144" s="93"/>
      <c r="J144" s="98" t="str">
        <f t="shared" si="10"/>
        <v/>
      </c>
      <c r="K144" s="100" t="str">
        <f t="shared" si="11"/>
        <v/>
      </c>
      <c r="L144" s="84"/>
      <c r="M144" s="85"/>
    </row>
    <row r="145" spans="2:13" ht="24.75" customHeight="1">
      <c r="B145" s="18">
        <v>139</v>
      </c>
      <c r="C145" s="43"/>
      <c r="D145" s="44"/>
      <c r="E145" s="38" t="str">
        <f t="shared" si="8"/>
        <v/>
      </c>
      <c r="F145" s="39">
        <f>IF(E145="",0,+COUNTIF('賃上げ前（月給・日給）'!$E$6:$E$1005,E145))</f>
        <v>0</v>
      </c>
      <c r="G145" s="41" t="str">
        <f t="shared" si="9"/>
        <v/>
      </c>
      <c r="H145" s="51"/>
      <c r="I145" s="93"/>
      <c r="J145" s="98" t="str">
        <f t="shared" si="10"/>
        <v/>
      </c>
      <c r="K145" s="100" t="str">
        <f t="shared" si="11"/>
        <v/>
      </c>
      <c r="L145" s="84"/>
      <c r="M145" s="85"/>
    </row>
    <row r="146" spans="2:13" ht="24.75" customHeight="1">
      <c r="B146" s="18">
        <v>140</v>
      </c>
      <c r="C146" s="43"/>
      <c r="D146" s="44"/>
      <c r="E146" s="38" t="str">
        <f t="shared" si="8"/>
        <v/>
      </c>
      <c r="F146" s="39">
        <f>IF(E146="",0,+COUNTIF('賃上げ前（月給・日給）'!$E$6:$E$1005,E146))</f>
        <v>0</v>
      </c>
      <c r="G146" s="41" t="str">
        <f t="shared" si="9"/>
        <v/>
      </c>
      <c r="H146" s="51"/>
      <c r="I146" s="93"/>
      <c r="J146" s="98" t="str">
        <f t="shared" si="10"/>
        <v/>
      </c>
      <c r="K146" s="100" t="str">
        <f t="shared" si="11"/>
        <v/>
      </c>
      <c r="L146" s="84"/>
      <c r="M146" s="85"/>
    </row>
    <row r="147" spans="2:13" ht="24.75" customHeight="1">
      <c r="B147" s="18">
        <v>141</v>
      </c>
      <c r="C147" s="43"/>
      <c r="D147" s="44"/>
      <c r="E147" s="38" t="str">
        <f t="shared" si="8"/>
        <v/>
      </c>
      <c r="F147" s="39">
        <f>IF(E147="",0,+COUNTIF('賃上げ前（月給・日給）'!$E$6:$E$1005,E147))</f>
        <v>0</v>
      </c>
      <c r="G147" s="41" t="str">
        <f t="shared" si="9"/>
        <v/>
      </c>
      <c r="H147" s="51"/>
      <c r="I147" s="93"/>
      <c r="J147" s="98" t="str">
        <f t="shared" si="10"/>
        <v/>
      </c>
      <c r="K147" s="100" t="str">
        <f t="shared" si="11"/>
        <v/>
      </c>
      <c r="L147" s="84"/>
      <c r="M147" s="85"/>
    </row>
    <row r="148" spans="2:13" ht="24.75" customHeight="1">
      <c r="B148" s="18">
        <v>142</v>
      </c>
      <c r="C148" s="43"/>
      <c r="D148" s="44"/>
      <c r="E148" s="38" t="str">
        <f t="shared" si="8"/>
        <v/>
      </c>
      <c r="F148" s="39">
        <f>IF(E148="",0,+COUNTIF('賃上げ前（月給・日給）'!$E$6:$E$1005,E148))</f>
        <v>0</v>
      </c>
      <c r="G148" s="41" t="str">
        <f t="shared" si="9"/>
        <v/>
      </c>
      <c r="H148" s="51"/>
      <c r="I148" s="93"/>
      <c r="J148" s="98" t="str">
        <f t="shared" si="10"/>
        <v/>
      </c>
      <c r="K148" s="100" t="str">
        <f t="shared" si="11"/>
        <v/>
      </c>
      <c r="L148" s="84"/>
      <c r="M148" s="85"/>
    </row>
    <row r="149" spans="2:13" ht="24.75" customHeight="1">
      <c r="B149" s="18">
        <v>143</v>
      </c>
      <c r="C149" s="43"/>
      <c r="D149" s="44"/>
      <c r="E149" s="38" t="str">
        <f t="shared" si="8"/>
        <v/>
      </c>
      <c r="F149" s="39">
        <f>IF(E149="",0,+COUNTIF('賃上げ前（月給・日給）'!$E$6:$E$1005,E149))</f>
        <v>0</v>
      </c>
      <c r="G149" s="41" t="str">
        <f t="shared" si="9"/>
        <v/>
      </c>
      <c r="H149" s="51"/>
      <c r="I149" s="93"/>
      <c r="J149" s="98" t="str">
        <f t="shared" si="10"/>
        <v/>
      </c>
      <c r="K149" s="100" t="str">
        <f t="shared" si="11"/>
        <v/>
      </c>
      <c r="L149" s="84"/>
      <c r="M149" s="85"/>
    </row>
    <row r="150" spans="2:13" ht="24.75" customHeight="1">
      <c r="B150" s="18">
        <v>144</v>
      </c>
      <c r="C150" s="43"/>
      <c r="D150" s="44"/>
      <c r="E150" s="38" t="str">
        <f t="shared" si="8"/>
        <v/>
      </c>
      <c r="F150" s="39">
        <f>IF(E150="",0,+COUNTIF('賃上げ前（月給・日給）'!$E$6:$E$1005,E150))</f>
        <v>0</v>
      </c>
      <c r="G150" s="41" t="str">
        <f t="shared" si="9"/>
        <v/>
      </c>
      <c r="H150" s="51"/>
      <c r="I150" s="93"/>
      <c r="J150" s="98" t="str">
        <f t="shared" si="10"/>
        <v/>
      </c>
      <c r="K150" s="100" t="str">
        <f t="shared" si="11"/>
        <v/>
      </c>
      <c r="L150" s="84"/>
      <c r="M150" s="85"/>
    </row>
    <row r="151" spans="2:13" ht="24.75" customHeight="1">
      <c r="B151" s="18">
        <v>145</v>
      </c>
      <c r="C151" s="43"/>
      <c r="D151" s="44"/>
      <c r="E151" s="38" t="str">
        <f t="shared" si="8"/>
        <v/>
      </c>
      <c r="F151" s="39">
        <f>IF(E151="",0,+COUNTIF('賃上げ前（月給・日給）'!$E$6:$E$1005,E151))</f>
        <v>0</v>
      </c>
      <c r="G151" s="41" t="str">
        <f t="shared" si="9"/>
        <v/>
      </c>
      <c r="H151" s="51"/>
      <c r="I151" s="93"/>
      <c r="J151" s="98" t="str">
        <f t="shared" si="10"/>
        <v/>
      </c>
      <c r="K151" s="100" t="str">
        <f t="shared" si="11"/>
        <v/>
      </c>
      <c r="L151" s="84"/>
      <c r="M151" s="85"/>
    </row>
    <row r="152" spans="2:13" ht="24.75" customHeight="1">
      <c r="B152" s="18">
        <v>146</v>
      </c>
      <c r="C152" s="43"/>
      <c r="D152" s="44"/>
      <c r="E152" s="38" t="str">
        <f t="shared" si="8"/>
        <v/>
      </c>
      <c r="F152" s="39">
        <f>IF(E152="",0,+COUNTIF('賃上げ前（月給・日給）'!$E$6:$E$1005,E152))</f>
        <v>0</v>
      </c>
      <c r="G152" s="41" t="str">
        <f t="shared" si="9"/>
        <v/>
      </c>
      <c r="H152" s="51"/>
      <c r="I152" s="93"/>
      <c r="J152" s="98" t="str">
        <f t="shared" si="10"/>
        <v/>
      </c>
      <c r="K152" s="100" t="str">
        <f t="shared" si="11"/>
        <v/>
      </c>
      <c r="L152" s="84"/>
      <c r="M152" s="85"/>
    </row>
    <row r="153" spans="2:13" ht="24.75" customHeight="1">
      <c r="B153" s="18">
        <v>147</v>
      </c>
      <c r="C153" s="43"/>
      <c r="D153" s="44"/>
      <c r="E153" s="38" t="str">
        <f t="shared" si="8"/>
        <v/>
      </c>
      <c r="F153" s="39">
        <f>IF(E153="",0,+COUNTIF('賃上げ前（月給・日給）'!$E$6:$E$1005,E153))</f>
        <v>0</v>
      </c>
      <c r="G153" s="41" t="str">
        <f t="shared" si="9"/>
        <v/>
      </c>
      <c r="H153" s="51"/>
      <c r="I153" s="93"/>
      <c r="J153" s="98" t="str">
        <f t="shared" si="10"/>
        <v/>
      </c>
      <c r="K153" s="100" t="str">
        <f t="shared" si="11"/>
        <v/>
      </c>
      <c r="L153" s="84"/>
      <c r="M153" s="85"/>
    </row>
    <row r="154" spans="2:13" ht="24.75" customHeight="1">
      <c r="B154" s="18">
        <v>148</v>
      </c>
      <c r="C154" s="43"/>
      <c r="D154" s="44"/>
      <c r="E154" s="38" t="str">
        <f t="shared" si="8"/>
        <v/>
      </c>
      <c r="F154" s="39">
        <f>IF(E154="",0,+COUNTIF('賃上げ前（月給・日給）'!$E$6:$E$1005,E154))</f>
        <v>0</v>
      </c>
      <c r="G154" s="41" t="str">
        <f t="shared" si="9"/>
        <v/>
      </c>
      <c r="H154" s="51"/>
      <c r="I154" s="93"/>
      <c r="J154" s="98" t="str">
        <f t="shared" si="10"/>
        <v/>
      </c>
      <c r="K154" s="100" t="str">
        <f t="shared" si="11"/>
        <v/>
      </c>
      <c r="L154" s="84"/>
      <c r="M154" s="85"/>
    </row>
    <row r="155" spans="2:13" ht="24.75" customHeight="1">
      <c r="B155" s="18">
        <v>149</v>
      </c>
      <c r="C155" s="43"/>
      <c r="D155" s="44"/>
      <c r="E155" s="38" t="str">
        <f t="shared" si="8"/>
        <v/>
      </c>
      <c r="F155" s="39">
        <f>IF(E155="",0,+COUNTIF('賃上げ前（月給・日給）'!$E$6:$E$1005,E155))</f>
        <v>0</v>
      </c>
      <c r="G155" s="41" t="str">
        <f t="shared" si="9"/>
        <v/>
      </c>
      <c r="H155" s="51"/>
      <c r="I155" s="93"/>
      <c r="J155" s="98" t="str">
        <f t="shared" si="10"/>
        <v/>
      </c>
      <c r="K155" s="100" t="str">
        <f t="shared" si="11"/>
        <v/>
      </c>
      <c r="L155" s="84"/>
      <c r="M155" s="85"/>
    </row>
    <row r="156" spans="2:13" ht="24.75" customHeight="1">
      <c r="B156" s="18">
        <v>150</v>
      </c>
      <c r="C156" s="43"/>
      <c r="D156" s="44"/>
      <c r="E156" s="38" t="str">
        <f t="shared" si="8"/>
        <v/>
      </c>
      <c r="F156" s="39">
        <f>IF(E156="",0,+COUNTIF('賃上げ前（月給・日給）'!$E$6:$E$1005,E156))</f>
        <v>0</v>
      </c>
      <c r="G156" s="41" t="str">
        <f t="shared" si="9"/>
        <v/>
      </c>
      <c r="H156" s="51"/>
      <c r="I156" s="93"/>
      <c r="J156" s="98" t="str">
        <f t="shared" si="10"/>
        <v/>
      </c>
      <c r="K156" s="100" t="str">
        <f t="shared" si="11"/>
        <v/>
      </c>
      <c r="L156" s="84"/>
      <c r="M156" s="85"/>
    </row>
    <row r="157" spans="2:13" ht="24.75" customHeight="1">
      <c r="B157" s="18">
        <v>151</v>
      </c>
      <c r="C157" s="43"/>
      <c r="D157" s="44"/>
      <c r="E157" s="38" t="str">
        <f t="shared" si="8"/>
        <v/>
      </c>
      <c r="F157" s="39">
        <f>IF(E157="",0,+COUNTIF('賃上げ前（月給・日給）'!$E$6:$E$1005,E157))</f>
        <v>0</v>
      </c>
      <c r="G157" s="41" t="str">
        <f t="shared" si="9"/>
        <v/>
      </c>
      <c r="H157" s="51"/>
      <c r="I157" s="93"/>
      <c r="J157" s="98" t="str">
        <f t="shared" si="10"/>
        <v/>
      </c>
      <c r="K157" s="100" t="str">
        <f t="shared" si="11"/>
        <v/>
      </c>
      <c r="L157" s="84"/>
      <c r="M157" s="85"/>
    </row>
    <row r="158" spans="2:13" ht="24.75" customHeight="1">
      <c r="B158" s="18">
        <v>152</v>
      </c>
      <c r="C158" s="43"/>
      <c r="D158" s="44"/>
      <c r="E158" s="38" t="str">
        <f t="shared" si="8"/>
        <v/>
      </c>
      <c r="F158" s="39">
        <f>IF(E158="",0,+COUNTIF('賃上げ前（月給・日給）'!$E$6:$E$1005,E158))</f>
        <v>0</v>
      </c>
      <c r="G158" s="41" t="str">
        <f t="shared" si="9"/>
        <v/>
      </c>
      <c r="H158" s="51"/>
      <c r="I158" s="93"/>
      <c r="J158" s="98" t="str">
        <f t="shared" si="10"/>
        <v/>
      </c>
      <c r="K158" s="100" t="str">
        <f t="shared" si="11"/>
        <v/>
      </c>
      <c r="L158" s="84"/>
      <c r="M158" s="85"/>
    </row>
    <row r="159" spans="2:13" ht="24.75" customHeight="1">
      <c r="B159" s="18">
        <v>153</v>
      </c>
      <c r="C159" s="43"/>
      <c r="D159" s="44"/>
      <c r="E159" s="38" t="str">
        <f t="shared" si="8"/>
        <v/>
      </c>
      <c r="F159" s="39">
        <f>IF(E159="",0,+COUNTIF('賃上げ前（月給・日給）'!$E$6:$E$1005,E159))</f>
        <v>0</v>
      </c>
      <c r="G159" s="41" t="str">
        <f t="shared" si="9"/>
        <v/>
      </c>
      <c r="H159" s="51"/>
      <c r="I159" s="93"/>
      <c r="J159" s="98" t="str">
        <f t="shared" si="10"/>
        <v/>
      </c>
      <c r="K159" s="100" t="str">
        <f t="shared" si="11"/>
        <v/>
      </c>
      <c r="L159" s="84"/>
      <c r="M159" s="85"/>
    </row>
    <row r="160" spans="2:13" ht="24.75" customHeight="1">
      <c r="B160" s="18">
        <v>154</v>
      </c>
      <c r="C160" s="43"/>
      <c r="D160" s="44"/>
      <c r="E160" s="38" t="str">
        <f t="shared" si="8"/>
        <v/>
      </c>
      <c r="F160" s="39">
        <f>IF(E160="",0,+COUNTIF('賃上げ前（月給・日給）'!$E$6:$E$1005,E160))</f>
        <v>0</v>
      </c>
      <c r="G160" s="41" t="str">
        <f t="shared" si="9"/>
        <v/>
      </c>
      <c r="H160" s="51"/>
      <c r="I160" s="93"/>
      <c r="J160" s="98" t="str">
        <f t="shared" si="10"/>
        <v/>
      </c>
      <c r="K160" s="100" t="str">
        <f t="shared" si="11"/>
        <v/>
      </c>
      <c r="L160" s="84"/>
      <c r="M160" s="85"/>
    </row>
    <row r="161" spans="2:13" ht="24.75" customHeight="1">
      <c r="B161" s="18">
        <v>155</v>
      </c>
      <c r="C161" s="43"/>
      <c r="D161" s="44"/>
      <c r="E161" s="38" t="str">
        <f t="shared" si="8"/>
        <v/>
      </c>
      <c r="F161" s="39">
        <f>IF(E161="",0,+COUNTIF('賃上げ前（月給・日給）'!$E$6:$E$1005,E161))</f>
        <v>0</v>
      </c>
      <c r="G161" s="41" t="str">
        <f t="shared" si="9"/>
        <v/>
      </c>
      <c r="H161" s="51"/>
      <c r="I161" s="93"/>
      <c r="J161" s="98" t="str">
        <f t="shared" si="10"/>
        <v/>
      </c>
      <c r="K161" s="100" t="str">
        <f t="shared" si="11"/>
        <v/>
      </c>
      <c r="L161" s="84"/>
      <c r="M161" s="85"/>
    </row>
    <row r="162" spans="2:13" ht="24.75" customHeight="1">
      <c r="B162" s="18">
        <v>156</v>
      </c>
      <c r="C162" s="43"/>
      <c r="D162" s="44"/>
      <c r="E162" s="38" t="str">
        <f t="shared" si="8"/>
        <v/>
      </c>
      <c r="F162" s="39">
        <f>IF(E162="",0,+COUNTIF('賃上げ前（月給・日給）'!$E$6:$E$1005,E162))</f>
        <v>0</v>
      </c>
      <c r="G162" s="41" t="str">
        <f t="shared" si="9"/>
        <v/>
      </c>
      <c r="H162" s="51"/>
      <c r="I162" s="93"/>
      <c r="J162" s="98" t="str">
        <f t="shared" si="10"/>
        <v/>
      </c>
      <c r="K162" s="100" t="str">
        <f t="shared" si="11"/>
        <v/>
      </c>
      <c r="L162" s="84"/>
      <c r="M162" s="85"/>
    </row>
    <row r="163" spans="2:13" ht="24.75" customHeight="1">
      <c r="B163" s="18">
        <v>157</v>
      </c>
      <c r="C163" s="43"/>
      <c r="D163" s="44"/>
      <c r="E163" s="38" t="str">
        <f t="shared" si="8"/>
        <v/>
      </c>
      <c r="F163" s="39">
        <f>IF(E163="",0,+COUNTIF('賃上げ前（月給・日給）'!$E$6:$E$1005,E163))</f>
        <v>0</v>
      </c>
      <c r="G163" s="41" t="str">
        <f t="shared" si="9"/>
        <v/>
      </c>
      <c r="H163" s="51"/>
      <c r="I163" s="93"/>
      <c r="J163" s="98" t="str">
        <f t="shared" si="10"/>
        <v/>
      </c>
      <c r="K163" s="100" t="str">
        <f t="shared" si="11"/>
        <v/>
      </c>
      <c r="L163" s="84"/>
      <c r="M163" s="85"/>
    </row>
    <row r="164" spans="2:13" ht="24.75" customHeight="1">
      <c r="B164" s="18">
        <v>158</v>
      </c>
      <c r="C164" s="43"/>
      <c r="D164" s="44"/>
      <c r="E164" s="38" t="str">
        <f t="shared" si="8"/>
        <v/>
      </c>
      <c r="F164" s="39">
        <f>IF(E164="",0,+COUNTIF('賃上げ前（月給・日給）'!$E$6:$E$1005,E164))</f>
        <v>0</v>
      </c>
      <c r="G164" s="41" t="str">
        <f t="shared" si="9"/>
        <v/>
      </c>
      <c r="H164" s="51"/>
      <c r="I164" s="93"/>
      <c r="J164" s="98" t="str">
        <f t="shared" si="10"/>
        <v/>
      </c>
      <c r="K164" s="100" t="str">
        <f t="shared" si="11"/>
        <v/>
      </c>
      <c r="L164" s="84"/>
      <c r="M164" s="85"/>
    </row>
    <row r="165" spans="2:13" ht="24.75" customHeight="1">
      <c r="B165" s="18">
        <v>159</v>
      </c>
      <c r="C165" s="43"/>
      <c r="D165" s="44"/>
      <c r="E165" s="38" t="str">
        <f t="shared" si="8"/>
        <v/>
      </c>
      <c r="F165" s="39">
        <f>IF(E165="",0,+COUNTIF('賃上げ前（月給・日給）'!$E$6:$E$1005,E165))</f>
        <v>0</v>
      </c>
      <c r="G165" s="41" t="str">
        <f t="shared" si="9"/>
        <v/>
      </c>
      <c r="H165" s="51"/>
      <c r="I165" s="93"/>
      <c r="J165" s="98" t="str">
        <f t="shared" si="10"/>
        <v/>
      </c>
      <c r="K165" s="100" t="str">
        <f t="shared" si="11"/>
        <v/>
      </c>
      <c r="L165" s="84"/>
      <c r="M165" s="85"/>
    </row>
    <row r="166" spans="2:13" ht="24.75" customHeight="1">
      <c r="B166" s="18">
        <v>160</v>
      </c>
      <c r="C166" s="43"/>
      <c r="D166" s="44"/>
      <c r="E166" s="38" t="str">
        <f t="shared" si="8"/>
        <v/>
      </c>
      <c r="F166" s="39">
        <f>IF(E166="",0,+COUNTIF('賃上げ前（月給・日給）'!$E$6:$E$1005,E166))</f>
        <v>0</v>
      </c>
      <c r="G166" s="41" t="str">
        <f t="shared" si="9"/>
        <v/>
      </c>
      <c r="H166" s="51"/>
      <c r="I166" s="93"/>
      <c r="J166" s="98" t="str">
        <f t="shared" si="10"/>
        <v/>
      </c>
      <c r="K166" s="100" t="str">
        <f t="shared" si="11"/>
        <v/>
      </c>
      <c r="L166" s="84"/>
      <c r="M166" s="85"/>
    </row>
    <row r="167" spans="2:13" ht="24.75" customHeight="1">
      <c r="B167" s="18">
        <v>161</v>
      </c>
      <c r="C167" s="43"/>
      <c r="D167" s="44"/>
      <c r="E167" s="38" t="str">
        <f t="shared" si="8"/>
        <v/>
      </c>
      <c r="F167" s="39">
        <f>IF(E167="",0,+COUNTIF('賃上げ前（月給・日給）'!$E$6:$E$1005,E167))</f>
        <v>0</v>
      </c>
      <c r="G167" s="41" t="str">
        <f t="shared" si="9"/>
        <v/>
      </c>
      <c r="H167" s="51"/>
      <c r="I167" s="93"/>
      <c r="J167" s="98" t="str">
        <f t="shared" si="10"/>
        <v/>
      </c>
      <c r="K167" s="100" t="str">
        <f t="shared" si="11"/>
        <v/>
      </c>
      <c r="L167" s="84"/>
      <c r="M167" s="85"/>
    </row>
    <row r="168" spans="2:13" ht="24.75" customHeight="1">
      <c r="B168" s="18">
        <v>162</v>
      </c>
      <c r="C168" s="43"/>
      <c r="D168" s="44"/>
      <c r="E168" s="38" t="str">
        <f t="shared" si="8"/>
        <v/>
      </c>
      <c r="F168" s="39">
        <f>IF(E168="",0,+COUNTIF('賃上げ前（月給・日給）'!$E$6:$E$1005,E168))</f>
        <v>0</v>
      </c>
      <c r="G168" s="41" t="str">
        <f t="shared" si="9"/>
        <v/>
      </c>
      <c r="H168" s="51"/>
      <c r="I168" s="93"/>
      <c r="J168" s="98" t="str">
        <f t="shared" si="10"/>
        <v/>
      </c>
      <c r="K168" s="100" t="str">
        <f t="shared" si="11"/>
        <v/>
      </c>
      <c r="L168" s="84"/>
      <c r="M168" s="85"/>
    </row>
    <row r="169" spans="2:13" ht="24.75" customHeight="1">
      <c r="B169" s="18">
        <v>163</v>
      </c>
      <c r="C169" s="43"/>
      <c r="D169" s="44"/>
      <c r="E169" s="38" t="str">
        <f t="shared" si="8"/>
        <v/>
      </c>
      <c r="F169" s="39">
        <f>IF(E169="",0,+COUNTIF('賃上げ前（月給・日給）'!$E$6:$E$1005,E169))</f>
        <v>0</v>
      </c>
      <c r="G169" s="41" t="str">
        <f t="shared" si="9"/>
        <v/>
      </c>
      <c r="H169" s="51"/>
      <c r="I169" s="93"/>
      <c r="J169" s="98" t="str">
        <f t="shared" si="10"/>
        <v/>
      </c>
      <c r="K169" s="100" t="str">
        <f t="shared" si="11"/>
        <v/>
      </c>
      <c r="L169" s="84"/>
      <c r="M169" s="85"/>
    </row>
    <row r="170" spans="2:13" ht="24.75" customHeight="1">
      <c r="B170" s="18">
        <v>164</v>
      </c>
      <c r="C170" s="43"/>
      <c r="D170" s="44"/>
      <c r="E170" s="38" t="str">
        <f t="shared" si="8"/>
        <v/>
      </c>
      <c r="F170" s="39">
        <f>IF(E170="",0,+COUNTIF('賃上げ前（月給・日給）'!$E$6:$E$1005,E170))</f>
        <v>0</v>
      </c>
      <c r="G170" s="41" t="str">
        <f t="shared" si="9"/>
        <v/>
      </c>
      <c r="H170" s="51"/>
      <c r="I170" s="93"/>
      <c r="J170" s="98" t="str">
        <f t="shared" si="10"/>
        <v/>
      </c>
      <c r="K170" s="100" t="str">
        <f t="shared" si="11"/>
        <v/>
      </c>
      <c r="L170" s="84"/>
      <c r="M170" s="85"/>
    </row>
    <row r="171" spans="2:13" ht="24.75" customHeight="1">
      <c r="B171" s="18">
        <v>165</v>
      </c>
      <c r="C171" s="43"/>
      <c r="D171" s="44"/>
      <c r="E171" s="38" t="str">
        <f t="shared" si="8"/>
        <v/>
      </c>
      <c r="F171" s="39">
        <f>IF(E171="",0,+COUNTIF('賃上げ前（月給・日給）'!$E$6:$E$1005,E171))</f>
        <v>0</v>
      </c>
      <c r="G171" s="41" t="str">
        <f t="shared" si="9"/>
        <v/>
      </c>
      <c r="H171" s="51"/>
      <c r="I171" s="93"/>
      <c r="J171" s="98" t="str">
        <f t="shared" si="10"/>
        <v/>
      </c>
      <c r="K171" s="100" t="str">
        <f t="shared" si="11"/>
        <v/>
      </c>
      <c r="L171" s="84"/>
      <c r="M171" s="85"/>
    </row>
    <row r="172" spans="2:13" ht="24.75" customHeight="1">
      <c r="B172" s="18">
        <v>166</v>
      </c>
      <c r="C172" s="43"/>
      <c r="D172" s="44"/>
      <c r="E172" s="38" t="str">
        <f t="shared" si="8"/>
        <v/>
      </c>
      <c r="F172" s="39">
        <f>IF(E172="",0,+COUNTIF('賃上げ前（月給・日給）'!$E$6:$E$1005,E172))</f>
        <v>0</v>
      </c>
      <c r="G172" s="41" t="str">
        <f t="shared" si="9"/>
        <v/>
      </c>
      <c r="H172" s="51"/>
      <c r="I172" s="93"/>
      <c r="J172" s="98" t="str">
        <f t="shared" si="10"/>
        <v/>
      </c>
      <c r="K172" s="100" t="str">
        <f t="shared" si="11"/>
        <v/>
      </c>
      <c r="L172" s="84"/>
      <c r="M172" s="85"/>
    </row>
    <row r="173" spans="2:13" ht="24.75" customHeight="1">
      <c r="B173" s="18">
        <v>167</v>
      </c>
      <c r="C173" s="43"/>
      <c r="D173" s="44"/>
      <c r="E173" s="38" t="str">
        <f t="shared" si="8"/>
        <v/>
      </c>
      <c r="F173" s="39">
        <f>IF(E173="",0,+COUNTIF('賃上げ前（月給・日給）'!$E$6:$E$1005,E173))</f>
        <v>0</v>
      </c>
      <c r="G173" s="41" t="str">
        <f t="shared" si="9"/>
        <v/>
      </c>
      <c r="H173" s="51"/>
      <c r="I173" s="93"/>
      <c r="J173" s="98" t="str">
        <f t="shared" si="10"/>
        <v/>
      </c>
      <c r="K173" s="100" t="str">
        <f t="shared" si="11"/>
        <v/>
      </c>
      <c r="L173" s="84"/>
      <c r="M173" s="85"/>
    </row>
    <row r="174" spans="2:13" ht="24.75" customHeight="1">
      <c r="B174" s="18">
        <v>168</v>
      </c>
      <c r="C174" s="43"/>
      <c r="D174" s="44"/>
      <c r="E174" s="38" t="str">
        <f t="shared" si="8"/>
        <v/>
      </c>
      <c r="F174" s="39">
        <f>IF(E174="",0,+COUNTIF('賃上げ前（月給・日給）'!$E$6:$E$1005,E174))</f>
        <v>0</v>
      </c>
      <c r="G174" s="41" t="str">
        <f t="shared" si="9"/>
        <v/>
      </c>
      <c r="H174" s="51"/>
      <c r="I174" s="93"/>
      <c r="J174" s="98" t="str">
        <f t="shared" si="10"/>
        <v/>
      </c>
      <c r="K174" s="100" t="str">
        <f t="shared" si="11"/>
        <v/>
      </c>
      <c r="L174" s="84"/>
      <c r="M174" s="85"/>
    </row>
    <row r="175" spans="2:13" ht="24.75" customHeight="1">
      <c r="B175" s="18">
        <v>169</v>
      </c>
      <c r="C175" s="43"/>
      <c r="D175" s="44"/>
      <c r="E175" s="38" t="str">
        <f t="shared" si="8"/>
        <v/>
      </c>
      <c r="F175" s="39">
        <f>IF(E175="",0,+COUNTIF('賃上げ前（月給・日給）'!$E$6:$E$1005,E175))</f>
        <v>0</v>
      </c>
      <c r="G175" s="41" t="str">
        <f t="shared" si="9"/>
        <v/>
      </c>
      <c r="H175" s="51"/>
      <c r="I175" s="93"/>
      <c r="J175" s="98" t="str">
        <f t="shared" si="10"/>
        <v/>
      </c>
      <c r="K175" s="100" t="str">
        <f t="shared" si="11"/>
        <v/>
      </c>
      <c r="L175" s="84"/>
      <c r="M175" s="85"/>
    </row>
    <row r="176" spans="2:13" ht="24.75" customHeight="1">
      <c r="B176" s="18">
        <v>170</v>
      </c>
      <c r="C176" s="43"/>
      <c r="D176" s="44"/>
      <c r="E176" s="38" t="str">
        <f t="shared" si="8"/>
        <v/>
      </c>
      <c r="F176" s="39">
        <f>IF(E176="",0,+COUNTIF('賃上げ前（月給・日給）'!$E$6:$E$1005,E176))</f>
        <v>0</v>
      </c>
      <c r="G176" s="41" t="str">
        <f t="shared" si="9"/>
        <v/>
      </c>
      <c r="H176" s="51"/>
      <c r="I176" s="93"/>
      <c r="J176" s="98" t="str">
        <f t="shared" si="10"/>
        <v/>
      </c>
      <c r="K176" s="100" t="str">
        <f t="shared" si="11"/>
        <v/>
      </c>
      <c r="L176" s="84"/>
      <c r="M176" s="85"/>
    </row>
    <row r="177" spans="2:13" ht="24.75" customHeight="1">
      <c r="B177" s="18">
        <v>171</v>
      </c>
      <c r="C177" s="43"/>
      <c r="D177" s="44"/>
      <c r="E177" s="38" t="str">
        <f t="shared" si="8"/>
        <v/>
      </c>
      <c r="F177" s="39">
        <f>IF(E177="",0,+COUNTIF('賃上げ前（月給・日給）'!$E$6:$E$1005,E177))</f>
        <v>0</v>
      </c>
      <c r="G177" s="41" t="str">
        <f t="shared" si="9"/>
        <v/>
      </c>
      <c r="H177" s="51"/>
      <c r="I177" s="93"/>
      <c r="J177" s="98" t="str">
        <f t="shared" si="10"/>
        <v/>
      </c>
      <c r="K177" s="100" t="str">
        <f t="shared" si="11"/>
        <v/>
      </c>
      <c r="L177" s="84"/>
      <c r="M177" s="85"/>
    </row>
    <row r="178" spans="2:13" ht="24.75" customHeight="1">
      <c r="B178" s="18">
        <v>172</v>
      </c>
      <c r="C178" s="43"/>
      <c r="D178" s="44"/>
      <c r="E178" s="38" t="str">
        <f t="shared" si="8"/>
        <v/>
      </c>
      <c r="F178" s="39">
        <f>IF(E178="",0,+COUNTIF('賃上げ前（月給・日給）'!$E$6:$E$1005,E178))</f>
        <v>0</v>
      </c>
      <c r="G178" s="41" t="str">
        <f t="shared" si="9"/>
        <v/>
      </c>
      <c r="H178" s="51"/>
      <c r="I178" s="93"/>
      <c r="J178" s="98" t="str">
        <f t="shared" si="10"/>
        <v/>
      </c>
      <c r="K178" s="100" t="str">
        <f t="shared" si="11"/>
        <v/>
      </c>
      <c r="L178" s="84"/>
      <c r="M178" s="85"/>
    </row>
    <row r="179" spans="2:13" ht="24.75" customHeight="1">
      <c r="B179" s="18">
        <v>173</v>
      </c>
      <c r="C179" s="43"/>
      <c r="D179" s="44"/>
      <c r="E179" s="38" t="str">
        <f t="shared" si="8"/>
        <v/>
      </c>
      <c r="F179" s="39">
        <f>IF(E179="",0,+COUNTIF('賃上げ前（月給・日給）'!$E$6:$E$1005,E179))</f>
        <v>0</v>
      </c>
      <c r="G179" s="41" t="str">
        <f t="shared" si="9"/>
        <v/>
      </c>
      <c r="H179" s="51"/>
      <c r="I179" s="93"/>
      <c r="J179" s="98" t="str">
        <f t="shared" si="10"/>
        <v/>
      </c>
      <c r="K179" s="100" t="str">
        <f t="shared" si="11"/>
        <v/>
      </c>
      <c r="L179" s="84"/>
      <c r="M179" s="85"/>
    </row>
    <row r="180" spans="2:13" ht="24.75" customHeight="1">
      <c r="B180" s="18">
        <v>174</v>
      </c>
      <c r="C180" s="43"/>
      <c r="D180" s="44"/>
      <c r="E180" s="38" t="str">
        <f t="shared" si="8"/>
        <v/>
      </c>
      <c r="F180" s="39">
        <f>IF(E180="",0,+COUNTIF('賃上げ前（月給・日給）'!$E$6:$E$1005,E180))</f>
        <v>0</v>
      </c>
      <c r="G180" s="41" t="str">
        <f t="shared" si="9"/>
        <v/>
      </c>
      <c r="H180" s="51"/>
      <c r="I180" s="93"/>
      <c r="J180" s="98" t="str">
        <f t="shared" si="10"/>
        <v/>
      </c>
      <c r="K180" s="100" t="str">
        <f t="shared" si="11"/>
        <v/>
      </c>
      <c r="L180" s="84"/>
      <c r="M180" s="85"/>
    </row>
    <row r="181" spans="2:13" ht="24.75" customHeight="1">
      <c r="B181" s="18">
        <v>175</v>
      </c>
      <c r="C181" s="43"/>
      <c r="D181" s="44"/>
      <c r="E181" s="38" t="str">
        <f t="shared" si="8"/>
        <v/>
      </c>
      <c r="F181" s="39">
        <f>IF(E181="",0,+COUNTIF('賃上げ前（月給・日給）'!$E$6:$E$1005,E181))</f>
        <v>0</v>
      </c>
      <c r="G181" s="41" t="str">
        <f t="shared" si="9"/>
        <v/>
      </c>
      <c r="H181" s="51"/>
      <c r="I181" s="93"/>
      <c r="J181" s="98" t="str">
        <f t="shared" si="10"/>
        <v/>
      </c>
      <c r="K181" s="100" t="str">
        <f t="shared" si="11"/>
        <v/>
      </c>
      <c r="L181" s="84"/>
      <c r="M181" s="85"/>
    </row>
    <row r="182" spans="2:13" ht="24.75" customHeight="1">
      <c r="B182" s="18">
        <v>176</v>
      </c>
      <c r="C182" s="43"/>
      <c r="D182" s="44"/>
      <c r="E182" s="38" t="str">
        <f t="shared" si="8"/>
        <v/>
      </c>
      <c r="F182" s="39">
        <f>IF(E182="",0,+COUNTIF('賃上げ前（月給・日給）'!$E$6:$E$1005,E182))</f>
        <v>0</v>
      </c>
      <c r="G182" s="41" t="str">
        <f t="shared" si="9"/>
        <v/>
      </c>
      <c r="H182" s="51"/>
      <c r="I182" s="93"/>
      <c r="J182" s="98" t="str">
        <f t="shared" si="10"/>
        <v/>
      </c>
      <c r="K182" s="100" t="str">
        <f t="shared" si="11"/>
        <v/>
      </c>
      <c r="L182" s="84"/>
      <c r="M182" s="85"/>
    </row>
    <row r="183" spans="2:13" ht="24.75" customHeight="1">
      <c r="B183" s="18">
        <v>177</v>
      </c>
      <c r="C183" s="43"/>
      <c r="D183" s="44"/>
      <c r="E183" s="38" t="str">
        <f t="shared" si="8"/>
        <v/>
      </c>
      <c r="F183" s="39">
        <f>IF(E183="",0,+COUNTIF('賃上げ前（月給・日給）'!$E$6:$E$1005,E183))</f>
        <v>0</v>
      </c>
      <c r="G183" s="41" t="str">
        <f t="shared" si="9"/>
        <v/>
      </c>
      <c r="H183" s="51"/>
      <c r="I183" s="93"/>
      <c r="J183" s="98" t="str">
        <f t="shared" si="10"/>
        <v/>
      </c>
      <c r="K183" s="100" t="str">
        <f t="shared" si="11"/>
        <v/>
      </c>
      <c r="L183" s="84"/>
      <c r="M183" s="85"/>
    </row>
    <row r="184" spans="2:13" ht="24.75" customHeight="1">
      <c r="B184" s="18">
        <v>178</v>
      </c>
      <c r="C184" s="43"/>
      <c r="D184" s="44"/>
      <c r="E184" s="38" t="str">
        <f t="shared" si="8"/>
        <v/>
      </c>
      <c r="F184" s="39">
        <f>IF(E184="",0,+COUNTIF('賃上げ前（月給・日給）'!$E$6:$E$1005,E184))</f>
        <v>0</v>
      </c>
      <c r="G184" s="41" t="str">
        <f t="shared" si="9"/>
        <v/>
      </c>
      <c r="H184" s="51"/>
      <c r="I184" s="93"/>
      <c r="J184" s="98" t="str">
        <f t="shared" si="10"/>
        <v/>
      </c>
      <c r="K184" s="100" t="str">
        <f t="shared" si="11"/>
        <v/>
      </c>
      <c r="L184" s="84"/>
      <c r="M184" s="85"/>
    </row>
    <row r="185" spans="2:13" ht="24.75" customHeight="1">
      <c r="B185" s="18">
        <v>179</v>
      </c>
      <c r="C185" s="43"/>
      <c r="D185" s="44"/>
      <c r="E185" s="38" t="str">
        <f t="shared" si="8"/>
        <v/>
      </c>
      <c r="F185" s="39">
        <f>IF(E185="",0,+COUNTIF('賃上げ前（月給・日給）'!$E$6:$E$1005,E185))</f>
        <v>0</v>
      </c>
      <c r="G185" s="41" t="str">
        <f t="shared" si="9"/>
        <v/>
      </c>
      <c r="H185" s="51"/>
      <c r="I185" s="93"/>
      <c r="J185" s="98" t="str">
        <f t="shared" si="10"/>
        <v/>
      </c>
      <c r="K185" s="100" t="str">
        <f t="shared" si="11"/>
        <v/>
      </c>
      <c r="L185" s="84"/>
      <c r="M185" s="85"/>
    </row>
    <row r="186" spans="2:13" ht="24.75" customHeight="1">
      <c r="B186" s="18">
        <v>180</v>
      </c>
      <c r="C186" s="43"/>
      <c r="D186" s="44"/>
      <c r="E186" s="38" t="str">
        <f t="shared" si="8"/>
        <v/>
      </c>
      <c r="F186" s="39">
        <f>IF(E186="",0,+COUNTIF('賃上げ前（月給・日給）'!$E$6:$E$1005,E186))</f>
        <v>0</v>
      </c>
      <c r="G186" s="41" t="str">
        <f t="shared" si="9"/>
        <v/>
      </c>
      <c r="H186" s="51"/>
      <c r="I186" s="93"/>
      <c r="J186" s="98" t="str">
        <f t="shared" si="10"/>
        <v/>
      </c>
      <c r="K186" s="100" t="str">
        <f t="shared" si="11"/>
        <v/>
      </c>
      <c r="L186" s="84"/>
      <c r="M186" s="85"/>
    </row>
    <row r="187" spans="2:13" ht="24.75" customHeight="1">
      <c r="B187" s="18">
        <v>181</v>
      </c>
      <c r="C187" s="43"/>
      <c r="D187" s="44"/>
      <c r="E187" s="38" t="str">
        <f t="shared" si="8"/>
        <v/>
      </c>
      <c r="F187" s="39">
        <f>IF(E187="",0,+COUNTIF('賃上げ前（月給・日給）'!$E$6:$E$1005,E187))</f>
        <v>0</v>
      </c>
      <c r="G187" s="41" t="str">
        <f t="shared" si="9"/>
        <v/>
      </c>
      <c r="H187" s="51"/>
      <c r="I187" s="93"/>
      <c r="J187" s="98" t="str">
        <f t="shared" si="10"/>
        <v/>
      </c>
      <c r="K187" s="100" t="str">
        <f t="shared" si="11"/>
        <v/>
      </c>
      <c r="L187" s="84"/>
      <c r="M187" s="85"/>
    </row>
    <row r="188" spans="2:13" ht="24.75" customHeight="1">
      <c r="B188" s="18">
        <v>182</v>
      </c>
      <c r="C188" s="43"/>
      <c r="D188" s="44"/>
      <c r="E188" s="38" t="str">
        <f t="shared" si="8"/>
        <v/>
      </c>
      <c r="F188" s="39">
        <f>IF(E188="",0,+COUNTIF('賃上げ前（月給・日給）'!$E$6:$E$1005,E188))</f>
        <v>0</v>
      </c>
      <c r="G188" s="41" t="str">
        <f t="shared" si="9"/>
        <v/>
      </c>
      <c r="H188" s="51"/>
      <c r="I188" s="93"/>
      <c r="J188" s="98" t="str">
        <f t="shared" si="10"/>
        <v/>
      </c>
      <c r="K188" s="100" t="str">
        <f t="shared" si="11"/>
        <v/>
      </c>
      <c r="L188" s="84"/>
      <c r="M188" s="85"/>
    </row>
    <row r="189" spans="2:13" ht="24.75" customHeight="1">
      <c r="B189" s="18">
        <v>183</v>
      </c>
      <c r="C189" s="43"/>
      <c r="D189" s="44"/>
      <c r="E189" s="38" t="str">
        <f t="shared" si="8"/>
        <v/>
      </c>
      <c r="F189" s="39">
        <f>IF(E189="",0,+COUNTIF('賃上げ前（月給・日給）'!$E$6:$E$1005,E189))</f>
        <v>0</v>
      </c>
      <c r="G189" s="41" t="str">
        <f t="shared" si="9"/>
        <v/>
      </c>
      <c r="H189" s="51"/>
      <c r="I189" s="93"/>
      <c r="J189" s="98" t="str">
        <f t="shared" si="10"/>
        <v/>
      </c>
      <c r="K189" s="100" t="str">
        <f t="shared" si="11"/>
        <v/>
      </c>
      <c r="L189" s="84"/>
      <c r="M189" s="85"/>
    </row>
    <row r="190" spans="2:13" ht="24.75" customHeight="1">
      <c r="B190" s="18">
        <v>184</v>
      </c>
      <c r="C190" s="43"/>
      <c r="D190" s="44"/>
      <c r="E190" s="38" t="str">
        <f t="shared" si="8"/>
        <v/>
      </c>
      <c r="F190" s="39">
        <f>IF(E190="",0,+COUNTIF('賃上げ前（月給・日給）'!$E$6:$E$1005,E190))</f>
        <v>0</v>
      </c>
      <c r="G190" s="41" t="str">
        <f t="shared" si="9"/>
        <v/>
      </c>
      <c r="H190" s="51"/>
      <c r="I190" s="93"/>
      <c r="J190" s="98" t="str">
        <f t="shared" si="10"/>
        <v/>
      </c>
      <c r="K190" s="100" t="str">
        <f t="shared" si="11"/>
        <v/>
      </c>
      <c r="L190" s="84"/>
      <c r="M190" s="85"/>
    </row>
    <row r="191" spans="2:13" ht="24.75" customHeight="1">
      <c r="B191" s="18">
        <v>185</v>
      </c>
      <c r="C191" s="43"/>
      <c r="D191" s="44"/>
      <c r="E191" s="38" t="str">
        <f t="shared" si="8"/>
        <v/>
      </c>
      <c r="F191" s="39">
        <f>IF(E191="",0,+COUNTIF('賃上げ前（月給・日給）'!$E$6:$E$1005,E191))</f>
        <v>0</v>
      </c>
      <c r="G191" s="41" t="str">
        <f t="shared" si="9"/>
        <v/>
      </c>
      <c r="H191" s="51"/>
      <c r="I191" s="93"/>
      <c r="J191" s="98" t="str">
        <f t="shared" si="10"/>
        <v/>
      </c>
      <c r="K191" s="100" t="str">
        <f t="shared" si="11"/>
        <v/>
      </c>
      <c r="L191" s="84"/>
      <c r="M191" s="85"/>
    </row>
    <row r="192" spans="2:13" ht="24.75" customHeight="1">
      <c r="B192" s="18">
        <v>186</v>
      </c>
      <c r="C192" s="43"/>
      <c r="D192" s="44"/>
      <c r="E192" s="38" t="str">
        <f t="shared" si="8"/>
        <v/>
      </c>
      <c r="F192" s="39">
        <f>IF(E192="",0,+COUNTIF('賃上げ前（月給・日給）'!$E$6:$E$1005,E192))</f>
        <v>0</v>
      </c>
      <c r="G192" s="41" t="str">
        <f t="shared" si="9"/>
        <v/>
      </c>
      <c r="H192" s="51"/>
      <c r="I192" s="93"/>
      <c r="J192" s="98" t="str">
        <f t="shared" si="10"/>
        <v/>
      </c>
      <c r="K192" s="100" t="str">
        <f t="shared" si="11"/>
        <v/>
      </c>
      <c r="L192" s="84"/>
      <c r="M192" s="85"/>
    </row>
    <row r="193" spans="2:13" ht="24.75" customHeight="1">
      <c r="B193" s="18">
        <v>187</v>
      </c>
      <c r="C193" s="43"/>
      <c r="D193" s="44"/>
      <c r="E193" s="38" t="str">
        <f t="shared" si="8"/>
        <v/>
      </c>
      <c r="F193" s="39">
        <f>IF(E193="",0,+COUNTIF('賃上げ前（月給・日給）'!$E$6:$E$1005,E193))</f>
        <v>0</v>
      </c>
      <c r="G193" s="41" t="str">
        <f t="shared" si="9"/>
        <v/>
      </c>
      <c r="H193" s="51"/>
      <c r="I193" s="93"/>
      <c r="J193" s="98" t="str">
        <f t="shared" si="10"/>
        <v/>
      </c>
      <c r="K193" s="100" t="str">
        <f t="shared" si="11"/>
        <v/>
      </c>
      <c r="L193" s="84"/>
      <c r="M193" s="85"/>
    </row>
    <row r="194" spans="2:13" ht="24.75" customHeight="1">
      <c r="B194" s="18">
        <v>188</v>
      </c>
      <c r="C194" s="43"/>
      <c r="D194" s="44"/>
      <c r="E194" s="38" t="str">
        <f t="shared" si="8"/>
        <v/>
      </c>
      <c r="F194" s="39">
        <f>IF(E194="",0,+COUNTIF('賃上げ前（月給・日給）'!$E$6:$E$1005,E194))</f>
        <v>0</v>
      </c>
      <c r="G194" s="41" t="str">
        <f t="shared" si="9"/>
        <v/>
      </c>
      <c r="H194" s="51"/>
      <c r="I194" s="93"/>
      <c r="J194" s="98" t="str">
        <f t="shared" si="10"/>
        <v/>
      </c>
      <c r="K194" s="100" t="str">
        <f t="shared" si="11"/>
        <v/>
      </c>
      <c r="L194" s="84"/>
      <c r="M194" s="85"/>
    </row>
    <row r="195" spans="2:13" ht="24.75" customHeight="1">
      <c r="B195" s="18">
        <v>189</v>
      </c>
      <c r="C195" s="43"/>
      <c r="D195" s="44"/>
      <c r="E195" s="38" t="str">
        <f t="shared" si="8"/>
        <v/>
      </c>
      <c r="F195" s="39">
        <f>IF(E195="",0,+COUNTIF('賃上げ前（月給・日給）'!$E$6:$E$1005,E195))</f>
        <v>0</v>
      </c>
      <c r="G195" s="41" t="str">
        <f t="shared" si="9"/>
        <v/>
      </c>
      <c r="H195" s="51"/>
      <c r="I195" s="93"/>
      <c r="J195" s="98" t="str">
        <f t="shared" si="10"/>
        <v/>
      </c>
      <c r="K195" s="100" t="str">
        <f t="shared" si="11"/>
        <v/>
      </c>
      <c r="L195" s="84"/>
      <c r="M195" s="85"/>
    </row>
    <row r="196" spans="2:13" ht="24.75" customHeight="1">
      <c r="B196" s="18">
        <v>190</v>
      </c>
      <c r="C196" s="43"/>
      <c r="D196" s="44"/>
      <c r="E196" s="38" t="str">
        <f t="shared" si="8"/>
        <v/>
      </c>
      <c r="F196" s="39">
        <f>IF(E196="",0,+COUNTIF('賃上げ前（月給・日給）'!$E$6:$E$1005,E196))</f>
        <v>0</v>
      </c>
      <c r="G196" s="41" t="str">
        <f t="shared" si="9"/>
        <v/>
      </c>
      <c r="H196" s="51"/>
      <c r="I196" s="93"/>
      <c r="J196" s="98" t="str">
        <f t="shared" si="10"/>
        <v/>
      </c>
      <c r="K196" s="100" t="str">
        <f t="shared" si="11"/>
        <v/>
      </c>
      <c r="L196" s="84"/>
      <c r="M196" s="85"/>
    </row>
    <row r="197" spans="2:13" ht="24.75" customHeight="1">
      <c r="B197" s="18">
        <v>191</v>
      </c>
      <c r="C197" s="43"/>
      <c r="D197" s="44"/>
      <c r="E197" s="38" t="str">
        <f t="shared" si="8"/>
        <v/>
      </c>
      <c r="F197" s="39">
        <f>IF(E197="",0,+COUNTIF('賃上げ前（月給・日給）'!$E$6:$E$1005,E197))</f>
        <v>0</v>
      </c>
      <c r="G197" s="41" t="str">
        <f t="shared" si="9"/>
        <v/>
      </c>
      <c r="H197" s="51"/>
      <c r="I197" s="93"/>
      <c r="J197" s="98" t="str">
        <f t="shared" si="10"/>
        <v/>
      </c>
      <c r="K197" s="100" t="str">
        <f t="shared" si="11"/>
        <v/>
      </c>
      <c r="L197" s="84"/>
      <c r="M197" s="85"/>
    </row>
    <row r="198" spans="2:13" ht="24.75" customHeight="1">
      <c r="B198" s="18">
        <v>192</v>
      </c>
      <c r="C198" s="43"/>
      <c r="D198" s="44"/>
      <c r="E198" s="38" t="str">
        <f t="shared" si="8"/>
        <v/>
      </c>
      <c r="F198" s="39">
        <f>IF(E198="",0,+COUNTIF('賃上げ前（月給・日給）'!$E$6:$E$1005,E198))</f>
        <v>0</v>
      </c>
      <c r="G198" s="41" t="str">
        <f t="shared" si="9"/>
        <v/>
      </c>
      <c r="H198" s="51"/>
      <c r="I198" s="93"/>
      <c r="J198" s="98" t="str">
        <f t="shared" si="10"/>
        <v/>
      </c>
      <c r="K198" s="100" t="str">
        <f t="shared" si="11"/>
        <v/>
      </c>
      <c r="L198" s="84"/>
      <c r="M198" s="85"/>
    </row>
    <row r="199" spans="2:13" ht="24.75" customHeight="1">
      <c r="B199" s="18">
        <v>193</v>
      </c>
      <c r="C199" s="43"/>
      <c r="D199" s="44"/>
      <c r="E199" s="38" t="str">
        <f t="shared" ref="E199:E262" si="12">SUBSTITUTE(SUBSTITUTE(C199,"　","")," ","")</f>
        <v/>
      </c>
      <c r="F199" s="39">
        <f>IF(E199="",0,+COUNTIF('賃上げ前（月給・日給）'!$E$6:$E$1005,E199))</f>
        <v>0</v>
      </c>
      <c r="G199" s="41" t="str">
        <f t="shared" ref="G199:G262" si="13">IF(C199="","",+IF(OR(F199&lt;1,D199="",L199="◎"),"除外","対象"))</f>
        <v/>
      </c>
      <c r="H199" s="51"/>
      <c r="I199" s="93"/>
      <c r="J199" s="98" t="str">
        <f t="shared" ref="J199:J262" si="14">IF(C199="","",H199/I199)</f>
        <v/>
      </c>
      <c r="K199" s="100" t="str">
        <f t="shared" ref="K199:K262" si="15">IF(C199="","",+IF(G199="対象",J199,0))</f>
        <v/>
      </c>
      <c r="L199" s="84"/>
      <c r="M199" s="85"/>
    </row>
    <row r="200" spans="2:13" ht="24.75" customHeight="1">
      <c r="B200" s="18">
        <v>194</v>
      </c>
      <c r="C200" s="43"/>
      <c r="D200" s="44"/>
      <c r="E200" s="38" t="str">
        <f t="shared" si="12"/>
        <v/>
      </c>
      <c r="F200" s="39">
        <f>IF(E200="",0,+COUNTIF('賃上げ前（月給・日給）'!$E$6:$E$1005,E200))</f>
        <v>0</v>
      </c>
      <c r="G200" s="41" t="str">
        <f t="shared" si="13"/>
        <v/>
      </c>
      <c r="H200" s="51"/>
      <c r="I200" s="93"/>
      <c r="J200" s="98" t="str">
        <f t="shared" si="14"/>
        <v/>
      </c>
      <c r="K200" s="100" t="str">
        <f t="shared" si="15"/>
        <v/>
      </c>
      <c r="L200" s="84"/>
      <c r="M200" s="85"/>
    </row>
    <row r="201" spans="2:13" ht="24.75" customHeight="1">
      <c r="B201" s="18">
        <v>195</v>
      </c>
      <c r="C201" s="43"/>
      <c r="D201" s="44"/>
      <c r="E201" s="38" t="str">
        <f t="shared" si="12"/>
        <v/>
      </c>
      <c r="F201" s="39">
        <f>IF(E201="",0,+COUNTIF('賃上げ前（月給・日給）'!$E$6:$E$1005,E201))</f>
        <v>0</v>
      </c>
      <c r="G201" s="41" t="str">
        <f t="shared" si="13"/>
        <v/>
      </c>
      <c r="H201" s="51"/>
      <c r="I201" s="93"/>
      <c r="J201" s="98" t="str">
        <f t="shared" si="14"/>
        <v/>
      </c>
      <c r="K201" s="100" t="str">
        <f t="shared" si="15"/>
        <v/>
      </c>
      <c r="L201" s="84"/>
      <c r="M201" s="85"/>
    </row>
    <row r="202" spans="2:13" ht="24.75" customHeight="1">
      <c r="B202" s="18">
        <v>196</v>
      </c>
      <c r="C202" s="43"/>
      <c r="D202" s="44"/>
      <c r="E202" s="38" t="str">
        <f t="shared" si="12"/>
        <v/>
      </c>
      <c r="F202" s="39">
        <f>IF(E202="",0,+COUNTIF('賃上げ前（月給・日給）'!$E$6:$E$1005,E202))</f>
        <v>0</v>
      </c>
      <c r="G202" s="41" t="str">
        <f t="shared" si="13"/>
        <v/>
      </c>
      <c r="H202" s="51"/>
      <c r="I202" s="93"/>
      <c r="J202" s="98" t="str">
        <f t="shared" si="14"/>
        <v/>
      </c>
      <c r="K202" s="100" t="str">
        <f t="shared" si="15"/>
        <v/>
      </c>
      <c r="L202" s="84"/>
      <c r="M202" s="85"/>
    </row>
    <row r="203" spans="2:13" ht="24.75" customHeight="1">
      <c r="B203" s="18">
        <v>197</v>
      </c>
      <c r="C203" s="43"/>
      <c r="D203" s="44"/>
      <c r="E203" s="38" t="str">
        <f t="shared" si="12"/>
        <v/>
      </c>
      <c r="F203" s="39">
        <f>IF(E203="",0,+COUNTIF('賃上げ前（月給・日給）'!$E$6:$E$1005,E203))</f>
        <v>0</v>
      </c>
      <c r="G203" s="41" t="str">
        <f t="shared" si="13"/>
        <v/>
      </c>
      <c r="H203" s="51"/>
      <c r="I203" s="93"/>
      <c r="J203" s="98" t="str">
        <f t="shared" si="14"/>
        <v/>
      </c>
      <c r="K203" s="100" t="str">
        <f t="shared" si="15"/>
        <v/>
      </c>
      <c r="L203" s="84"/>
      <c r="M203" s="85"/>
    </row>
    <row r="204" spans="2:13" ht="24.75" customHeight="1">
      <c r="B204" s="18">
        <v>198</v>
      </c>
      <c r="C204" s="43"/>
      <c r="D204" s="44"/>
      <c r="E204" s="38" t="str">
        <f t="shared" si="12"/>
        <v/>
      </c>
      <c r="F204" s="39">
        <f>IF(E204="",0,+COUNTIF('賃上げ前（月給・日給）'!$E$6:$E$1005,E204))</f>
        <v>0</v>
      </c>
      <c r="G204" s="41" t="str">
        <f t="shared" si="13"/>
        <v/>
      </c>
      <c r="H204" s="51"/>
      <c r="I204" s="93"/>
      <c r="J204" s="98" t="str">
        <f t="shared" si="14"/>
        <v/>
      </c>
      <c r="K204" s="100" t="str">
        <f t="shared" si="15"/>
        <v/>
      </c>
      <c r="L204" s="84"/>
      <c r="M204" s="85"/>
    </row>
    <row r="205" spans="2:13" ht="24.75" customHeight="1">
      <c r="B205" s="18">
        <v>199</v>
      </c>
      <c r="C205" s="43"/>
      <c r="D205" s="44"/>
      <c r="E205" s="38" t="str">
        <f t="shared" si="12"/>
        <v/>
      </c>
      <c r="F205" s="39">
        <f>IF(E205="",0,+COUNTIF('賃上げ前（月給・日給）'!$E$6:$E$1005,E205))</f>
        <v>0</v>
      </c>
      <c r="G205" s="41" t="str">
        <f t="shared" si="13"/>
        <v/>
      </c>
      <c r="H205" s="51"/>
      <c r="I205" s="93"/>
      <c r="J205" s="98" t="str">
        <f t="shared" si="14"/>
        <v/>
      </c>
      <c r="K205" s="100" t="str">
        <f t="shared" si="15"/>
        <v/>
      </c>
      <c r="L205" s="84"/>
      <c r="M205" s="85"/>
    </row>
    <row r="206" spans="2:13" ht="24.75" customHeight="1">
      <c r="B206" s="18">
        <v>200</v>
      </c>
      <c r="C206" s="43"/>
      <c r="D206" s="44"/>
      <c r="E206" s="38" t="str">
        <f t="shared" si="12"/>
        <v/>
      </c>
      <c r="F206" s="39">
        <f>IF(E206="",0,+COUNTIF('賃上げ前（月給・日給）'!$E$6:$E$1005,E206))</f>
        <v>0</v>
      </c>
      <c r="G206" s="41" t="str">
        <f t="shared" si="13"/>
        <v/>
      </c>
      <c r="H206" s="51"/>
      <c r="I206" s="93"/>
      <c r="J206" s="98" t="str">
        <f t="shared" si="14"/>
        <v/>
      </c>
      <c r="K206" s="100" t="str">
        <f t="shared" si="15"/>
        <v/>
      </c>
      <c r="L206" s="84"/>
      <c r="M206" s="85"/>
    </row>
    <row r="207" spans="2:13" ht="24.75" customHeight="1">
      <c r="B207" s="18">
        <v>201</v>
      </c>
      <c r="C207" s="43"/>
      <c r="D207" s="44"/>
      <c r="E207" s="38" t="str">
        <f t="shared" si="12"/>
        <v/>
      </c>
      <c r="F207" s="39">
        <f>IF(E207="",0,+COUNTIF('賃上げ前（月給・日給）'!$E$6:$E$1005,E207))</f>
        <v>0</v>
      </c>
      <c r="G207" s="41" t="str">
        <f t="shared" si="13"/>
        <v/>
      </c>
      <c r="H207" s="51"/>
      <c r="I207" s="93"/>
      <c r="J207" s="98" t="str">
        <f t="shared" si="14"/>
        <v/>
      </c>
      <c r="K207" s="100" t="str">
        <f t="shared" si="15"/>
        <v/>
      </c>
      <c r="L207" s="84"/>
      <c r="M207" s="85"/>
    </row>
    <row r="208" spans="2:13" ht="24.75" customHeight="1">
      <c r="B208" s="18">
        <v>202</v>
      </c>
      <c r="C208" s="43"/>
      <c r="D208" s="44"/>
      <c r="E208" s="38" t="str">
        <f t="shared" si="12"/>
        <v/>
      </c>
      <c r="F208" s="39">
        <f>IF(E208="",0,+COUNTIF('賃上げ前（月給・日給）'!$E$6:$E$1005,E208))</f>
        <v>0</v>
      </c>
      <c r="G208" s="41" t="str">
        <f t="shared" si="13"/>
        <v/>
      </c>
      <c r="H208" s="51"/>
      <c r="I208" s="93"/>
      <c r="J208" s="98" t="str">
        <f t="shared" si="14"/>
        <v/>
      </c>
      <c r="K208" s="100" t="str">
        <f t="shared" si="15"/>
        <v/>
      </c>
      <c r="L208" s="84"/>
      <c r="M208" s="85"/>
    </row>
    <row r="209" spans="2:13" ht="24.75" customHeight="1">
      <c r="B209" s="18">
        <v>203</v>
      </c>
      <c r="C209" s="43"/>
      <c r="D209" s="44"/>
      <c r="E209" s="38" t="str">
        <f t="shared" si="12"/>
        <v/>
      </c>
      <c r="F209" s="39">
        <f>IF(E209="",0,+COUNTIF('賃上げ前（月給・日給）'!$E$6:$E$1005,E209))</f>
        <v>0</v>
      </c>
      <c r="G209" s="41" t="str">
        <f t="shared" si="13"/>
        <v/>
      </c>
      <c r="H209" s="51"/>
      <c r="I209" s="93"/>
      <c r="J209" s="98" t="str">
        <f t="shared" si="14"/>
        <v/>
      </c>
      <c r="K209" s="100" t="str">
        <f t="shared" si="15"/>
        <v/>
      </c>
      <c r="L209" s="84"/>
      <c r="M209" s="85"/>
    </row>
    <row r="210" spans="2:13" ht="24.75" customHeight="1">
      <c r="B210" s="18">
        <v>204</v>
      </c>
      <c r="C210" s="43"/>
      <c r="D210" s="44"/>
      <c r="E210" s="38" t="str">
        <f t="shared" si="12"/>
        <v/>
      </c>
      <c r="F210" s="39">
        <f>IF(E210="",0,+COUNTIF('賃上げ前（月給・日給）'!$E$6:$E$1005,E210))</f>
        <v>0</v>
      </c>
      <c r="G210" s="41" t="str">
        <f t="shared" si="13"/>
        <v/>
      </c>
      <c r="H210" s="51"/>
      <c r="I210" s="93"/>
      <c r="J210" s="98" t="str">
        <f t="shared" si="14"/>
        <v/>
      </c>
      <c r="K210" s="100" t="str">
        <f t="shared" si="15"/>
        <v/>
      </c>
      <c r="L210" s="84"/>
      <c r="M210" s="85"/>
    </row>
    <row r="211" spans="2:13" ht="24.75" customHeight="1">
      <c r="B211" s="18">
        <v>205</v>
      </c>
      <c r="C211" s="43"/>
      <c r="D211" s="44"/>
      <c r="E211" s="38" t="str">
        <f t="shared" si="12"/>
        <v/>
      </c>
      <c r="F211" s="39">
        <f>IF(E211="",0,+COUNTIF('賃上げ前（月給・日給）'!$E$6:$E$1005,E211))</f>
        <v>0</v>
      </c>
      <c r="G211" s="41" t="str">
        <f t="shared" si="13"/>
        <v/>
      </c>
      <c r="H211" s="51"/>
      <c r="I211" s="93"/>
      <c r="J211" s="98" t="str">
        <f t="shared" si="14"/>
        <v/>
      </c>
      <c r="K211" s="100" t="str">
        <f t="shared" si="15"/>
        <v/>
      </c>
      <c r="L211" s="84"/>
      <c r="M211" s="85"/>
    </row>
    <row r="212" spans="2:13" ht="24.75" customHeight="1">
      <c r="B212" s="18">
        <v>206</v>
      </c>
      <c r="C212" s="43"/>
      <c r="D212" s="44"/>
      <c r="E212" s="38" t="str">
        <f t="shared" si="12"/>
        <v/>
      </c>
      <c r="F212" s="39">
        <f>IF(E212="",0,+COUNTIF('賃上げ前（月給・日給）'!$E$6:$E$1005,E212))</f>
        <v>0</v>
      </c>
      <c r="G212" s="41" t="str">
        <f t="shared" si="13"/>
        <v/>
      </c>
      <c r="H212" s="51"/>
      <c r="I212" s="93"/>
      <c r="J212" s="98" t="str">
        <f t="shared" si="14"/>
        <v/>
      </c>
      <c r="K212" s="100" t="str">
        <f t="shared" si="15"/>
        <v/>
      </c>
      <c r="L212" s="84"/>
      <c r="M212" s="85"/>
    </row>
    <row r="213" spans="2:13" ht="24.75" customHeight="1">
      <c r="B213" s="18">
        <v>207</v>
      </c>
      <c r="C213" s="43"/>
      <c r="D213" s="44"/>
      <c r="E213" s="38" t="str">
        <f t="shared" si="12"/>
        <v/>
      </c>
      <c r="F213" s="39">
        <f>IF(E213="",0,+COUNTIF('賃上げ前（月給・日給）'!$E$6:$E$1005,E213))</f>
        <v>0</v>
      </c>
      <c r="G213" s="41" t="str">
        <f t="shared" si="13"/>
        <v/>
      </c>
      <c r="H213" s="51"/>
      <c r="I213" s="93"/>
      <c r="J213" s="98" t="str">
        <f t="shared" si="14"/>
        <v/>
      </c>
      <c r="K213" s="100" t="str">
        <f t="shared" si="15"/>
        <v/>
      </c>
      <c r="L213" s="84"/>
      <c r="M213" s="85"/>
    </row>
    <row r="214" spans="2:13" ht="24.75" customHeight="1">
      <c r="B214" s="18">
        <v>208</v>
      </c>
      <c r="C214" s="43"/>
      <c r="D214" s="44"/>
      <c r="E214" s="38" t="str">
        <f t="shared" si="12"/>
        <v/>
      </c>
      <c r="F214" s="39">
        <f>IF(E214="",0,+COUNTIF('賃上げ前（月給・日給）'!$E$6:$E$1005,E214))</f>
        <v>0</v>
      </c>
      <c r="G214" s="41" t="str">
        <f t="shared" si="13"/>
        <v/>
      </c>
      <c r="H214" s="51"/>
      <c r="I214" s="93"/>
      <c r="J214" s="98" t="str">
        <f t="shared" si="14"/>
        <v/>
      </c>
      <c r="K214" s="100" t="str">
        <f t="shared" si="15"/>
        <v/>
      </c>
      <c r="L214" s="84"/>
      <c r="M214" s="85"/>
    </row>
    <row r="215" spans="2:13" ht="24.75" customHeight="1">
      <c r="B215" s="18">
        <v>209</v>
      </c>
      <c r="C215" s="43"/>
      <c r="D215" s="44"/>
      <c r="E215" s="38" t="str">
        <f t="shared" si="12"/>
        <v/>
      </c>
      <c r="F215" s="39">
        <f>IF(E215="",0,+COUNTIF('賃上げ前（月給・日給）'!$E$6:$E$1005,E215))</f>
        <v>0</v>
      </c>
      <c r="G215" s="41" t="str">
        <f t="shared" si="13"/>
        <v/>
      </c>
      <c r="H215" s="51"/>
      <c r="I215" s="93"/>
      <c r="J215" s="98" t="str">
        <f t="shared" si="14"/>
        <v/>
      </c>
      <c r="K215" s="100" t="str">
        <f t="shared" si="15"/>
        <v/>
      </c>
      <c r="L215" s="84"/>
      <c r="M215" s="85"/>
    </row>
    <row r="216" spans="2:13" ht="24.75" customHeight="1">
      <c r="B216" s="18">
        <v>210</v>
      </c>
      <c r="C216" s="43"/>
      <c r="D216" s="44"/>
      <c r="E216" s="38" t="str">
        <f t="shared" si="12"/>
        <v/>
      </c>
      <c r="F216" s="39">
        <f>IF(E216="",0,+COUNTIF('賃上げ前（月給・日給）'!$E$6:$E$1005,E216))</f>
        <v>0</v>
      </c>
      <c r="G216" s="41" t="str">
        <f t="shared" si="13"/>
        <v/>
      </c>
      <c r="H216" s="51"/>
      <c r="I216" s="93"/>
      <c r="J216" s="98" t="str">
        <f t="shared" si="14"/>
        <v/>
      </c>
      <c r="K216" s="100" t="str">
        <f t="shared" si="15"/>
        <v/>
      </c>
      <c r="L216" s="84"/>
      <c r="M216" s="85"/>
    </row>
    <row r="217" spans="2:13" ht="24.75" customHeight="1">
      <c r="B217" s="18">
        <v>211</v>
      </c>
      <c r="C217" s="43"/>
      <c r="D217" s="44"/>
      <c r="E217" s="38" t="str">
        <f t="shared" si="12"/>
        <v/>
      </c>
      <c r="F217" s="39">
        <f>IF(E217="",0,+COUNTIF('賃上げ前（月給・日給）'!$E$6:$E$1005,E217))</f>
        <v>0</v>
      </c>
      <c r="G217" s="41" t="str">
        <f t="shared" si="13"/>
        <v/>
      </c>
      <c r="H217" s="51"/>
      <c r="I217" s="93"/>
      <c r="J217" s="98" t="str">
        <f t="shared" si="14"/>
        <v/>
      </c>
      <c r="K217" s="100" t="str">
        <f t="shared" si="15"/>
        <v/>
      </c>
      <c r="L217" s="84"/>
      <c r="M217" s="85"/>
    </row>
    <row r="218" spans="2:13" ht="24.75" customHeight="1">
      <c r="B218" s="18">
        <v>212</v>
      </c>
      <c r="C218" s="43"/>
      <c r="D218" s="44"/>
      <c r="E218" s="38" t="str">
        <f t="shared" si="12"/>
        <v/>
      </c>
      <c r="F218" s="39">
        <f>IF(E218="",0,+COUNTIF('賃上げ前（月給・日給）'!$E$6:$E$1005,E218))</f>
        <v>0</v>
      </c>
      <c r="G218" s="41" t="str">
        <f t="shared" si="13"/>
        <v/>
      </c>
      <c r="H218" s="51"/>
      <c r="I218" s="93"/>
      <c r="J218" s="98" t="str">
        <f t="shared" si="14"/>
        <v/>
      </c>
      <c r="K218" s="100" t="str">
        <f t="shared" si="15"/>
        <v/>
      </c>
      <c r="L218" s="84"/>
      <c r="M218" s="85"/>
    </row>
    <row r="219" spans="2:13" ht="24.75" customHeight="1">
      <c r="B219" s="18">
        <v>213</v>
      </c>
      <c r="C219" s="43"/>
      <c r="D219" s="44"/>
      <c r="E219" s="38" t="str">
        <f t="shared" si="12"/>
        <v/>
      </c>
      <c r="F219" s="39">
        <f>IF(E219="",0,+COUNTIF('賃上げ前（月給・日給）'!$E$6:$E$1005,E219))</f>
        <v>0</v>
      </c>
      <c r="G219" s="41" t="str">
        <f t="shared" si="13"/>
        <v/>
      </c>
      <c r="H219" s="51"/>
      <c r="I219" s="93"/>
      <c r="J219" s="98" t="str">
        <f t="shared" si="14"/>
        <v/>
      </c>
      <c r="K219" s="100" t="str">
        <f t="shared" si="15"/>
        <v/>
      </c>
      <c r="L219" s="84"/>
      <c r="M219" s="85"/>
    </row>
    <row r="220" spans="2:13" ht="24.75" customHeight="1">
      <c r="B220" s="18">
        <v>214</v>
      </c>
      <c r="C220" s="43"/>
      <c r="D220" s="44"/>
      <c r="E220" s="38" t="str">
        <f t="shared" si="12"/>
        <v/>
      </c>
      <c r="F220" s="39">
        <f>IF(E220="",0,+COUNTIF('賃上げ前（月給・日給）'!$E$6:$E$1005,E220))</f>
        <v>0</v>
      </c>
      <c r="G220" s="41" t="str">
        <f t="shared" si="13"/>
        <v/>
      </c>
      <c r="H220" s="51"/>
      <c r="I220" s="93"/>
      <c r="J220" s="98" t="str">
        <f t="shared" si="14"/>
        <v/>
      </c>
      <c r="K220" s="100" t="str">
        <f t="shared" si="15"/>
        <v/>
      </c>
      <c r="L220" s="84"/>
      <c r="M220" s="85"/>
    </row>
    <row r="221" spans="2:13" ht="24.75" customHeight="1">
      <c r="B221" s="18">
        <v>215</v>
      </c>
      <c r="C221" s="43"/>
      <c r="D221" s="44"/>
      <c r="E221" s="38" t="str">
        <f t="shared" si="12"/>
        <v/>
      </c>
      <c r="F221" s="39">
        <f>IF(E221="",0,+COUNTIF('賃上げ前（月給・日給）'!$E$6:$E$1005,E221))</f>
        <v>0</v>
      </c>
      <c r="G221" s="41" t="str">
        <f t="shared" si="13"/>
        <v/>
      </c>
      <c r="H221" s="51"/>
      <c r="I221" s="93"/>
      <c r="J221" s="98" t="str">
        <f t="shared" si="14"/>
        <v/>
      </c>
      <c r="K221" s="100" t="str">
        <f t="shared" si="15"/>
        <v/>
      </c>
      <c r="L221" s="84"/>
      <c r="M221" s="85"/>
    </row>
    <row r="222" spans="2:13" ht="24.75" customHeight="1">
      <c r="B222" s="18">
        <v>216</v>
      </c>
      <c r="C222" s="43"/>
      <c r="D222" s="44"/>
      <c r="E222" s="38" t="str">
        <f t="shared" si="12"/>
        <v/>
      </c>
      <c r="F222" s="39">
        <f>IF(E222="",0,+COUNTIF('賃上げ前（月給・日給）'!$E$6:$E$1005,E222))</f>
        <v>0</v>
      </c>
      <c r="G222" s="41" t="str">
        <f t="shared" si="13"/>
        <v/>
      </c>
      <c r="H222" s="51"/>
      <c r="I222" s="93"/>
      <c r="J222" s="98" t="str">
        <f t="shared" si="14"/>
        <v/>
      </c>
      <c r="K222" s="100" t="str">
        <f t="shared" si="15"/>
        <v/>
      </c>
      <c r="L222" s="84"/>
      <c r="M222" s="85"/>
    </row>
    <row r="223" spans="2:13" ht="24.75" customHeight="1">
      <c r="B223" s="18">
        <v>217</v>
      </c>
      <c r="C223" s="43"/>
      <c r="D223" s="44"/>
      <c r="E223" s="38" t="str">
        <f t="shared" si="12"/>
        <v/>
      </c>
      <c r="F223" s="39">
        <f>IF(E223="",0,+COUNTIF('賃上げ前（月給・日給）'!$E$6:$E$1005,E223))</f>
        <v>0</v>
      </c>
      <c r="G223" s="41" t="str">
        <f t="shared" si="13"/>
        <v/>
      </c>
      <c r="H223" s="51"/>
      <c r="I223" s="93"/>
      <c r="J223" s="98" t="str">
        <f t="shared" si="14"/>
        <v/>
      </c>
      <c r="K223" s="100" t="str">
        <f t="shared" si="15"/>
        <v/>
      </c>
      <c r="L223" s="84"/>
      <c r="M223" s="85"/>
    </row>
    <row r="224" spans="2:13" ht="24.75" customHeight="1">
      <c r="B224" s="18">
        <v>218</v>
      </c>
      <c r="C224" s="43"/>
      <c r="D224" s="44"/>
      <c r="E224" s="38" t="str">
        <f t="shared" si="12"/>
        <v/>
      </c>
      <c r="F224" s="39">
        <f>IF(E224="",0,+COUNTIF('賃上げ前（月給・日給）'!$E$6:$E$1005,E224))</f>
        <v>0</v>
      </c>
      <c r="G224" s="41" t="str">
        <f t="shared" si="13"/>
        <v/>
      </c>
      <c r="H224" s="51"/>
      <c r="I224" s="93"/>
      <c r="J224" s="98" t="str">
        <f t="shared" si="14"/>
        <v/>
      </c>
      <c r="K224" s="100" t="str">
        <f t="shared" si="15"/>
        <v/>
      </c>
      <c r="L224" s="84"/>
      <c r="M224" s="85"/>
    </row>
    <row r="225" spans="2:13" ht="24.75" customHeight="1">
      <c r="B225" s="18">
        <v>219</v>
      </c>
      <c r="C225" s="43"/>
      <c r="D225" s="44"/>
      <c r="E225" s="38" t="str">
        <f t="shared" si="12"/>
        <v/>
      </c>
      <c r="F225" s="39">
        <f>IF(E225="",0,+COUNTIF('賃上げ前（月給・日給）'!$E$6:$E$1005,E225))</f>
        <v>0</v>
      </c>
      <c r="G225" s="41" t="str">
        <f t="shared" si="13"/>
        <v/>
      </c>
      <c r="H225" s="51"/>
      <c r="I225" s="93"/>
      <c r="J225" s="98" t="str">
        <f t="shared" si="14"/>
        <v/>
      </c>
      <c r="K225" s="100" t="str">
        <f t="shared" si="15"/>
        <v/>
      </c>
      <c r="L225" s="84"/>
      <c r="M225" s="85"/>
    </row>
    <row r="226" spans="2:13" ht="24.75" customHeight="1">
      <c r="B226" s="18">
        <v>220</v>
      </c>
      <c r="C226" s="43"/>
      <c r="D226" s="44"/>
      <c r="E226" s="38" t="str">
        <f t="shared" si="12"/>
        <v/>
      </c>
      <c r="F226" s="39">
        <f>IF(E226="",0,+COUNTIF('賃上げ前（月給・日給）'!$E$6:$E$1005,E226))</f>
        <v>0</v>
      </c>
      <c r="G226" s="41" t="str">
        <f t="shared" si="13"/>
        <v/>
      </c>
      <c r="H226" s="51"/>
      <c r="I226" s="93"/>
      <c r="J226" s="98" t="str">
        <f t="shared" si="14"/>
        <v/>
      </c>
      <c r="K226" s="100" t="str">
        <f t="shared" si="15"/>
        <v/>
      </c>
      <c r="L226" s="84"/>
      <c r="M226" s="85"/>
    </row>
    <row r="227" spans="2:13" ht="24.75" customHeight="1">
      <c r="B227" s="18">
        <v>221</v>
      </c>
      <c r="C227" s="43"/>
      <c r="D227" s="44"/>
      <c r="E227" s="38" t="str">
        <f t="shared" si="12"/>
        <v/>
      </c>
      <c r="F227" s="39">
        <f>IF(E227="",0,+COUNTIF('賃上げ前（月給・日給）'!$E$6:$E$1005,E227))</f>
        <v>0</v>
      </c>
      <c r="G227" s="41" t="str">
        <f t="shared" si="13"/>
        <v/>
      </c>
      <c r="H227" s="51"/>
      <c r="I227" s="93"/>
      <c r="J227" s="98" t="str">
        <f t="shared" si="14"/>
        <v/>
      </c>
      <c r="K227" s="100" t="str">
        <f t="shared" si="15"/>
        <v/>
      </c>
      <c r="L227" s="84"/>
      <c r="M227" s="85"/>
    </row>
    <row r="228" spans="2:13" ht="24.75" customHeight="1">
      <c r="B228" s="18">
        <v>222</v>
      </c>
      <c r="C228" s="43"/>
      <c r="D228" s="44"/>
      <c r="E228" s="38" t="str">
        <f t="shared" si="12"/>
        <v/>
      </c>
      <c r="F228" s="39">
        <f>IF(E228="",0,+COUNTIF('賃上げ前（月給・日給）'!$E$6:$E$1005,E228))</f>
        <v>0</v>
      </c>
      <c r="G228" s="41" t="str">
        <f t="shared" si="13"/>
        <v/>
      </c>
      <c r="H228" s="51"/>
      <c r="I228" s="93"/>
      <c r="J228" s="98" t="str">
        <f t="shared" si="14"/>
        <v/>
      </c>
      <c r="K228" s="100" t="str">
        <f t="shared" si="15"/>
        <v/>
      </c>
      <c r="L228" s="84"/>
      <c r="M228" s="85"/>
    </row>
    <row r="229" spans="2:13" ht="24.75" customHeight="1">
      <c r="B229" s="18">
        <v>223</v>
      </c>
      <c r="C229" s="43"/>
      <c r="D229" s="44"/>
      <c r="E229" s="38" t="str">
        <f t="shared" si="12"/>
        <v/>
      </c>
      <c r="F229" s="39">
        <f>IF(E229="",0,+COUNTIF('賃上げ前（月給・日給）'!$E$6:$E$1005,E229))</f>
        <v>0</v>
      </c>
      <c r="G229" s="41" t="str">
        <f t="shared" si="13"/>
        <v/>
      </c>
      <c r="H229" s="51"/>
      <c r="I229" s="93"/>
      <c r="J229" s="98" t="str">
        <f t="shared" si="14"/>
        <v/>
      </c>
      <c r="K229" s="100" t="str">
        <f t="shared" si="15"/>
        <v/>
      </c>
      <c r="L229" s="84"/>
      <c r="M229" s="85"/>
    </row>
    <row r="230" spans="2:13" ht="24.75" customHeight="1">
      <c r="B230" s="18">
        <v>224</v>
      </c>
      <c r="C230" s="43"/>
      <c r="D230" s="44"/>
      <c r="E230" s="38" t="str">
        <f t="shared" si="12"/>
        <v/>
      </c>
      <c r="F230" s="39">
        <f>IF(E230="",0,+COUNTIF('賃上げ前（月給・日給）'!$E$6:$E$1005,E230))</f>
        <v>0</v>
      </c>
      <c r="G230" s="41" t="str">
        <f t="shared" si="13"/>
        <v/>
      </c>
      <c r="H230" s="51"/>
      <c r="I230" s="93"/>
      <c r="J230" s="98" t="str">
        <f t="shared" si="14"/>
        <v/>
      </c>
      <c r="K230" s="100" t="str">
        <f t="shared" si="15"/>
        <v/>
      </c>
      <c r="L230" s="84"/>
      <c r="M230" s="85"/>
    </row>
    <row r="231" spans="2:13" ht="24.75" customHeight="1">
      <c r="B231" s="18">
        <v>225</v>
      </c>
      <c r="C231" s="43"/>
      <c r="D231" s="44"/>
      <c r="E231" s="38" t="str">
        <f t="shared" si="12"/>
        <v/>
      </c>
      <c r="F231" s="39">
        <f>IF(E231="",0,+COUNTIF('賃上げ前（月給・日給）'!$E$6:$E$1005,E231))</f>
        <v>0</v>
      </c>
      <c r="G231" s="41" t="str">
        <f t="shared" si="13"/>
        <v/>
      </c>
      <c r="H231" s="51"/>
      <c r="I231" s="93"/>
      <c r="J231" s="98" t="str">
        <f t="shared" si="14"/>
        <v/>
      </c>
      <c r="K231" s="100" t="str">
        <f t="shared" si="15"/>
        <v/>
      </c>
      <c r="L231" s="84"/>
      <c r="M231" s="85"/>
    </row>
    <row r="232" spans="2:13" ht="24.75" customHeight="1">
      <c r="B232" s="18">
        <v>226</v>
      </c>
      <c r="C232" s="43"/>
      <c r="D232" s="44"/>
      <c r="E232" s="38" t="str">
        <f t="shared" si="12"/>
        <v/>
      </c>
      <c r="F232" s="39">
        <f>IF(E232="",0,+COUNTIF('賃上げ前（月給・日給）'!$E$6:$E$1005,E232))</f>
        <v>0</v>
      </c>
      <c r="G232" s="41" t="str">
        <f t="shared" si="13"/>
        <v/>
      </c>
      <c r="H232" s="51"/>
      <c r="I232" s="93"/>
      <c r="J232" s="98" t="str">
        <f t="shared" si="14"/>
        <v/>
      </c>
      <c r="K232" s="100" t="str">
        <f t="shared" si="15"/>
        <v/>
      </c>
      <c r="L232" s="84"/>
      <c r="M232" s="85"/>
    </row>
    <row r="233" spans="2:13" ht="24.75" customHeight="1">
      <c r="B233" s="18">
        <v>227</v>
      </c>
      <c r="C233" s="43"/>
      <c r="D233" s="44"/>
      <c r="E233" s="38" t="str">
        <f t="shared" si="12"/>
        <v/>
      </c>
      <c r="F233" s="39">
        <f>IF(E233="",0,+COUNTIF('賃上げ前（月給・日給）'!$E$6:$E$1005,E233))</f>
        <v>0</v>
      </c>
      <c r="G233" s="41" t="str">
        <f t="shared" si="13"/>
        <v/>
      </c>
      <c r="H233" s="51"/>
      <c r="I233" s="93"/>
      <c r="J233" s="98" t="str">
        <f t="shared" si="14"/>
        <v/>
      </c>
      <c r="K233" s="100" t="str">
        <f t="shared" si="15"/>
        <v/>
      </c>
      <c r="L233" s="84"/>
      <c r="M233" s="85"/>
    </row>
    <row r="234" spans="2:13" ht="24.75" customHeight="1">
      <c r="B234" s="18">
        <v>228</v>
      </c>
      <c r="C234" s="43"/>
      <c r="D234" s="44"/>
      <c r="E234" s="38" t="str">
        <f t="shared" si="12"/>
        <v/>
      </c>
      <c r="F234" s="39">
        <f>IF(E234="",0,+COUNTIF('賃上げ前（月給・日給）'!$E$6:$E$1005,E234))</f>
        <v>0</v>
      </c>
      <c r="G234" s="41" t="str">
        <f t="shared" si="13"/>
        <v/>
      </c>
      <c r="H234" s="51"/>
      <c r="I234" s="93"/>
      <c r="J234" s="98" t="str">
        <f t="shared" si="14"/>
        <v/>
      </c>
      <c r="K234" s="100" t="str">
        <f t="shared" si="15"/>
        <v/>
      </c>
      <c r="L234" s="84"/>
      <c r="M234" s="85"/>
    </row>
    <row r="235" spans="2:13" ht="24.75" customHeight="1">
      <c r="B235" s="18">
        <v>229</v>
      </c>
      <c r="C235" s="43"/>
      <c r="D235" s="44"/>
      <c r="E235" s="38" t="str">
        <f t="shared" si="12"/>
        <v/>
      </c>
      <c r="F235" s="39">
        <f>IF(E235="",0,+COUNTIF('賃上げ前（月給・日給）'!$E$6:$E$1005,E235))</f>
        <v>0</v>
      </c>
      <c r="G235" s="41" t="str">
        <f t="shared" si="13"/>
        <v/>
      </c>
      <c r="H235" s="51"/>
      <c r="I235" s="93"/>
      <c r="J235" s="98" t="str">
        <f t="shared" si="14"/>
        <v/>
      </c>
      <c r="K235" s="100" t="str">
        <f t="shared" si="15"/>
        <v/>
      </c>
      <c r="L235" s="84"/>
      <c r="M235" s="85"/>
    </row>
    <row r="236" spans="2:13" ht="24.75" customHeight="1">
      <c r="B236" s="18">
        <v>230</v>
      </c>
      <c r="C236" s="43"/>
      <c r="D236" s="44"/>
      <c r="E236" s="38" t="str">
        <f t="shared" si="12"/>
        <v/>
      </c>
      <c r="F236" s="39">
        <f>IF(E236="",0,+COUNTIF('賃上げ前（月給・日給）'!$E$6:$E$1005,E236))</f>
        <v>0</v>
      </c>
      <c r="G236" s="41" t="str">
        <f t="shared" si="13"/>
        <v/>
      </c>
      <c r="H236" s="51"/>
      <c r="I236" s="93"/>
      <c r="J236" s="98" t="str">
        <f t="shared" si="14"/>
        <v/>
      </c>
      <c r="K236" s="100" t="str">
        <f t="shared" si="15"/>
        <v/>
      </c>
      <c r="L236" s="84"/>
      <c r="M236" s="85"/>
    </row>
    <row r="237" spans="2:13" ht="24.75" customHeight="1">
      <c r="B237" s="18">
        <v>231</v>
      </c>
      <c r="C237" s="43"/>
      <c r="D237" s="44"/>
      <c r="E237" s="38" t="str">
        <f t="shared" si="12"/>
        <v/>
      </c>
      <c r="F237" s="39">
        <f>IF(E237="",0,+COUNTIF('賃上げ前（月給・日給）'!$E$6:$E$1005,E237))</f>
        <v>0</v>
      </c>
      <c r="G237" s="41" t="str">
        <f t="shared" si="13"/>
        <v/>
      </c>
      <c r="H237" s="51"/>
      <c r="I237" s="93"/>
      <c r="J237" s="98" t="str">
        <f t="shared" si="14"/>
        <v/>
      </c>
      <c r="K237" s="100" t="str">
        <f t="shared" si="15"/>
        <v/>
      </c>
      <c r="L237" s="84"/>
      <c r="M237" s="85"/>
    </row>
    <row r="238" spans="2:13" ht="24.75" customHeight="1">
      <c r="B238" s="18">
        <v>232</v>
      </c>
      <c r="C238" s="43"/>
      <c r="D238" s="44"/>
      <c r="E238" s="38" t="str">
        <f t="shared" si="12"/>
        <v/>
      </c>
      <c r="F238" s="39">
        <f>IF(E238="",0,+COUNTIF('賃上げ前（月給・日給）'!$E$6:$E$1005,E238))</f>
        <v>0</v>
      </c>
      <c r="G238" s="41" t="str">
        <f t="shared" si="13"/>
        <v/>
      </c>
      <c r="H238" s="51"/>
      <c r="I238" s="93"/>
      <c r="J238" s="98" t="str">
        <f t="shared" si="14"/>
        <v/>
      </c>
      <c r="K238" s="100" t="str">
        <f t="shared" si="15"/>
        <v/>
      </c>
      <c r="L238" s="84"/>
      <c r="M238" s="85"/>
    </row>
    <row r="239" spans="2:13" ht="24.75" customHeight="1">
      <c r="B239" s="18">
        <v>233</v>
      </c>
      <c r="C239" s="43"/>
      <c r="D239" s="44"/>
      <c r="E239" s="38" t="str">
        <f t="shared" si="12"/>
        <v/>
      </c>
      <c r="F239" s="39">
        <f>IF(E239="",0,+COUNTIF('賃上げ前（月給・日給）'!$E$6:$E$1005,E239))</f>
        <v>0</v>
      </c>
      <c r="G239" s="41" t="str">
        <f t="shared" si="13"/>
        <v/>
      </c>
      <c r="H239" s="51"/>
      <c r="I239" s="93"/>
      <c r="J239" s="98" t="str">
        <f t="shared" si="14"/>
        <v/>
      </c>
      <c r="K239" s="100" t="str">
        <f t="shared" si="15"/>
        <v/>
      </c>
      <c r="L239" s="84"/>
      <c r="M239" s="85"/>
    </row>
    <row r="240" spans="2:13" ht="24.75" customHeight="1">
      <c r="B240" s="18">
        <v>234</v>
      </c>
      <c r="C240" s="43"/>
      <c r="D240" s="44"/>
      <c r="E240" s="38" t="str">
        <f t="shared" si="12"/>
        <v/>
      </c>
      <c r="F240" s="39">
        <f>IF(E240="",0,+COUNTIF('賃上げ前（月給・日給）'!$E$6:$E$1005,E240))</f>
        <v>0</v>
      </c>
      <c r="G240" s="41" t="str">
        <f t="shared" si="13"/>
        <v/>
      </c>
      <c r="H240" s="51"/>
      <c r="I240" s="93"/>
      <c r="J240" s="98" t="str">
        <f t="shared" si="14"/>
        <v/>
      </c>
      <c r="K240" s="100" t="str">
        <f t="shared" si="15"/>
        <v/>
      </c>
      <c r="L240" s="84"/>
      <c r="M240" s="85"/>
    </row>
    <row r="241" spans="2:13" ht="24.75" customHeight="1">
      <c r="B241" s="18">
        <v>235</v>
      </c>
      <c r="C241" s="43"/>
      <c r="D241" s="44"/>
      <c r="E241" s="38" t="str">
        <f t="shared" si="12"/>
        <v/>
      </c>
      <c r="F241" s="39">
        <f>IF(E241="",0,+COUNTIF('賃上げ前（月給・日給）'!$E$6:$E$1005,E241))</f>
        <v>0</v>
      </c>
      <c r="G241" s="41" t="str">
        <f t="shared" si="13"/>
        <v/>
      </c>
      <c r="H241" s="51"/>
      <c r="I241" s="93"/>
      <c r="J241" s="98" t="str">
        <f t="shared" si="14"/>
        <v/>
      </c>
      <c r="K241" s="100" t="str">
        <f t="shared" si="15"/>
        <v/>
      </c>
      <c r="L241" s="84"/>
      <c r="M241" s="85"/>
    </row>
    <row r="242" spans="2:13" ht="24.75" customHeight="1">
      <c r="B242" s="18">
        <v>236</v>
      </c>
      <c r="C242" s="43"/>
      <c r="D242" s="44"/>
      <c r="E242" s="38" t="str">
        <f t="shared" si="12"/>
        <v/>
      </c>
      <c r="F242" s="39">
        <f>IF(E242="",0,+COUNTIF('賃上げ前（月給・日給）'!$E$6:$E$1005,E242))</f>
        <v>0</v>
      </c>
      <c r="G242" s="41" t="str">
        <f t="shared" si="13"/>
        <v/>
      </c>
      <c r="H242" s="51"/>
      <c r="I242" s="93"/>
      <c r="J242" s="98" t="str">
        <f t="shared" si="14"/>
        <v/>
      </c>
      <c r="K242" s="100" t="str">
        <f t="shared" si="15"/>
        <v/>
      </c>
      <c r="L242" s="84"/>
      <c r="M242" s="85"/>
    </row>
    <row r="243" spans="2:13" ht="24.75" customHeight="1">
      <c r="B243" s="18">
        <v>237</v>
      </c>
      <c r="C243" s="43"/>
      <c r="D243" s="44"/>
      <c r="E243" s="38" t="str">
        <f t="shared" si="12"/>
        <v/>
      </c>
      <c r="F243" s="39">
        <f>IF(E243="",0,+COUNTIF('賃上げ前（月給・日給）'!$E$6:$E$1005,E243))</f>
        <v>0</v>
      </c>
      <c r="G243" s="41" t="str">
        <f t="shared" si="13"/>
        <v/>
      </c>
      <c r="H243" s="51"/>
      <c r="I243" s="93"/>
      <c r="J243" s="98" t="str">
        <f t="shared" si="14"/>
        <v/>
      </c>
      <c r="K243" s="100" t="str">
        <f t="shared" si="15"/>
        <v/>
      </c>
      <c r="L243" s="84"/>
      <c r="M243" s="85"/>
    </row>
    <row r="244" spans="2:13" ht="24.75" customHeight="1">
      <c r="B244" s="18">
        <v>238</v>
      </c>
      <c r="C244" s="43"/>
      <c r="D244" s="44"/>
      <c r="E244" s="38" t="str">
        <f t="shared" si="12"/>
        <v/>
      </c>
      <c r="F244" s="39">
        <f>IF(E244="",0,+COUNTIF('賃上げ前（月給・日給）'!$E$6:$E$1005,E244))</f>
        <v>0</v>
      </c>
      <c r="G244" s="41" t="str">
        <f t="shared" si="13"/>
        <v/>
      </c>
      <c r="H244" s="51"/>
      <c r="I244" s="93"/>
      <c r="J244" s="98" t="str">
        <f t="shared" si="14"/>
        <v/>
      </c>
      <c r="K244" s="100" t="str">
        <f t="shared" si="15"/>
        <v/>
      </c>
      <c r="L244" s="84"/>
      <c r="M244" s="85"/>
    </row>
    <row r="245" spans="2:13" ht="24.75" customHeight="1">
      <c r="B245" s="18">
        <v>239</v>
      </c>
      <c r="C245" s="43"/>
      <c r="D245" s="44"/>
      <c r="E245" s="38" t="str">
        <f t="shared" si="12"/>
        <v/>
      </c>
      <c r="F245" s="39">
        <f>IF(E245="",0,+COUNTIF('賃上げ前（月給・日給）'!$E$6:$E$1005,E245))</f>
        <v>0</v>
      </c>
      <c r="G245" s="41" t="str">
        <f t="shared" si="13"/>
        <v/>
      </c>
      <c r="H245" s="51"/>
      <c r="I245" s="93"/>
      <c r="J245" s="98" t="str">
        <f t="shared" si="14"/>
        <v/>
      </c>
      <c r="K245" s="100" t="str">
        <f t="shared" si="15"/>
        <v/>
      </c>
      <c r="L245" s="84"/>
      <c r="M245" s="85"/>
    </row>
    <row r="246" spans="2:13" ht="24.75" customHeight="1">
      <c r="B246" s="18">
        <v>240</v>
      </c>
      <c r="C246" s="43"/>
      <c r="D246" s="44"/>
      <c r="E246" s="38" t="str">
        <f t="shared" si="12"/>
        <v/>
      </c>
      <c r="F246" s="39">
        <f>IF(E246="",0,+COUNTIF('賃上げ前（月給・日給）'!$E$6:$E$1005,E246))</f>
        <v>0</v>
      </c>
      <c r="G246" s="41" t="str">
        <f t="shared" si="13"/>
        <v/>
      </c>
      <c r="H246" s="51"/>
      <c r="I246" s="93"/>
      <c r="J246" s="98" t="str">
        <f t="shared" si="14"/>
        <v/>
      </c>
      <c r="K246" s="100" t="str">
        <f t="shared" si="15"/>
        <v/>
      </c>
      <c r="L246" s="84"/>
      <c r="M246" s="85"/>
    </row>
    <row r="247" spans="2:13" ht="24.75" customHeight="1">
      <c r="B247" s="18">
        <v>241</v>
      </c>
      <c r="C247" s="43"/>
      <c r="D247" s="44"/>
      <c r="E247" s="38" t="str">
        <f t="shared" si="12"/>
        <v/>
      </c>
      <c r="F247" s="39">
        <f>IF(E247="",0,+COUNTIF('賃上げ前（月給・日給）'!$E$6:$E$1005,E247))</f>
        <v>0</v>
      </c>
      <c r="G247" s="41" t="str">
        <f t="shared" si="13"/>
        <v/>
      </c>
      <c r="H247" s="51"/>
      <c r="I247" s="93"/>
      <c r="J247" s="98" t="str">
        <f t="shared" si="14"/>
        <v/>
      </c>
      <c r="K247" s="100" t="str">
        <f t="shared" si="15"/>
        <v/>
      </c>
      <c r="L247" s="84"/>
      <c r="M247" s="85"/>
    </row>
    <row r="248" spans="2:13" ht="24.75" customHeight="1">
      <c r="B248" s="18">
        <v>242</v>
      </c>
      <c r="C248" s="43"/>
      <c r="D248" s="44"/>
      <c r="E248" s="38" t="str">
        <f t="shared" si="12"/>
        <v/>
      </c>
      <c r="F248" s="39">
        <f>IF(E248="",0,+COUNTIF('賃上げ前（月給・日給）'!$E$6:$E$1005,E248))</f>
        <v>0</v>
      </c>
      <c r="G248" s="41" t="str">
        <f t="shared" si="13"/>
        <v/>
      </c>
      <c r="H248" s="51"/>
      <c r="I248" s="93"/>
      <c r="J248" s="98" t="str">
        <f t="shared" si="14"/>
        <v/>
      </c>
      <c r="K248" s="100" t="str">
        <f t="shared" si="15"/>
        <v/>
      </c>
      <c r="L248" s="84"/>
      <c r="M248" s="85"/>
    </row>
    <row r="249" spans="2:13" ht="24.75" customHeight="1">
      <c r="B249" s="18">
        <v>243</v>
      </c>
      <c r="C249" s="43"/>
      <c r="D249" s="44"/>
      <c r="E249" s="38" t="str">
        <f t="shared" si="12"/>
        <v/>
      </c>
      <c r="F249" s="39">
        <f>IF(E249="",0,+COUNTIF('賃上げ前（月給・日給）'!$E$6:$E$1005,E249))</f>
        <v>0</v>
      </c>
      <c r="G249" s="41" t="str">
        <f t="shared" si="13"/>
        <v/>
      </c>
      <c r="H249" s="51"/>
      <c r="I249" s="93"/>
      <c r="J249" s="98" t="str">
        <f t="shared" si="14"/>
        <v/>
      </c>
      <c r="K249" s="100" t="str">
        <f t="shared" si="15"/>
        <v/>
      </c>
      <c r="L249" s="84"/>
      <c r="M249" s="85"/>
    </row>
    <row r="250" spans="2:13" ht="24.75" customHeight="1">
      <c r="B250" s="18">
        <v>244</v>
      </c>
      <c r="C250" s="43"/>
      <c r="D250" s="44"/>
      <c r="E250" s="38" t="str">
        <f t="shared" si="12"/>
        <v/>
      </c>
      <c r="F250" s="39">
        <f>IF(E250="",0,+COUNTIF('賃上げ前（月給・日給）'!$E$6:$E$1005,E250))</f>
        <v>0</v>
      </c>
      <c r="G250" s="41" t="str">
        <f t="shared" si="13"/>
        <v/>
      </c>
      <c r="H250" s="51"/>
      <c r="I250" s="93"/>
      <c r="J250" s="98" t="str">
        <f t="shared" si="14"/>
        <v/>
      </c>
      <c r="K250" s="100" t="str">
        <f t="shared" si="15"/>
        <v/>
      </c>
      <c r="L250" s="84"/>
      <c r="M250" s="85"/>
    </row>
    <row r="251" spans="2:13" ht="24.75" customHeight="1">
      <c r="B251" s="18">
        <v>245</v>
      </c>
      <c r="C251" s="43"/>
      <c r="D251" s="44"/>
      <c r="E251" s="38" t="str">
        <f t="shared" si="12"/>
        <v/>
      </c>
      <c r="F251" s="39">
        <f>IF(E251="",0,+COUNTIF('賃上げ前（月給・日給）'!$E$6:$E$1005,E251))</f>
        <v>0</v>
      </c>
      <c r="G251" s="41" t="str">
        <f t="shared" si="13"/>
        <v/>
      </c>
      <c r="H251" s="51"/>
      <c r="I251" s="93"/>
      <c r="J251" s="98" t="str">
        <f t="shared" si="14"/>
        <v/>
      </c>
      <c r="K251" s="100" t="str">
        <f t="shared" si="15"/>
        <v/>
      </c>
      <c r="L251" s="84"/>
      <c r="M251" s="85"/>
    </row>
    <row r="252" spans="2:13" ht="24.75" customHeight="1">
      <c r="B252" s="18">
        <v>246</v>
      </c>
      <c r="C252" s="43"/>
      <c r="D252" s="44"/>
      <c r="E252" s="38" t="str">
        <f t="shared" si="12"/>
        <v/>
      </c>
      <c r="F252" s="39">
        <f>IF(E252="",0,+COUNTIF('賃上げ前（月給・日給）'!$E$6:$E$1005,E252))</f>
        <v>0</v>
      </c>
      <c r="G252" s="41" t="str">
        <f t="shared" si="13"/>
        <v/>
      </c>
      <c r="H252" s="51"/>
      <c r="I252" s="93"/>
      <c r="J252" s="98" t="str">
        <f t="shared" si="14"/>
        <v/>
      </c>
      <c r="K252" s="100" t="str">
        <f t="shared" si="15"/>
        <v/>
      </c>
      <c r="L252" s="84"/>
      <c r="M252" s="85"/>
    </row>
    <row r="253" spans="2:13" ht="24.75" customHeight="1">
      <c r="B253" s="18">
        <v>247</v>
      </c>
      <c r="C253" s="43"/>
      <c r="D253" s="44"/>
      <c r="E253" s="38" t="str">
        <f t="shared" si="12"/>
        <v/>
      </c>
      <c r="F253" s="39">
        <f>IF(E253="",0,+COUNTIF('賃上げ前（月給・日給）'!$E$6:$E$1005,E253))</f>
        <v>0</v>
      </c>
      <c r="G253" s="41" t="str">
        <f t="shared" si="13"/>
        <v/>
      </c>
      <c r="H253" s="51"/>
      <c r="I253" s="93"/>
      <c r="J253" s="98" t="str">
        <f t="shared" si="14"/>
        <v/>
      </c>
      <c r="K253" s="100" t="str">
        <f t="shared" si="15"/>
        <v/>
      </c>
      <c r="L253" s="84"/>
      <c r="M253" s="85"/>
    </row>
    <row r="254" spans="2:13" ht="24.75" customHeight="1">
      <c r="B254" s="18">
        <v>248</v>
      </c>
      <c r="C254" s="43"/>
      <c r="D254" s="44"/>
      <c r="E254" s="38" t="str">
        <f t="shared" si="12"/>
        <v/>
      </c>
      <c r="F254" s="39">
        <f>IF(E254="",0,+COUNTIF('賃上げ前（月給・日給）'!$E$6:$E$1005,E254))</f>
        <v>0</v>
      </c>
      <c r="G254" s="41" t="str">
        <f t="shared" si="13"/>
        <v/>
      </c>
      <c r="H254" s="51"/>
      <c r="I254" s="93"/>
      <c r="J254" s="98" t="str">
        <f t="shared" si="14"/>
        <v/>
      </c>
      <c r="K254" s="100" t="str">
        <f t="shared" si="15"/>
        <v/>
      </c>
      <c r="L254" s="84"/>
      <c r="M254" s="85"/>
    </row>
    <row r="255" spans="2:13" ht="24.75" customHeight="1">
      <c r="B255" s="18">
        <v>249</v>
      </c>
      <c r="C255" s="43"/>
      <c r="D255" s="44"/>
      <c r="E255" s="38" t="str">
        <f t="shared" si="12"/>
        <v/>
      </c>
      <c r="F255" s="39">
        <f>IF(E255="",0,+COUNTIF('賃上げ前（月給・日給）'!$E$6:$E$1005,E255))</f>
        <v>0</v>
      </c>
      <c r="G255" s="41" t="str">
        <f t="shared" si="13"/>
        <v/>
      </c>
      <c r="H255" s="51"/>
      <c r="I255" s="93"/>
      <c r="J255" s="98" t="str">
        <f t="shared" si="14"/>
        <v/>
      </c>
      <c r="K255" s="100" t="str">
        <f t="shared" si="15"/>
        <v/>
      </c>
      <c r="L255" s="84"/>
      <c r="M255" s="85"/>
    </row>
    <row r="256" spans="2:13" ht="24.75" customHeight="1">
      <c r="B256" s="18">
        <v>250</v>
      </c>
      <c r="C256" s="43"/>
      <c r="D256" s="44"/>
      <c r="E256" s="38" t="str">
        <f t="shared" si="12"/>
        <v/>
      </c>
      <c r="F256" s="39">
        <f>IF(E256="",0,+COUNTIF('賃上げ前（月給・日給）'!$E$6:$E$1005,E256))</f>
        <v>0</v>
      </c>
      <c r="G256" s="41" t="str">
        <f t="shared" si="13"/>
        <v/>
      </c>
      <c r="H256" s="51"/>
      <c r="I256" s="93"/>
      <c r="J256" s="98" t="str">
        <f t="shared" si="14"/>
        <v/>
      </c>
      <c r="K256" s="100" t="str">
        <f t="shared" si="15"/>
        <v/>
      </c>
      <c r="L256" s="84"/>
      <c r="M256" s="85"/>
    </row>
    <row r="257" spans="2:13" ht="24.75" customHeight="1">
      <c r="B257" s="18">
        <v>251</v>
      </c>
      <c r="C257" s="43"/>
      <c r="D257" s="44"/>
      <c r="E257" s="38" t="str">
        <f t="shared" si="12"/>
        <v/>
      </c>
      <c r="F257" s="39">
        <f>IF(E257="",0,+COUNTIF('賃上げ前（月給・日給）'!$E$6:$E$1005,E257))</f>
        <v>0</v>
      </c>
      <c r="G257" s="41" t="str">
        <f t="shared" si="13"/>
        <v/>
      </c>
      <c r="H257" s="51"/>
      <c r="I257" s="93"/>
      <c r="J257" s="98" t="str">
        <f t="shared" si="14"/>
        <v/>
      </c>
      <c r="K257" s="100" t="str">
        <f t="shared" si="15"/>
        <v/>
      </c>
      <c r="L257" s="84"/>
      <c r="M257" s="85"/>
    </row>
    <row r="258" spans="2:13" ht="24.75" customHeight="1">
      <c r="B258" s="18">
        <v>252</v>
      </c>
      <c r="C258" s="43"/>
      <c r="D258" s="44"/>
      <c r="E258" s="38" t="str">
        <f t="shared" si="12"/>
        <v/>
      </c>
      <c r="F258" s="39">
        <f>IF(E258="",0,+COUNTIF('賃上げ前（月給・日給）'!$E$6:$E$1005,E258))</f>
        <v>0</v>
      </c>
      <c r="G258" s="41" t="str">
        <f t="shared" si="13"/>
        <v/>
      </c>
      <c r="H258" s="51"/>
      <c r="I258" s="93"/>
      <c r="J258" s="98" t="str">
        <f t="shared" si="14"/>
        <v/>
      </c>
      <c r="K258" s="100" t="str">
        <f t="shared" si="15"/>
        <v/>
      </c>
      <c r="L258" s="84"/>
      <c r="M258" s="85"/>
    </row>
    <row r="259" spans="2:13" ht="24.75" customHeight="1">
      <c r="B259" s="18">
        <v>253</v>
      </c>
      <c r="C259" s="43"/>
      <c r="D259" s="44"/>
      <c r="E259" s="38" t="str">
        <f t="shared" si="12"/>
        <v/>
      </c>
      <c r="F259" s="39">
        <f>IF(E259="",0,+COUNTIF('賃上げ前（月給・日給）'!$E$6:$E$1005,E259))</f>
        <v>0</v>
      </c>
      <c r="G259" s="41" t="str">
        <f t="shared" si="13"/>
        <v/>
      </c>
      <c r="H259" s="51"/>
      <c r="I259" s="93"/>
      <c r="J259" s="98" t="str">
        <f t="shared" si="14"/>
        <v/>
      </c>
      <c r="K259" s="100" t="str">
        <f t="shared" si="15"/>
        <v/>
      </c>
      <c r="L259" s="84"/>
      <c r="M259" s="85"/>
    </row>
    <row r="260" spans="2:13" ht="24.75" customHeight="1">
      <c r="B260" s="18">
        <v>254</v>
      </c>
      <c r="C260" s="43"/>
      <c r="D260" s="44"/>
      <c r="E260" s="38" t="str">
        <f t="shared" si="12"/>
        <v/>
      </c>
      <c r="F260" s="39">
        <f>IF(E260="",0,+COUNTIF('賃上げ前（月給・日給）'!$E$6:$E$1005,E260))</f>
        <v>0</v>
      </c>
      <c r="G260" s="41" t="str">
        <f t="shared" si="13"/>
        <v/>
      </c>
      <c r="H260" s="51"/>
      <c r="I260" s="93"/>
      <c r="J260" s="98" t="str">
        <f t="shared" si="14"/>
        <v/>
      </c>
      <c r="K260" s="100" t="str">
        <f t="shared" si="15"/>
        <v/>
      </c>
      <c r="L260" s="84"/>
      <c r="M260" s="85"/>
    </row>
    <row r="261" spans="2:13" ht="24.75" customHeight="1">
      <c r="B261" s="18">
        <v>255</v>
      </c>
      <c r="C261" s="43"/>
      <c r="D261" s="44"/>
      <c r="E261" s="38" t="str">
        <f t="shared" si="12"/>
        <v/>
      </c>
      <c r="F261" s="39">
        <f>IF(E261="",0,+COUNTIF('賃上げ前（月給・日給）'!$E$6:$E$1005,E261))</f>
        <v>0</v>
      </c>
      <c r="G261" s="41" t="str">
        <f t="shared" si="13"/>
        <v/>
      </c>
      <c r="H261" s="51"/>
      <c r="I261" s="93"/>
      <c r="J261" s="98" t="str">
        <f t="shared" si="14"/>
        <v/>
      </c>
      <c r="K261" s="100" t="str">
        <f t="shared" si="15"/>
        <v/>
      </c>
      <c r="L261" s="84"/>
      <c r="M261" s="85"/>
    </row>
    <row r="262" spans="2:13" ht="24.75" customHeight="1">
      <c r="B262" s="18">
        <v>256</v>
      </c>
      <c r="C262" s="43"/>
      <c r="D262" s="44"/>
      <c r="E262" s="38" t="str">
        <f t="shared" si="12"/>
        <v/>
      </c>
      <c r="F262" s="39">
        <f>IF(E262="",0,+COUNTIF('賃上げ前（月給・日給）'!$E$6:$E$1005,E262))</f>
        <v>0</v>
      </c>
      <c r="G262" s="41" t="str">
        <f t="shared" si="13"/>
        <v/>
      </c>
      <c r="H262" s="51"/>
      <c r="I262" s="93"/>
      <c r="J262" s="98" t="str">
        <f t="shared" si="14"/>
        <v/>
      </c>
      <c r="K262" s="100" t="str">
        <f t="shared" si="15"/>
        <v/>
      </c>
      <c r="L262" s="84"/>
      <c r="M262" s="85"/>
    </row>
    <row r="263" spans="2:13" ht="24.75" customHeight="1">
      <c r="B263" s="18">
        <v>257</v>
      </c>
      <c r="C263" s="43"/>
      <c r="D263" s="44"/>
      <c r="E263" s="38" t="str">
        <f t="shared" ref="E263:E326" si="16">SUBSTITUTE(SUBSTITUTE(C263,"　","")," ","")</f>
        <v/>
      </c>
      <c r="F263" s="39">
        <f>IF(E263="",0,+COUNTIF('賃上げ前（月給・日給）'!$E$6:$E$1005,E263))</f>
        <v>0</v>
      </c>
      <c r="G263" s="41" t="str">
        <f t="shared" ref="G263:G326" si="17">IF(C263="","",+IF(OR(F263&lt;1,D263="",L263="◎"),"除外","対象"))</f>
        <v/>
      </c>
      <c r="H263" s="51"/>
      <c r="I263" s="93"/>
      <c r="J263" s="98" t="str">
        <f t="shared" ref="J263:J326" si="18">IF(C263="","",H263/I263)</f>
        <v/>
      </c>
      <c r="K263" s="100" t="str">
        <f t="shared" ref="K263:K326" si="19">IF(C263="","",+IF(G263="対象",J263,0))</f>
        <v/>
      </c>
      <c r="L263" s="84"/>
      <c r="M263" s="85"/>
    </row>
    <row r="264" spans="2:13" ht="24.75" customHeight="1">
      <c r="B264" s="18">
        <v>258</v>
      </c>
      <c r="C264" s="43"/>
      <c r="D264" s="44"/>
      <c r="E264" s="38" t="str">
        <f t="shared" si="16"/>
        <v/>
      </c>
      <c r="F264" s="39">
        <f>IF(E264="",0,+COUNTIF('賃上げ前（月給・日給）'!$E$6:$E$1005,E264))</f>
        <v>0</v>
      </c>
      <c r="G264" s="41" t="str">
        <f t="shared" si="17"/>
        <v/>
      </c>
      <c r="H264" s="51"/>
      <c r="I264" s="93"/>
      <c r="J264" s="98" t="str">
        <f t="shared" si="18"/>
        <v/>
      </c>
      <c r="K264" s="100" t="str">
        <f t="shared" si="19"/>
        <v/>
      </c>
      <c r="L264" s="84"/>
      <c r="M264" s="85"/>
    </row>
    <row r="265" spans="2:13" ht="24.75" customHeight="1">
      <c r="B265" s="18">
        <v>259</v>
      </c>
      <c r="C265" s="43"/>
      <c r="D265" s="44"/>
      <c r="E265" s="38" t="str">
        <f t="shared" si="16"/>
        <v/>
      </c>
      <c r="F265" s="39">
        <f>IF(E265="",0,+COUNTIF('賃上げ前（月給・日給）'!$E$6:$E$1005,E265))</f>
        <v>0</v>
      </c>
      <c r="G265" s="41" t="str">
        <f t="shared" si="17"/>
        <v/>
      </c>
      <c r="H265" s="51"/>
      <c r="I265" s="93"/>
      <c r="J265" s="98" t="str">
        <f t="shared" si="18"/>
        <v/>
      </c>
      <c r="K265" s="100" t="str">
        <f t="shared" si="19"/>
        <v/>
      </c>
      <c r="L265" s="84"/>
      <c r="M265" s="85"/>
    </row>
    <row r="266" spans="2:13" ht="24.75" customHeight="1">
      <c r="B266" s="18">
        <v>260</v>
      </c>
      <c r="C266" s="43"/>
      <c r="D266" s="44"/>
      <c r="E266" s="38" t="str">
        <f t="shared" si="16"/>
        <v/>
      </c>
      <c r="F266" s="39">
        <f>IF(E266="",0,+COUNTIF('賃上げ前（月給・日給）'!$E$6:$E$1005,E266))</f>
        <v>0</v>
      </c>
      <c r="G266" s="41" t="str">
        <f t="shared" si="17"/>
        <v/>
      </c>
      <c r="H266" s="51"/>
      <c r="I266" s="93"/>
      <c r="J266" s="98" t="str">
        <f t="shared" si="18"/>
        <v/>
      </c>
      <c r="K266" s="100" t="str">
        <f t="shared" si="19"/>
        <v/>
      </c>
      <c r="L266" s="84"/>
      <c r="M266" s="85"/>
    </row>
    <row r="267" spans="2:13" ht="24.75" customHeight="1">
      <c r="B267" s="18">
        <v>261</v>
      </c>
      <c r="C267" s="43"/>
      <c r="D267" s="44"/>
      <c r="E267" s="38" t="str">
        <f t="shared" si="16"/>
        <v/>
      </c>
      <c r="F267" s="39">
        <f>IF(E267="",0,+COUNTIF('賃上げ前（月給・日給）'!$E$6:$E$1005,E267))</f>
        <v>0</v>
      </c>
      <c r="G267" s="41" t="str">
        <f t="shared" si="17"/>
        <v/>
      </c>
      <c r="H267" s="51"/>
      <c r="I267" s="93"/>
      <c r="J267" s="98" t="str">
        <f t="shared" si="18"/>
        <v/>
      </c>
      <c r="K267" s="100" t="str">
        <f t="shared" si="19"/>
        <v/>
      </c>
      <c r="L267" s="84"/>
      <c r="M267" s="85"/>
    </row>
    <row r="268" spans="2:13" ht="24.75" customHeight="1">
      <c r="B268" s="18">
        <v>262</v>
      </c>
      <c r="C268" s="43"/>
      <c r="D268" s="44"/>
      <c r="E268" s="38" t="str">
        <f t="shared" si="16"/>
        <v/>
      </c>
      <c r="F268" s="39">
        <f>IF(E268="",0,+COUNTIF('賃上げ前（月給・日給）'!$E$6:$E$1005,E268))</f>
        <v>0</v>
      </c>
      <c r="G268" s="41" t="str">
        <f t="shared" si="17"/>
        <v/>
      </c>
      <c r="H268" s="51"/>
      <c r="I268" s="93"/>
      <c r="J268" s="98" t="str">
        <f t="shared" si="18"/>
        <v/>
      </c>
      <c r="K268" s="100" t="str">
        <f t="shared" si="19"/>
        <v/>
      </c>
      <c r="L268" s="84"/>
      <c r="M268" s="85"/>
    </row>
    <row r="269" spans="2:13" ht="24.75" customHeight="1">
      <c r="B269" s="18">
        <v>263</v>
      </c>
      <c r="C269" s="43"/>
      <c r="D269" s="44"/>
      <c r="E269" s="38" t="str">
        <f t="shared" si="16"/>
        <v/>
      </c>
      <c r="F269" s="39">
        <f>IF(E269="",0,+COUNTIF('賃上げ前（月給・日給）'!$E$6:$E$1005,E269))</f>
        <v>0</v>
      </c>
      <c r="G269" s="41" t="str">
        <f t="shared" si="17"/>
        <v/>
      </c>
      <c r="H269" s="51"/>
      <c r="I269" s="93"/>
      <c r="J269" s="98" t="str">
        <f t="shared" si="18"/>
        <v/>
      </c>
      <c r="K269" s="100" t="str">
        <f t="shared" si="19"/>
        <v/>
      </c>
      <c r="L269" s="84"/>
      <c r="M269" s="85"/>
    </row>
    <row r="270" spans="2:13" ht="24.75" customHeight="1">
      <c r="B270" s="18">
        <v>264</v>
      </c>
      <c r="C270" s="43"/>
      <c r="D270" s="44"/>
      <c r="E270" s="38" t="str">
        <f t="shared" si="16"/>
        <v/>
      </c>
      <c r="F270" s="39">
        <f>IF(E270="",0,+COUNTIF('賃上げ前（月給・日給）'!$E$6:$E$1005,E270))</f>
        <v>0</v>
      </c>
      <c r="G270" s="41" t="str">
        <f t="shared" si="17"/>
        <v/>
      </c>
      <c r="H270" s="51"/>
      <c r="I270" s="93"/>
      <c r="J270" s="98" t="str">
        <f t="shared" si="18"/>
        <v/>
      </c>
      <c r="K270" s="100" t="str">
        <f t="shared" si="19"/>
        <v/>
      </c>
      <c r="L270" s="84"/>
      <c r="M270" s="85"/>
    </row>
    <row r="271" spans="2:13" ht="24.75" customHeight="1">
      <c r="B271" s="18">
        <v>265</v>
      </c>
      <c r="C271" s="43"/>
      <c r="D271" s="44"/>
      <c r="E271" s="38" t="str">
        <f t="shared" si="16"/>
        <v/>
      </c>
      <c r="F271" s="39">
        <f>IF(E271="",0,+COUNTIF('賃上げ前（月給・日給）'!$E$6:$E$1005,E271))</f>
        <v>0</v>
      </c>
      <c r="G271" s="41" t="str">
        <f t="shared" si="17"/>
        <v/>
      </c>
      <c r="H271" s="51"/>
      <c r="I271" s="93"/>
      <c r="J271" s="98" t="str">
        <f t="shared" si="18"/>
        <v/>
      </c>
      <c r="K271" s="100" t="str">
        <f t="shared" si="19"/>
        <v/>
      </c>
      <c r="L271" s="84"/>
      <c r="M271" s="85"/>
    </row>
    <row r="272" spans="2:13" ht="24.75" customHeight="1">
      <c r="B272" s="18">
        <v>266</v>
      </c>
      <c r="C272" s="43"/>
      <c r="D272" s="44"/>
      <c r="E272" s="38" t="str">
        <f t="shared" si="16"/>
        <v/>
      </c>
      <c r="F272" s="39">
        <f>IF(E272="",0,+COUNTIF('賃上げ前（月給・日給）'!$E$6:$E$1005,E272))</f>
        <v>0</v>
      </c>
      <c r="G272" s="41" t="str">
        <f t="shared" si="17"/>
        <v/>
      </c>
      <c r="H272" s="51"/>
      <c r="I272" s="93"/>
      <c r="J272" s="98" t="str">
        <f t="shared" si="18"/>
        <v/>
      </c>
      <c r="K272" s="100" t="str">
        <f t="shared" si="19"/>
        <v/>
      </c>
      <c r="L272" s="84"/>
      <c r="M272" s="85"/>
    </row>
    <row r="273" spans="2:13" ht="24.75" customHeight="1">
      <c r="B273" s="18">
        <v>267</v>
      </c>
      <c r="C273" s="43"/>
      <c r="D273" s="44"/>
      <c r="E273" s="38" t="str">
        <f t="shared" si="16"/>
        <v/>
      </c>
      <c r="F273" s="39">
        <f>IF(E273="",0,+COUNTIF('賃上げ前（月給・日給）'!$E$6:$E$1005,E273))</f>
        <v>0</v>
      </c>
      <c r="G273" s="41" t="str">
        <f t="shared" si="17"/>
        <v/>
      </c>
      <c r="H273" s="51"/>
      <c r="I273" s="93"/>
      <c r="J273" s="98" t="str">
        <f t="shared" si="18"/>
        <v/>
      </c>
      <c r="K273" s="100" t="str">
        <f t="shared" si="19"/>
        <v/>
      </c>
      <c r="L273" s="84"/>
      <c r="M273" s="85"/>
    </row>
    <row r="274" spans="2:13" ht="24.75" customHeight="1">
      <c r="B274" s="18">
        <v>268</v>
      </c>
      <c r="C274" s="43"/>
      <c r="D274" s="44"/>
      <c r="E274" s="38" t="str">
        <f t="shared" si="16"/>
        <v/>
      </c>
      <c r="F274" s="39">
        <f>IF(E274="",0,+COUNTIF('賃上げ前（月給・日給）'!$E$6:$E$1005,E274))</f>
        <v>0</v>
      </c>
      <c r="G274" s="41" t="str">
        <f t="shared" si="17"/>
        <v/>
      </c>
      <c r="H274" s="51"/>
      <c r="I274" s="93"/>
      <c r="J274" s="98" t="str">
        <f t="shared" si="18"/>
        <v/>
      </c>
      <c r="K274" s="100" t="str">
        <f t="shared" si="19"/>
        <v/>
      </c>
      <c r="L274" s="84"/>
      <c r="M274" s="85"/>
    </row>
    <row r="275" spans="2:13" ht="24.75" customHeight="1">
      <c r="B275" s="18">
        <v>269</v>
      </c>
      <c r="C275" s="43"/>
      <c r="D275" s="44"/>
      <c r="E275" s="38" t="str">
        <f t="shared" si="16"/>
        <v/>
      </c>
      <c r="F275" s="39">
        <f>IF(E275="",0,+COUNTIF('賃上げ前（月給・日給）'!$E$6:$E$1005,E275))</f>
        <v>0</v>
      </c>
      <c r="G275" s="41" t="str">
        <f t="shared" si="17"/>
        <v/>
      </c>
      <c r="H275" s="51"/>
      <c r="I275" s="93"/>
      <c r="J275" s="98" t="str">
        <f t="shared" si="18"/>
        <v/>
      </c>
      <c r="K275" s="100" t="str">
        <f t="shared" si="19"/>
        <v/>
      </c>
      <c r="L275" s="84"/>
      <c r="M275" s="85"/>
    </row>
    <row r="276" spans="2:13" ht="24.75" customHeight="1">
      <c r="B276" s="18">
        <v>270</v>
      </c>
      <c r="C276" s="43"/>
      <c r="D276" s="44"/>
      <c r="E276" s="38" t="str">
        <f t="shared" si="16"/>
        <v/>
      </c>
      <c r="F276" s="39">
        <f>IF(E276="",0,+COUNTIF('賃上げ前（月給・日給）'!$E$6:$E$1005,E276))</f>
        <v>0</v>
      </c>
      <c r="G276" s="41" t="str">
        <f t="shared" si="17"/>
        <v/>
      </c>
      <c r="H276" s="51"/>
      <c r="I276" s="93"/>
      <c r="J276" s="98" t="str">
        <f t="shared" si="18"/>
        <v/>
      </c>
      <c r="K276" s="100" t="str">
        <f t="shared" si="19"/>
        <v/>
      </c>
      <c r="L276" s="84"/>
      <c r="M276" s="85"/>
    </row>
    <row r="277" spans="2:13" ht="24.75" customHeight="1">
      <c r="B277" s="18">
        <v>271</v>
      </c>
      <c r="C277" s="43"/>
      <c r="D277" s="44"/>
      <c r="E277" s="38" t="str">
        <f t="shared" si="16"/>
        <v/>
      </c>
      <c r="F277" s="39">
        <f>IF(E277="",0,+COUNTIF('賃上げ前（月給・日給）'!$E$6:$E$1005,E277))</f>
        <v>0</v>
      </c>
      <c r="G277" s="41" t="str">
        <f t="shared" si="17"/>
        <v/>
      </c>
      <c r="H277" s="51"/>
      <c r="I277" s="93"/>
      <c r="J277" s="98" t="str">
        <f t="shared" si="18"/>
        <v/>
      </c>
      <c r="K277" s="100" t="str">
        <f t="shared" si="19"/>
        <v/>
      </c>
      <c r="L277" s="84"/>
      <c r="M277" s="85"/>
    </row>
    <row r="278" spans="2:13" ht="24.75" customHeight="1">
      <c r="B278" s="18">
        <v>272</v>
      </c>
      <c r="C278" s="43"/>
      <c r="D278" s="44"/>
      <c r="E278" s="38" t="str">
        <f t="shared" si="16"/>
        <v/>
      </c>
      <c r="F278" s="39">
        <f>IF(E278="",0,+COUNTIF('賃上げ前（月給・日給）'!$E$6:$E$1005,E278))</f>
        <v>0</v>
      </c>
      <c r="G278" s="41" t="str">
        <f t="shared" si="17"/>
        <v/>
      </c>
      <c r="H278" s="51"/>
      <c r="I278" s="93"/>
      <c r="J278" s="98" t="str">
        <f t="shared" si="18"/>
        <v/>
      </c>
      <c r="K278" s="100" t="str">
        <f t="shared" si="19"/>
        <v/>
      </c>
      <c r="L278" s="84"/>
      <c r="M278" s="85"/>
    </row>
    <row r="279" spans="2:13" ht="24.75" customHeight="1">
      <c r="B279" s="18">
        <v>273</v>
      </c>
      <c r="C279" s="43"/>
      <c r="D279" s="44"/>
      <c r="E279" s="38" t="str">
        <f t="shared" si="16"/>
        <v/>
      </c>
      <c r="F279" s="39">
        <f>IF(E279="",0,+COUNTIF('賃上げ前（月給・日給）'!$E$6:$E$1005,E279))</f>
        <v>0</v>
      </c>
      <c r="G279" s="41" t="str">
        <f t="shared" si="17"/>
        <v/>
      </c>
      <c r="H279" s="51"/>
      <c r="I279" s="93"/>
      <c r="J279" s="98" t="str">
        <f t="shared" si="18"/>
        <v/>
      </c>
      <c r="K279" s="100" t="str">
        <f t="shared" si="19"/>
        <v/>
      </c>
      <c r="L279" s="84"/>
      <c r="M279" s="85"/>
    </row>
    <row r="280" spans="2:13" ht="24.75" customHeight="1">
      <c r="B280" s="18">
        <v>274</v>
      </c>
      <c r="C280" s="43"/>
      <c r="D280" s="44"/>
      <c r="E280" s="38" t="str">
        <f t="shared" si="16"/>
        <v/>
      </c>
      <c r="F280" s="39">
        <f>IF(E280="",0,+COUNTIF('賃上げ前（月給・日給）'!$E$6:$E$1005,E280))</f>
        <v>0</v>
      </c>
      <c r="G280" s="41" t="str">
        <f t="shared" si="17"/>
        <v/>
      </c>
      <c r="H280" s="51"/>
      <c r="I280" s="93"/>
      <c r="J280" s="98" t="str">
        <f t="shared" si="18"/>
        <v/>
      </c>
      <c r="K280" s="100" t="str">
        <f t="shared" si="19"/>
        <v/>
      </c>
      <c r="L280" s="84"/>
      <c r="M280" s="85"/>
    </row>
    <row r="281" spans="2:13" ht="24.75" customHeight="1">
      <c r="B281" s="18">
        <v>275</v>
      </c>
      <c r="C281" s="43"/>
      <c r="D281" s="44"/>
      <c r="E281" s="38" t="str">
        <f t="shared" si="16"/>
        <v/>
      </c>
      <c r="F281" s="39">
        <f>IF(E281="",0,+COUNTIF('賃上げ前（月給・日給）'!$E$6:$E$1005,E281))</f>
        <v>0</v>
      </c>
      <c r="G281" s="41" t="str">
        <f t="shared" si="17"/>
        <v/>
      </c>
      <c r="H281" s="51"/>
      <c r="I281" s="93"/>
      <c r="J281" s="98" t="str">
        <f t="shared" si="18"/>
        <v/>
      </c>
      <c r="K281" s="100" t="str">
        <f t="shared" si="19"/>
        <v/>
      </c>
      <c r="L281" s="84"/>
      <c r="M281" s="85"/>
    </row>
    <row r="282" spans="2:13" ht="24.75" customHeight="1">
      <c r="B282" s="18">
        <v>276</v>
      </c>
      <c r="C282" s="43"/>
      <c r="D282" s="44"/>
      <c r="E282" s="38" t="str">
        <f t="shared" si="16"/>
        <v/>
      </c>
      <c r="F282" s="39">
        <f>IF(E282="",0,+COUNTIF('賃上げ前（月給・日給）'!$E$6:$E$1005,E282))</f>
        <v>0</v>
      </c>
      <c r="G282" s="41" t="str">
        <f t="shared" si="17"/>
        <v/>
      </c>
      <c r="H282" s="51"/>
      <c r="I282" s="93"/>
      <c r="J282" s="98" t="str">
        <f t="shared" si="18"/>
        <v/>
      </c>
      <c r="K282" s="100" t="str">
        <f t="shared" si="19"/>
        <v/>
      </c>
      <c r="L282" s="84"/>
      <c r="M282" s="85"/>
    </row>
    <row r="283" spans="2:13" ht="24.75" customHeight="1">
      <c r="B283" s="18">
        <v>277</v>
      </c>
      <c r="C283" s="43"/>
      <c r="D283" s="44"/>
      <c r="E283" s="38" t="str">
        <f t="shared" si="16"/>
        <v/>
      </c>
      <c r="F283" s="39">
        <f>IF(E283="",0,+COUNTIF('賃上げ前（月給・日給）'!$E$6:$E$1005,E283))</f>
        <v>0</v>
      </c>
      <c r="G283" s="41" t="str">
        <f t="shared" si="17"/>
        <v/>
      </c>
      <c r="H283" s="51"/>
      <c r="I283" s="93"/>
      <c r="J283" s="98" t="str">
        <f t="shared" si="18"/>
        <v/>
      </c>
      <c r="K283" s="100" t="str">
        <f t="shared" si="19"/>
        <v/>
      </c>
      <c r="L283" s="84"/>
      <c r="M283" s="85"/>
    </row>
    <row r="284" spans="2:13" ht="24.75" customHeight="1">
      <c r="B284" s="18">
        <v>278</v>
      </c>
      <c r="C284" s="43"/>
      <c r="D284" s="44"/>
      <c r="E284" s="38" t="str">
        <f t="shared" si="16"/>
        <v/>
      </c>
      <c r="F284" s="39">
        <f>IF(E284="",0,+COUNTIF('賃上げ前（月給・日給）'!$E$6:$E$1005,E284))</f>
        <v>0</v>
      </c>
      <c r="G284" s="41" t="str">
        <f t="shared" si="17"/>
        <v/>
      </c>
      <c r="H284" s="51"/>
      <c r="I284" s="93"/>
      <c r="J284" s="98" t="str">
        <f t="shared" si="18"/>
        <v/>
      </c>
      <c r="K284" s="100" t="str">
        <f t="shared" si="19"/>
        <v/>
      </c>
      <c r="L284" s="84"/>
      <c r="M284" s="85"/>
    </row>
    <row r="285" spans="2:13" ht="24.75" customHeight="1">
      <c r="B285" s="18">
        <v>279</v>
      </c>
      <c r="C285" s="43"/>
      <c r="D285" s="44"/>
      <c r="E285" s="38" t="str">
        <f t="shared" si="16"/>
        <v/>
      </c>
      <c r="F285" s="39">
        <f>IF(E285="",0,+COUNTIF('賃上げ前（月給・日給）'!$E$6:$E$1005,E285))</f>
        <v>0</v>
      </c>
      <c r="G285" s="41" t="str">
        <f t="shared" si="17"/>
        <v/>
      </c>
      <c r="H285" s="51"/>
      <c r="I285" s="93"/>
      <c r="J285" s="98" t="str">
        <f t="shared" si="18"/>
        <v/>
      </c>
      <c r="K285" s="100" t="str">
        <f t="shared" si="19"/>
        <v/>
      </c>
      <c r="L285" s="84"/>
      <c r="M285" s="85"/>
    </row>
    <row r="286" spans="2:13" ht="24.75" customHeight="1">
      <c r="B286" s="18">
        <v>280</v>
      </c>
      <c r="C286" s="43"/>
      <c r="D286" s="44"/>
      <c r="E286" s="38" t="str">
        <f t="shared" si="16"/>
        <v/>
      </c>
      <c r="F286" s="39">
        <f>IF(E286="",0,+COUNTIF('賃上げ前（月給・日給）'!$E$6:$E$1005,E286))</f>
        <v>0</v>
      </c>
      <c r="G286" s="41" t="str">
        <f t="shared" si="17"/>
        <v/>
      </c>
      <c r="H286" s="51"/>
      <c r="I286" s="93"/>
      <c r="J286" s="98" t="str">
        <f t="shared" si="18"/>
        <v/>
      </c>
      <c r="K286" s="100" t="str">
        <f t="shared" si="19"/>
        <v/>
      </c>
      <c r="L286" s="84"/>
      <c r="M286" s="85"/>
    </row>
    <row r="287" spans="2:13" ht="24.75" customHeight="1">
      <c r="B287" s="18">
        <v>281</v>
      </c>
      <c r="C287" s="43"/>
      <c r="D287" s="44"/>
      <c r="E287" s="38" t="str">
        <f t="shared" si="16"/>
        <v/>
      </c>
      <c r="F287" s="39">
        <f>IF(E287="",0,+COUNTIF('賃上げ前（月給・日給）'!$E$6:$E$1005,E287))</f>
        <v>0</v>
      </c>
      <c r="G287" s="41" t="str">
        <f t="shared" si="17"/>
        <v/>
      </c>
      <c r="H287" s="51"/>
      <c r="I287" s="93"/>
      <c r="J287" s="98" t="str">
        <f t="shared" si="18"/>
        <v/>
      </c>
      <c r="K287" s="100" t="str">
        <f t="shared" si="19"/>
        <v/>
      </c>
      <c r="L287" s="84"/>
      <c r="M287" s="85"/>
    </row>
    <row r="288" spans="2:13" ht="24.75" customHeight="1">
      <c r="B288" s="18">
        <v>282</v>
      </c>
      <c r="C288" s="43"/>
      <c r="D288" s="44"/>
      <c r="E288" s="38" t="str">
        <f t="shared" si="16"/>
        <v/>
      </c>
      <c r="F288" s="39">
        <f>IF(E288="",0,+COUNTIF('賃上げ前（月給・日給）'!$E$6:$E$1005,E288))</f>
        <v>0</v>
      </c>
      <c r="G288" s="41" t="str">
        <f t="shared" si="17"/>
        <v/>
      </c>
      <c r="H288" s="51"/>
      <c r="I288" s="93"/>
      <c r="J288" s="98" t="str">
        <f t="shared" si="18"/>
        <v/>
      </c>
      <c r="K288" s="100" t="str">
        <f t="shared" si="19"/>
        <v/>
      </c>
      <c r="L288" s="84"/>
      <c r="M288" s="85"/>
    </row>
    <row r="289" spans="2:13" ht="24.75" customHeight="1">
      <c r="B289" s="18">
        <v>283</v>
      </c>
      <c r="C289" s="43"/>
      <c r="D289" s="44"/>
      <c r="E289" s="38" t="str">
        <f t="shared" si="16"/>
        <v/>
      </c>
      <c r="F289" s="39">
        <f>IF(E289="",0,+COUNTIF('賃上げ前（月給・日給）'!$E$6:$E$1005,E289))</f>
        <v>0</v>
      </c>
      <c r="G289" s="41" t="str">
        <f t="shared" si="17"/>
        <v/>
      </c>
      <c r="H289" s="51"/>
      <c r="I289" s="93"/>
      <c r="J289" s="98" t="str">
        <f t="shared" si="18"/>
        <v/>
      </c>
      <c r="K289" s="100" t="str">
        <f t="shared" si="19"/>
        <v/>
      </c>
      <c r="L289" s="84"/>
      <c r="M289" s="85"/>
    </row>
    <row r="290" spans="2:13" ht="24.75" customHeight="1">
      <c r="B290" s="18">
        <v>284</v>
      </c>
      <c r="C290" s="43"/>
      <c r="D290" s="44"/>
      <c r="E290" s="38" t="str">
        <f t="shared" si="16"/>
        <v/>
      </c>
      <c r="F290" s="39">
        <f>IF(E290="",0,+COUNTIF('賃上げ前（月給・日給）'!$E$6:$E$1005,E290))</f>
        <v>0</v>
      </c>
      <c r="G290" s="41" t="str">
        <f t="shared" si="17"/>
        <v/>
      </c>
      <c r="H290" s="51"/>
      <c r="I290" s="93"/>
      <c r="J290" s="98" t="str">
        <f t="shared" si="18"/>
        <v/>
      </c>
      <c r="K290" s="100" t="str">
        <f t="shared" si="19"/>
        <v/>
      </c>
      <c r="L290" s="84"/>
      <c r="M290" s="85"/>
    </row>
    <row r="291" spans="2:13" ht="24.75" customHeight="1">
      <c r="B291" s="18">
        <v>285</v>
      </c>
      <c r="C291" s="43"/>
      <c r="D291" s="44"/>
      <c r="E291" s="38" t="str">
        <f t="shared" si="16"/>
        <v/>
      </c>
      <c r="F291" s="39">
        <f>IF(E291="",0,+COUNTIF('賃上げ前（月給・日給）'!$E$6:$E$1005,E291))</f>
        <v>0</v>
      </c>
      <c r="G291" s="41" t="str">
        <f t="shared" si="17"/>
        <v/>
      </c>
      <c r="H291" s="51"/>
      <c r="I291" s="93"/>
      <c r="J291" s="98" t="str">
        <f t="shared" si="18"/>
        <v/>
      </c>
      <c r="K291" s="100" t="str">
        <f t="shared" si="19"/>
        <v/>
      </c>
      <c r="L291" s="84"/>
      <c r="M291" s="85"/>
    </row>
    <row r="292" spans="2:13" ht="24.75" customHeight="1">
      <c r="B292" s="18">
        <v>286</v>
      </c>
      <c r="C292" s="43"/>
      <c r="D292" s="44"/>
      <c r="E292" s="38" t="str">
        <f t="shared" si="16"/>
        <v/>
      </c>
      <c r="F292" s="39">
        <f>IF(E292="",0,+COUNTIF('賃上げ前（月給・日給）'!$E$6:$E$1005,E292))</f>
        <v>0</v>
      </c>
      <c r="G292" s="41" t="str">
        <f t="shared" si="17"/>
        <v/>
      </c>
      <c r="H292" s="51"/>
      <c r="I292" s="93"/>
      <c r="J292" s="98" t="str">
        <f t="shared" si="18"/>
        <v/>
      </c>
      <c r="K292" s="100" t="str">
        <f t="shared" si="19"/>
        <v/>
      </c>
      <c r="L292" s="84"/>
      <c r="M292" s="85"/>
    </row>
    <row r="293" spans="2:13" ht="24.75" customHeight="1">
      <c r="B293" s="18">
        <v>287</v>
      </c>
      <c r="C293" s="43"/>
      <c r="D293" s="44"/>
      <c r="E293" s="38" t="str">
        <f t="shared" si="16"/>
        <v/>
      </c>
      <c r="F293" s="39">
        <f>IF(E293="",0,+COUNTIF('賃上げ前（月給・日給）'!$E$6:$E$1005,E293))</f>
        <v>0</v>
      </c>
      <c r="G293" s="41" t="str">
        <f t="shared" si="17"/>
        <v/>
      </c>
      <c r="H293" s="51"/>
      <c r="I293" s="93"/>
      <c r="J293" s="98" t="str">
        <f t="shared" si="18"/>
        <v/>
      </c>
      <c r="K293" s="100" t="str">
        <f t="shared" si="19"/>
        <v/>
      </c>
      <c r="L293" s="84"/>
      <c r="M293" s="85"/>
    </row>
    <row r="294" spans="2:13" ht="24.75" customHeight="1">
      <c r="B294" s="18">
        <v>288</v>
      </c>
      <c r="C294" s="43"/>
      <c r="D294" s="44"/>
      <c r="E294" s="38" t="str">
        <f t="shared" si="16"/>
        <v/>
      </c>
      <c r="F294" s="39">
        <f>IF(E294="",0,+COUNTIF('賃上げ前（月給・日給）'!$E$6:$E$1005,E294))</f>
        <v>0</v>
      </c>
      <c r="G294" s="41" t="str">
        <f t="shared" si="17"/>
        <v/>
      </c>
      <c r="H294" s="51"/>
      <c r="I294" s="93"/>
      <c r="J294" s="98" t="str">
        <f t="shared" si="18"/>
        <v/>
      </c>
      <c r="K294" s="100" t="str">
        <f t="shared" si="19"/>
        <v/>
      </c>
      <c r="L294" s="84"/>
      <c r="M294" s="85"/>
    </row>
    <row r="295" spans="2:13" ht="24.75" customHeight="1">
      <c r="B295" s="18">
        <v>289</v>
      </c>
      <c r="C295" s="43"/>
      <c r="D295" s="44"/>
      <c r="E295" s="38" t="str">
        <f t="shared" si="16"/>
        <v/>
      </c>
      <c r="F295" s="39">
        <f>IF(E295="",0,+COUNTIF('賃上げ前（月給・日給）'!$E$6:$E$1005,E295))</f>
        <v>0</v>
      </c>
      <c r="G295" s="41" t="str">
        <f t="shared" si="17"/>
        <v/>
      </c>
      <c r="H295" s="51"/>
      <c r="I295" s="93"/>
      <c r="J295" s="98" t="str">
        <f t="shared" si="18"/>
        <v/>
      </c>
      <c r="K295" s="100" t="str">
        <f t="shared" si="19"/>
        <v/>
      </c>
      <c r="L295" s="84"/>
      <c r="M295" s="85"/>
    </row>
    <row r="296" spans="2:13" ht="24.75" customHeight="1">
      <c r="B296" s="18">
        <v>290</v>
      </c>
      <c r="C296" s="43"/>
      <c r="D296" s="44"/>
      <c r="E296" s="38" t="str">
        <f t="shared" si="16"/>
        <v/>
      </c>
      <c r="F296" s="39">
        <f>IF(E296="",0,+COUNTIF('賃上げ前（月給・日給）'!$E$6:$E$1005,E296))</f>
        <v>0</v>
      </c>
      <c r="G296" s="41" t="str">
        <f t="shared" si="17"/>
        <v/>
      </c>
      <c r="H296" s="51"/>
      <c r="I296" s="93"/>
      <c r="J296" s="98" t="str">
        <f t="shared" si="18"/>
        <v/>
      </c>
      <c r="K296" s="100" t="str">
        <f t="shared" si="19"/>
        <v/>
      </c>
      <c r="L296" s="84"/>
      <c r="M296" s="85"/>
    </row>
    <row r="297" spans="2:13" ht="24.75" customHeight="1">
      <c r="B297" s="18">
        <v>291</v>
      </c>
      <c r="C297" s="43"/>
      <c r="D297" s="44"/>
      <c r="E297" s="38" t="str">
        <f t="shared" si="16"/>
        <v/>
      </c>
      <c r="F297" s="39">
        <f>IF(E297="",0,+COUNTIF('賃上げ前（月給・日給）'!$E$6:$E$1005,E297))</f>
        <v>0</v>
      </c>
      <c r="G297" s="41" t="str">
        <f t="shared" si="17"/>
        <v/>
      </c>
      <c r="H297" s="51"/>
      <c r="I297" s="93"/>
      <c r="J297" s="98" t="str">
        <f t="shared" si="18"/>
        <v/>
      </c>
      <c r="K297" s="100" t="str">
        <f t="shared" si="19"/>
        <v/>
      </c>
      <c r="L297" s="84"/>
      <c r="M297" s="85"/>
    </row>
    <row r="298" spans="2:13" ht="24.75" customHeight="1">
      <c r="B298" s="18">
        <v>292</v>
      </c>
      <c r="C298" s="43"/>
      <c r="D298" s="44"/>
      <c r="E298" s="38" t="str">
        <f t="shared" si="16"/>
        <v/>
      </c>
      <c r="F298" s="39">
        <f>IF(E298="",0,+COUNTIF('賃上げ前（月給・日給）'!$E$6:$E$1005,E298))</f>
        <v>0</v>
      </c>
      <c r="G298" s="41" t="str">
        <f t="shared" si="17"/>
        <v/>
      </c>
      <c r="H298" s="51"/>
      <c r="I298" s="93"/>
      <c r="J298" s="98" t="str">
        <f t="shared" si="18"/>
        <v/>
      </c>
      <c r="K298" s="100" t="str">
        <f t="shared" si="19"/>
        <v/>
      </c>
      <c r="L298" s="84"/>
      <c r="M298" s="85"/>
    </row>
    <row r="299" spans="2:13" ht="24.75" customHeight="1">
      <c r="B299" s="18">
        <v>293</v>
      </c>
      <c r="C299" s="43"/>
      <c r="D299" s="44"/>
      <c r="E299" s="38" t="str">
        <f t="shared" si="16"/>
        <v/>
      </c>
      <c r="F299" s="39">
        <f>IF(E299="",0,+COUNTIF('賃上げ前（月給・日給）'!$E$6:$E$1005,E299))</f>
        <v>0</v>
      </c>
      <c r="G299" s="41" t="str">
        <f t="shared" si="17"/>
        <v/>
      </c>
      <c r="H299" s="51"/>
      <c r="I299" s="93"/>
      <c r="J299" s="98" t="str">
        <f t="shared" si="18"/>
        <v/>
      </c>
      <c r="K299" s="100" t="str">
        <f t="shared" si="19"/>
        <v/>
      </c>
      <c r="L299" s="84"/>
      <c r="M299" s="85"/>
    </row>
    <row r="300" spans="2:13" ht="24.75" customHeight="1">
      <c r="B300" s="18">
        <v>294</v>
      </c>
      <c r="C300" s="43"/>
      <c r="D300" s="44"/>
      <c r="E300" s="38" t="str">
        <f t="shared" si="16"/>
        <v/>
      </c>
      <c r="F300" s="39">
        <f>IF(E300="",0,+COUNTIF('賃上げ前（月給・日給）'!$E$6:$E$1005,E300))</f>
        <v>0</v>
      </c>
      <c r="G300" s="41" t="str">
        <f t="shared" si="17"/>
        <v/>
      </c>
      <c r="H300" s="51"/>
      <c r="I300" s="93"/>
      <c r="J300" s="98" t="str">
        <f t="shared" si="18"/>
        <v/>
      </c>
      <c r="K300" s="100" t="str">
        <f t="shared" si="19"/>
        <v/>
      </c>
      <c r="L300" s="84"/>
      <c r="M300" s="85"/>
    </row>
    <row r="301" spans="2:13" ht="24.75" customHeight="1">
      <c r="B301" s="18">
        <v>295</v>
      </c>
      <c r="C301" s="43"/>
      <c r="D301" s="44"/>
      <c r="E301" s="38" t="str">
        <f t="shared" si="16"/>
        <v/>
      </c>
      <c r="F301" s="39">
        <f>IF(E301="",0,+COUNTIF('賃上げ前（月給・日給）'!$E$6:$E$1005,E301))</f>
        <v>0</v>
      </c>
      <c r="G301" s="41" t="str">
        <f t="shared" si="17"/>
        <v/>
      </c>
      <c r="H301" s="51"/>
      <c r="I301" s="93"/>
      <c r="J301" s="98" t="str">
        <f t="shared" si="18"/>
        <v/>
      </c>
      <c r="K301" s="100" t="str">
        <f t="shared" si="19"/>
        <v/>
      </c>
      <c r="L301" s="84"/>
      <c r="M301" s="85"/>
    </row>
    <row r="302" spans="2:13" ht="24.75" customHeight="1">
      <c r="B302" s="18">
        <v>296</v>
      </c>
      <c r="C302" s="43"/>
      <c r="D302" s="44"/>
      <c r="E302" s="38" t="str">
        <f t="shared" si="16"/>
        <v/>
      </c>
      <c r="F302" s="39">
        <f>IF(E302="",0,+COUNTIF('賃上げ前（月給・日給）'!$E$6:$E$1005,E302))</f>
        <v>0</v>
      </c>
      <c r="G302" s="41" t="str">
        <f t="shared" si="17"/>
        <v/>
      </c>
      <c r="H302" s="51"/>
      <c r="I302" s="93"/>
      <c r="J302" s="98" t="str">
        <f t="shared" si="18"/>
        <v/>
      </c>
      <c r="K302" s="100" t="str">
        <f t="shared" si="19"/>
        <v/>
      </c>
      <c r="L302" s="84"/>
      <c r="M302" s="85"/>
    </row>
    <row r="303" spans="2:13" ht="24.75" customHeight="1">
      <c r="B303" s="18">
        <v>297</v>
      </c>
      <c r="C303" s="43"/>
      <c r="D303" s="44"/>
      <c r="E303" s="38" t="str">
        <f t="shared" si="16"/>
        <v/>
      </c>
      <c r="F303" s="39">
        <f>IF(E303="",0,+COUNTIF('賃上げ前（月給・日給）'!$E$6:$E$1005,E303))</f>
        <v>0</v>
      </c>
      <c r="G303" s="41" t="str">
        <f t="shared" si="17"/>
        <v/>
      </c>
      <c r="H303" s="51"/>
      <c r="I303" s="93"/>
      <c r="J303" s="98" t="str">
        <f t="shared" si="18"/>
        <v/>
      </c>
      <c r="K303" s="100" t="str">
        <f t="shared" si="19"/>
        <v/>
      </c>
      <c r="L303" s="84"/>
      <c r="M303" s="85"/>
    </row>
    <row r="304" spans="2:13" ht="24.75" customHeight="1">
      <c r="B304" s="18">
        <v>298</v>
      </c>
      <c r="C304" s="43"/>
      <c r="D304" s="44"/>
      <c r="E304" s="38" t="str">
        <f t="shared" si="16"/>
        <v/>
      </c>
      <c r="F304" s="39">
        <f>IF(E304="",0,+COUNTIF('賃上げ前（月給・日給）'!$E$6:$E$1005,E304))</f>
        <v>0</v>
      </c>
      <c r="G304" s="41" t="str">
        <f t="shared" si="17"/>
        <v/>
      </c>
      <c r="H304" s="51"/>
      <c r="I304" s="93"/>
      <c r="J304" s="98" t="str">
        <f t="shared" si="18"/>
        <v/>
      </c>
      <c r="K304" s="100" t="str">
        <f t="shared" si="19"/>
        <v/>
      </c>
      <c r="L304" s="84"/>
      <c r="M304" s="85"/>
    </row>
    <row r="305" spans="2:13" ht="24.75" customHeight="1">
      <c r="B305" s="18">
        <v>299</v>
      </c>
      <c r="C305" s="43"/>
      <c r="D305" s="44"/>
      <c r="E305" s="38" t="str">
        <f t="shared" si="16"/>
        <v/>
      </c>
      <c r="F305" s="39">
        <f>IF(E305="",0,+COUNTIF('賃上げ前（月給・日給）'!$E$6:$E$1005,E305))</f>
        <v>0</v>
      </c>
      <c r="G305" s="41" t="str">
        <f t="shared" si="17"/>
        <v/>
      </c>
      <c r="H305" s="51"/>
      <c r="I305" s="93"/>
      <c r="J305" s="98" t="str">
        <f t="shared" si="18"/>
        <v/>
      </c>
      <c r="K305" s="100" t="str">
        <f t="shared" si="19"/>
        <v/>
      </c>
      <c r="L305" s="84"/>
      <c r="M305" s="85"/>
    </row>
    <row r="306" spans="2:13" ht="24.75" customHeight="1">
      <c r="B306" s="18">
        <v>300</v>
      </c>
      <c r="C306" s="43"/>
      <c r="D306" s="44"/>
      <c r="E306" s="38" t="str">
        <f t="shared" si="16"/>
        <v/>
      </c>
      <c r="F306" s="39">
        <f>IF(E306="",0,+COUNTIF('賃上げ前（月給・日給）'!$E$6:$E$1005,E306))</f>
        <v>0</v>
      </c>
      <c r="G306" s="41" t="str">
        <f t="shared" si="17"/>
        <v/>
      </c>
      <c r="H306" s="51"/>
      <c r="I306" s="93"/>
      <c r="J306" s="98" t="str">
        <f t="shared" si="18"/>
        <v/>
      </c>
      <c r="K306" s="100" t="str">
        <f t="shared" si="19"/>
        <v/>
      </c>
      <c r="L306" s="84"/>
      <c r="M306" s="85"/>
    </row>
    <row r="307" spans="2:13" ht="24.75" customHeight="1">
      <c r="B307" s="18">
        <v>301</v>
      </c>
      <c r="C307" s="43"/>
      <c r="D307" s="44"/>
      <c r="E307" s="38" t="str">
        <f t="shared" si="16"/>
        <v/>
      </c>
      <c r="F307" s="39">
        <f>IF(E307="",0,+COUNTIF('賃上げ前（月給・日給）'!$E$6:$E$1005,E307))</f>
        <v>0</v>
      </c>
      <c r="G307" s="41" t="str">
        <f t="shared" si="17"/>
        <v/>
      </c>
      <c r="H307" s="51"/>
      <c r="I307" s="93"/>
      <c r="J307" s="98" t="str">
        <f t="shared" si="18"/>
        <v/>
      </c>
      <c r="K307" s="100" t="str">
        <f t="shared" si="19"/>
        <v/>
      </c>
      <c r="L307" s="84"/>
      <c r="M307" s="85"/>
    </row>
    <row r="308" spans="2:13" ht="24.75" customHeight="1">
      <c r="B308" s="18">
        <v>302</v>
      </c>
      <c r="C308" s="43"/>
      <c r="D308" s="44"/>
      <c r="E308" s="38" t="str">
        <f t="shared" si="16"/>
        <v/>
      </c>
      <c r="F308" s="39">
        <f>IF(E308="",0,+COUNTIF('賃上げ前（月給・日給）'!$E$6:$E$1005,E308))</f>
        <v>0</v>
      </c>
      <c r="G308" s="41" t="str">
        <f t="shared" si="17"/>
        <v/>
      </c>
      <c r="H308" s="51"/>
      <c r="I308" s="93"/>
      <c r="J308" s="98" t="str">
        <f t="shared" si="18"/>
        <v/>
      </c>
      <c r="K308" s="100" t="str">
        <f t="shared" si="19"/>
        <v/>
      </c>
      <c r="L308" s="84"/>
      <c r="M308" s="85"/>
    </row>
    <row r="309" spans="2:13" ht="24.75" customHeight="1">
      <c r="B309" s="18">
        <v>303</v>
      </c>
      <c r="C309" s="43"/>
      <c r="D309" s="44"/>
      <c r="E309" s="38" t="str">
        <f t="shared" si="16"/>
        <v/>
      </c>
      <c r="F309" s="39">
        <f>IF(E309="",0,+COUNTIF('賃上げ前（月給・日給）'!$E$6:$E$1005,E309))</f>
        <v>0</v>
      </c>
      <c r="G309" s="41" t="str">
        <f t="shared" si="17"/>
        <v/>
      </c>
      <c r="H309" s="51"/>
      <c r="I309" s="93"/>
      <c r="J309" s="98" t="str">
        <f t="shared" si="18"/>
        <v/>
      </c>
      <c r="K309" s="100" t="str">
        <f t="shared" si="19"/>
        <v/>
      </c>
      <c r="L309" s="84"/>
      <c r="M309" s="85"/>
    </row>
    <row r="310" spans="2:13" ht="24.75" customHeight="1">
      <c r="B310" s="18">
        <v>304</v>
      </c>
      <c r="C310" s="43"/>
      <c r="D310" s="44"/>
      <c r="E310" s="38" t="str">
        <f t="shared" si="16"/>
        <v/>
      </c>
      <c r="F310" s="39">
        <f>IF(E310="",0,+COUNTIF('賃上げ前（月給・日給）'!$E$6:$E$1005,E310))</f>
        <v>0</v>
      </c>
      <c r="G310" s="41" t="str">
        <f t="shared" si="17"/>
        <v/>
      </c>
      <c r="H310" s="51"/>
      <c r="I310" s="93"/>
      <c r="J310" s="98" t="str">
        <f t="shared" si="18"/>
        <v/>
      </c>
      <c r="K310" s="100" t="str">
        <f t="shared" si="19"/>
        <v/>
      </c>
      <c r="L310" s="84"/>
      <c r="M310" s="85"/>
    </row>
    <row r="311" spans="2:13" ht="24.75" customHeight="1">
      <c r="B311" s="18">
        <v>305</v>
      </c>
      <c r="C311" s="43"/>
      <c r="D311" s="44"/>
      <c r="E311" s="38" t="str">
        <f t="shared" si="16"/>
        <v/>
      </c>
      <c r="F311" s="39">
        <f>IF(E311="",0,+COUNTIF('賃上げ前（月給・日給）'!$E$6:$E$1005,E311))</f>
        <v>0</v>
      </c>
      <c r="G311" s="41" t="str">
        <f t="shared" si="17"/>
        <v/>
      </c>
      <c r="H311" s="51"/>
      <c r="I311" s="93"/>
      <c r="J311" s="98" t="str">
        <f t="shared" si="18"/>
        <v/>
      </c>
      <c r="K311" s="100" t="str">
        <f t="shared" si="19"/>
        <v/>
      </c>
      <c r="L311" s="84"/>
      <c r="M311" s="85"/>
    </row>
    <row r="312" spans="2:13" ht="24.75" customHeight="1">
      <c r="B312" s="18">
        <v>306</v>
      </c>
      <c r="C312" s="43"/>
      <c r="D312" s="44"/>
      <c r="E312" s="38" t="str">
        <f t="shared" si="16"/>
        <v/>
      </c>
      <c r="F312" s="39">
        <f>IF(E312="",0,+COUNTIF('賃上げ前（月給・日給）'!$E$6:$E$1005,E312))</f>
        <v>0</v>
      </c>
      <c r="G312" s="41" t="str">
        <f t="shared" si="17"/>
        <v/>
      </c>
      <c r="H312" s="51"/>
      <c r="I312" s="93"/>
      <c r="J312" s="98" t="str">
        <f t="shared" si="18"/>
        <v/>
      </c>
      <c r="K312" s="100" t="str">
        <f t="shared" si="19"/>
        <v/>
      </c>
      <c r="L312" s="84"/>
      <c r="M312" s="85"/>
    </row>
    <row r="313" spans="2:13" ht="24.75" customHeight="1">
      <c r="B313" s="18">
        <v>307</v>
      </c>
      <c r="C313" s="43"/>
      <c r="D313" s="44"/>
      <c r="E313" s="38" t="str">
        <f t="shared" si="16"/>
        <v/>
      </c>
      <c r="F313" s="39">
        <f>IF(E313="",0,+COUNTIF('賃上げ前（月給・日給）'!$E$6:$E$1005,E313))</f>
        <v>0</v>
      </c>
      <c r="G313" s="41" t="str">
        <f t="shared" si="17"/>
        <v/>
      </c>
      <c r="H313" s="51"/>
      <c r="I313" s="93"/>
      <c r="J313" s="98" t="str">
        <f t="shared" si="18"/>
        <v/>
      </c>
      <c r="K313" s="100" t="str">
        <f t="shared" si="19"/>
        <v/>
      </c>
      <c r="L313" s="84"/>
      <c r="M313" s="85"/>
    </row>
    <row r="314" spans="2:13" ht="24.75" customHeight="1">
      <c r="B314" s="18">
        <v>308</v>
      </c>
      <c r="C314" s="43"/>
      <c r="D314" s="44"/>
      <c r="E314" s="38" t="str">
        <f t="shared" si="16"/>
        <v/>
      </c>
      <c r="F314" s="39">
        <f>IF(E314="",0,+COUNTIF('賃上げ前（月給・日給）'!$E$6:$E$1005,E314))</f>
        <v>0</v>
      </c>
      <c r="G314" s="41" t="str">
        <f t="shared" si="17"/>
        <v/>
      </c>
      <c r="H314" s="51"/>
      <c r="I314" s="93"/>
      <c r="J314" s="98" t="str">
        <f t="shared" si="18"/>
        <v/>
      </c>
      <c r="K314" s="100" t="str">
        <f t="shared" si="19"/>
        <v/>
      </c>
      <c r="L314" s="84"/>
      <c r="M314" s="85"/>
    </row>
    <row r="315" spans="2:13" ht="24.75" customHeight="1">
      <c r="B315" s="18">
        <v>309</v>
      </c>
      <c r="C315" s="43"/>
      <c r="D315" s="44"/>
      <c r="E315" s="38" t="str">
        <f t="shared" si="16"/>
        <v/>
      </c>
      <c r="F315" s="39">
        <f>IF(E315="",0,+COUNTIF('賃上げ前（月給・日給）'!$E$6:$E$1005,E315))</f>
        <v>0</v>
      </c>
      <c r="G315" s="41" t="str">
        <f t="shared" si="17"/>
        <v/>
      </c>
      <c r="H315" s="51"/>
      <c r="I315" s="93"/>
      <c r="J315" s="98" t="str">
        <f t="shared" si="18"/>
        <v/>
      </c>
      <c r="K315" s="100" t="str">
        <f t="shared" si="19"/>
        <v/>
      </c>
      <c r="L315" s="84"/>
      <c r="M315" s="85"/>
    </row>
    <row r="316" spans="2:13" ht="24.75" customHeight="1">
      <c r="B316" s="18">
        <v>310</v>
      </c>
      <c r="C316" s="43"/>
      <c r="D316" s="44"/>
      <c r="E316" s="38" t="str">
        <f t="shared" si="16"/>
        <v/>
      </c>
      <c r="F316" s="39">
        <f>IF(E316="",0,+COUNTIF('賃上げ前（月給・日給）'!$E$6:$E$1005,E316))</f>
        <v>0</v>
      </c>
      <c r="G316" s="41" t="str">
        <f t="shared" si="17"/>
        <v/>
      </c>
      <c r="H316" s="51"/>
      <c r="I316" s="93"/>
      <c r="J316" s="98" t="str">
        <f t="shared" si="18"/>
        <v/>
      </c>
      <c r="K316" s="100" t="str">
        <f t="shared" si="19"/>
        <v/>
      </c>
      <c r="L316" s="84"/>
      <c r="M316" s="85"/>
    </row>
    <row r="317" spans="2:13" ht="24.75" customHeight="1">
      <c r="B317" s="18">
        <v>311</v>
      </c>
      <c r="C317" s="43"/>
      <c r="D317" s="44"/>
      <c r="E317" s="38" t="str">
        <f t="shared" si="16"/>
        <v/>
      </c>
      <c r="F317" s="39">
        <f>IF(E317="",0,+COUNTIF('賃上げ前（月給・日給）'!$E$6:$E$1005,E317))</f>
        <v>0</v>
      </c>
      <c r="G317" s="41" t="str">
        <f t="shared" si="17"/>
        <v/>
      </c>
      <c r="H317" s="51"/>
      <c r="I317" s="93"/>
      <c r="J317" s="98" t="str">
        <f t="shared" si="18"/>
        <v/>
      </c>
      <c r="K317" s="100" t="str">
        <f t="shared" si="19"/>
        <v/>
      </c>
      <c r="L317" s="84"/>
      <c r="M317" s="85"/>
    </row>
    <row r="318" spans="2:13" ht="24.75" customHeight="1">
      <c r="B318" s="18">
        <v>312</v>
      </c>
      <c r="C318" s="43"/>
      <c r="D318" s="44"/>
      <c r="E318" s="38" t="str">
        <f t="shared" si="16"/>
        <v/>
      </c>
      <c r="F318" s="39">
        <f>IF(E318="",0,+COUNTIF('賃上げ前（月給・日給）'!$E$6:$E$1005,E318))</f>
        <v>0</v>
      </c>
      <c r="G318" s="41" t="str">
        <f t="shared" si="17"/>
        <v/>
      </c>
      <c r="H318" s="51"/>
      <c r="I318" s="93"/>
      <c r="J318" s="98" t="str">
        <f t="shared" si="18"/>
        <v/>
      </c>
      <c r="K318" s="100" t="str">
        <f t="shared" si="19"/>
        <v/>
      </c>
      <c r="L318" s="84"/>
      <c r="M318" s="85"/>
    </row>
    <row r="319" spans="2:13" ht="24.75" customHeight="1">
      <c r="B319" s="18">
        <v>313</v>
      </c>
      <c r="C319" s="43"/>
      <c r="D319" s="44"/>
      <c r="E319" s="38" t="str">
        <f t="shared" si="16"/>
        <v/>
      </c>
      <c r="F319" s="39">
        <f>IF(E319="",0,+COUNTIF('賃上げ前（月給・日給）'!$E$6:$E$1005,E319))</f>
        <v>0</v>
      </c>
      <c r="G319" s="41" t="str">
        <f t="shared" si="17"/>
        <v/>
      </c>
      <c r="H319" s="51"/>
      <c r="I319" s="93"/>
      <c r="J319" s="98" t="str">
        <f t="shared" si="18"/>
        <v/>
      </c>
      <c r="K319" s="100" t="str">
        <f t="shared" si="19"/>
        <v/>
      </c>
      <c r="L319" s="84"/>
      <c r="M319" s="85"/>
    </row>
    <row r="320" spans="2:13" ht="24.75" customHeight="1">
      <c r="B320" s="18">
        <v>314</v>
      </c>
      <c r="C320" s="43"/>
      <c r="D320" s="44"/>
      <c r="E320" s="38" t="str">
        <f t="shared" si="16"/>
        <v/>
      </c>
      <c r="F320" s="39">
        <f>IF(E320="",0,+COUNTIF('賃上げ前（月給・日給）'!$E$6:$E$1005,E320))</f>
        <v>0</v>
      </c>
      <c r="G320" s="41" t="str">
        <f t="shared" si="17"/>
        <v/>
      </c>
      <c r="H320" s="51"/>
      <c r="I320" s="93"/>
      <c r="J320" s="98" t="str">
        <f t="shared" si="18"/>
        <v/>
      </c>
      <c r="K320" s="100" t="str">
        <f t="shared" si="19"/>
        <v/>
      </c>
      <c r="L320" s="84"/>
      <c r="M320" s="85"/>
    </row>
    <row r="321" spans="2:13" ht="24.75" customHeight="1">
      <c r="B321" s="18">
        <v>315</v>
      </c>
      <c r="C321" s="43"/>
      <c r="D321" s="44"/>
      <c r="E321" s="38" t="str">
        <f t="shared" si="16"/>
        <v/>
      </c>
      <c r="F321" s="39">
        <f>IF(E321="",0,+COUNTIF('賃上げ前（月給・日給）'!$E$6:$E$1005,E321))</f>
        <v>0</v>
      </c>
      <c r="G321" s="41" t="str">
        <f t="shared" si="17"/>
        <v/>
      </c>
      <c r="H321" s="51"/>
      <c r="I321" s="93"/>
      <c r="J321" s="98" t="str">
        <f t="shared" si="18"/>
        <v/>
      </c>
      <c r="K321" s="100" t="str">
        <f t="shared" si="19"/>
        <v/>
      </c>
      <c r="L321" s="84"/>
      <c r="M321" s="85"/>
    </row>
    <row r="322" spans="2:13" ht="24.75" customHeight="1">
      <c r="B322" s="18">
        <v>316</v>
      </c>
      <c r="C322" s="43"/>
      <c r="D322" s="44"/>
      <c r="E322" s="38" t="str">
        <f t="shared" si="16"/>
        <v/>
      </c>
      <c r="F322" s="39">
        <f>IF(E322="",0,+COUNTIF('賃上げ前（月給・日給）'!$E$6:$E$1005,E322))</f>
        <v>0</v>
      </c>
      <c r="G322" s="41" t="str">
        <f t="shared" si="17"/>
        <v/>
      </c>
      <c r="H322" s="51"/>
      <c r="I322" s="93"/>
      <c r="J322" s="98" t="str">
        <f t="shared" si="18"/>
        <v/>
      </c>
      <c r="K322" s="100" t="str">
        <f t="shared" si="19"/>
        <v/>
      </c>
      <c r="L322" s="84"/>
      <c r="M322" s="85"/>
    </row>
    <row r="323" spans="2:13" ht="24.75" customHeight="1">
      <c r="B323" s="18">
        <v>317</v>
      </c>
      <c r="C323" s="43"/>
      <c r="D323" s="44"/>
      <c r="E323" s="38" t="str">
        <f t="shared" si="16"/>
        <v/>
      </c>
      <c r="F323" s="39">
        <f>IF(E323="",0,+COUNTIF('賃上げ前（月給・日給）'!$E$6:$E$1005,E323))</f>
        <v>0</v>
      </c>
      <c r="G323" s="41" t="str">
        <f t="shared" si="17"/>
        <v/>
      </c>
      <c r="H323" s="51"/>
      <c r="I323" s="93"/>
      <c r="J323" s="98" t="str">
        <f t="shared" si="18"/>
        <v/>
      </c>
      <c r="K323" s="100" t="str">
        <f t="shared" si="19"/>
        <v/>
      </c>
      <c r="L323" s="84"/>
      <c r="M323" s="85"/>
    </row>
    <row r="324" spans="2:13" ht="24.75" customHeight="1">
      <c r="B324" s="18">
        <v>318</v>
      </c>
      <c r="C324" s="43"/>
      <c r="D324" s="44"/>
      <c r="E324" s="38" t="str">
        <f t="shared" si="16"/>
        <v/>
      </c>
      <c r="F324" s="39">
        <f>IF(E324="",0,+COUNTIF('賃上げ前（月給・日給）'!$E$6:$E$1005,E324))</f>
        <v>0</v>
      </c>
      <c r="G324" s="41" t="str">
        <f t="shared" si="17"/>
        <v/>
      </c>
      <c r="H324" s="51"/>
      <c r="I324" s="93"/>
      <c r="J324" s="98" t="str">
        <f t="shared" si="18"/>
        <v/>
      </c>
      <c r="K324" s="100" t="str">
        <f t="shared" si="19"/>
        <v/>
      </c>
      <c r="L324" s="84"/>
      <c r="M324" s="85"/>
    </row>
    <row r="325" spans="2:13" ht="24.75" customHeight="1">
      <c r="B325" s="18">
        <v>319</v>
      </c>
      <c r="C325" s="43"/>
      <c r="D325" s="44"/>
      <c r="E325" s="38" t="str">
        <f t="shared" si="16"/>
        <v/>
      </c>
      <c r="F325" s="39">
        <f>IF(E325="",0,+COUNTIF('賃上げ前（月給・日給）'!$E$6:$E$1005,E325))</f>
        <v>0</v>
      </c>
      <c r="G325" s="41" t="str">
        <f t="shared" si="17"/>
        <v/>
      </c>
      <c r="H325" s="51"/>
      <c r="I325" s="93"/>
      <c r="J325" s="98" t="str">
        <f t="shared" si="18"/>
        <v/>
      </c>
      <c r="K325" s="100" t="str">
        <f t="shared" si="19"/>
        <v/>
      </c>
      <c r="L325" s="84"/>
      <c r="M325" s="85"/>
    </row>
    <row r="326" spans="2:13" ht="24.75" customHeight="1">
      <c r="B326" s="18">
        <v>320</v>
      </c>
      <c r="C326" s="43"/>
      <c r="D326" s="44"/>
      <c r="E326" s="38" t="str">
        <f t="shared" si="16"/>
        <v/>
      </c>
      <c r="F326" s="39">
        <f>IF(E326="",0,+COUNTIF('賃上げ前（月給・日給）'!$E$6:$E$1005,E326))</f>
        <v>0</v>
      </c>
      <c r="G326" s="41" t="str">
        <f t="shared" si="17"/>
        <v/>
      </c>
      <c r="H326" s="51"/>
      <c r="I326" s="93"/>
      <c r="J326" s="98" t="str">
        <f t="shared" si="18"/>
        <v/>
      </c>
      <c r="K326" s="100" t="str">
        <f t="shared" si="19"/>
        <v/>
      </c>
      <c r="L326" s="84"/>
      <c r="M326" s="85"/>
    </row>
    <row r="327" spans="2:13" ht="24.75" customHeight="1">
      <c r="B327" s="18">
        <v>321</v>
      </c>
      <c r="C327" s="43"/>
      <c r="D327" s="44"/>
      <c r="E327" s="38" t="str">
        <f t="shared" ref="E327:E390" si="20">SUBSTITUTE(SUBSTITUTE(C327,"　","")," ","")</f>
        <v/>
      </c>
      <c r="F327" s="39">
        <f>IF(E327="",0,+COUNTIF('賃上げ前（月給・日給）'!$E$6:$E$1005,E327))</f>
        <v>0</v>
      </c>
      <c r="G327" s="41" t="str">
        <f t="shared" ref="G327:G390" si="21">IF(C327="","",+IF(OR(F327&lt;1,D327="",L327="◎"),"除外","対象"))</f>
        <v/>
      </c>
      <c r="H327" s="51"/>
      <c r="I327" s="93"/>
      <c r="J327" s="98" t="str">
        <f t="shared" ref="J327:J390" si="22">IF(C327="","",H327/I327)</f>
        <v/>
      </c>
      <c r="K327" s="100" t="str">
        <f t="shared" ref="K327:K390" si="23">IF(C327="","",+IF(G327="対象",J327,0))</f>
        <v/>
      </c>
      <c r="L327" s="84"/>
      <c r="M327" s="85"/>
    </row>
    <row r="328" spans="2:13" ht="24.75" customHeight="1">
      <c r="B328" s="18">
        <v>322</v>
      </c>
      <c r="C328" s="43"/>
      <c r="D328" s="44"/>
      <c r="E328" s="38" t="str">
        <f t="shared" si="20"/>
        <v/>
      </c>
      <c r="F328" s="39">
        <f>IF(E328="",0,+COUNTIF('賃上げ前（月給・日給）'!$E$6:$E$1005,E328))</f>
        <v>0</v>
      </c>
      <c r="G328" s="41" t="str">
        <f t="shared" si="21"/>
        <v/>
      </c>
      <c r="H328" s="51"/>
      <c r="I328" s="93"/>
      <c r="J328" s="98" t="str">
        <f t="shared" si="22"/>
        <v/>
      </c>
      <c r="K328" s="100" t="str">
        <f t="shared" si="23"/>
        <v/>
      </c>
      <c r="L328" s="84"/>
      <c r="M328" s="85"/>
    </row>
    <row r="329" spans="2:13" ht="24.75" customHeight="1">
      <c r="B329" s="18">
        <v>323</v>
      </c>
      <c r="C329" s="43"/>
      <c r="D329" s="44"/>
      <c r="E329" s="38" t="str">
        <f t="shared" si="20"/>
        <v/>
      </c>
      <c r="F329" s="39">
        <f>IF(E329="",0,+COUNTIF('賃上げ前（月給・日給）'!$E$6:$E$1005,E329))</f>
        <v>0</v>
      </c>
      <c r="G329" s="41" t="str">
        <f t="shared" si="21"/>
        <v/>
      </c>
      <c r="H329" s="51"/>
      <c r="I329" s="93"/>
      <c r="J329" s="98" t="str">
        <f t="shared" si="22"/>
        <v/>
      </c>
      <c r="K329" s="100" t="str">
        <f t="shared" si="23"/>
        <v/>
      </c>
      <c r="L329" s="84"/>
      <c r="M329" s="85"/>
    </row>
    <row r="330" spans="2:13" ht="24.75" customHeight="1">
      <c r="B330" s="18">
        <v>324</v>
      </c>
      <c r="C330" s="43"/>
      <c r="D330" s="44"/>
      <c r="E330" s="38" t="str">
        <f t="shared" si="20"/>
        <v/>
      </c>
      <c r="F330" s="39">
        <f>IF(E330="",0,+COUNTIF('賃上げ前（月給・日給）'!$E$6:$E$1005,E330))</f>
        <v>0</v>
      </c>
      <c r="G330" s="41" t="str">
        <f t="shared" si="21"/>
        <v/>
      </c>
      <c r="H330" s="51"/>
      <c r="I330" s="93"/>
      <c r="J330" s="98" t="str">
        <f t="shared" si="22"/>
        <v/>
      </c>
      <c r="K330" s="100" t="str">
        <f t="shared" si="23"/>
        <v/>
      </c>
      <c r="L330" s="84"/>
      <c r="M330" s="85"/>
    </row>
    <row r="331" spans="2:13" ht="24.75" customHeight="1">
      <c r="B331" s="18">
        <v>325</v>
      </c>
      <c r="C331" s="43"/>
      <c r="D331" s="44"/>
      <c r="E331" s="38" t="str">
        <f t="shared" si="20"/>
        <v/>
      </c>
      <c r="F331" s="39">
        <f>IF(E331="",0,+COUNTIF('賃上げ前（月給・日給）'!$E$6:$E$1005,E331))</f>
        <v>0</v>
      </c>
      <c r="G331" s="41" t="str">
        <f t="shared" si="21"/>
        <v/>
      </c>
      <c r="H331" s="51"/>
      <c r="I331" s="93"/>
      <c r="J331" s="98" t="str">
        <f t="shared" si="22"/>
        <v/>
      </c>
      <c r="K331" s="100" t="str">
        <f t="shared" si="23"/>
        <v/>
      </c>
      <c r="L331" s="84"/>
      <c r="M331" s="85"/>
    </row>
    <row r="332" spans="2:13" ht="24.75" customHeight="1">
      <c r="B332" s="18">
        <v>326</v>
      </c>
      <c r="C332" s="43"/>
      <c r="D332" s="44"/>
      <c r="E332" s="38" t="str">
        <f t="shared" si="20"/>
        <v/>
      </c>
      <c r="F332" s="39">
        <f>IF(E332="",0,+COUNTIF('賃上げ前（月給・日給）'!$E$6:$E$1005,E332))</f>
        <v>0</v>
      </c>
      <c r="G332" s="41" t="str">
        <f t="shared" si="21"/>
        <v/>
      </c>
      <c r="H332" s="51"/>
      <c r="I332" s="93"/>
      <c r="J332" s="98" t="str">
        <f t="shared" si="22"/>
        <v/>
      </c>
      <c r="K332" s="100" t="str">
        <f t="shared" si="23"/>
        <v/>
      </c>
      <c r="L332" s="84"/>
      <c r="M332" s="85"/>
    </row>
    <row r="333" spans="2:13" ht="24.75" customHeight="1">
      <c r="B333" s="18">
        <v>327</v>
      </c>
      <c r="C333" s="43"/>
      <c r="D333" s="44"/>
      <c r="E333" s="38" t="str">
        <f t="shared" si="20"/>
        <v/>
      </c>
      <c r="F333" s="39">
        <f>IF(E333="",0,+COUNTIF('賃上げ前（月給・日給）'!$E$6:$E$1005,E333))</f>
        <v>0</v>
      </c>
      <c r="G333" s="41" t="str">
        <f t="shared" si="21"/>
        <v/>
      </c>
      <c r="H333" s="51"/>
      <c r="I333" s="93"/>
      <c r="J333" s="98" t="str">
        <f t="shared" si="22"/>
        <v/>
      </c>
      <c r="K333" s="100" t="str">
        <f t="shared" si="23"/>
        <v/>
      </c>
      <c r="L333" s="84"/>
      <c r="M333" s="85"/>
    </row>
    <row r="334" spans="2:13" ht="24.75" customHeight="1">
      <c r="B334" s="18">
        <v>328</v>
      </c>
      <c r="C334" s="43"/>
      <c r="D334" s="44"/>
      <c r="E334" s="38" t="str">
        <f t="shared" si="20"/>
        <v/>
      </c>
      <c r="F334" s="39">
        <f>IF(E334="",0,+COUNTIF('賃上げ前（月給・日給）'!$E$6:$E$1005,E334))</f>
        <v>0</v>
      </c>
      <c r="G334" s="41" t="str">
        <f t="shared" si="21"/>
        <v/>
      </c>
      <c r="H334" s="51"/>
      <c r="I334" s="93"/>
      <c r="J334" s="98" t="str">
        <f t="shared" si="22"/>
        <v/>
      </c>
      <c r="K334" s="100" t="str">
        <f t="shared" si="23"/>
        <v/>
      </c>
      <c r="L334" s="84"/>
      <c r="M334" s="85"/>
    </row>
    <row r="335" spans="2:13" ht="24.75" customHeight="1">
      <c r="B335" s="18">
        <v>329</v>
      </c>
      <c r="C335" s="43"/>
      <c r="D335" s="44"/>
      <c r="E335" s="38" t="str">
        <f t="shared" si="20"/>
        <v/>
      </c>
      <c r="F335" s="39">
        <f>IF(E335="",0,+COUNTIF('賃上げ前（月給・日給）'!$E$6:$E$1005,E335))</f>
        <v>0</v>
      </c>
      <c r="G335" s="41" t="str">
        <f t="shared" si="21"/>
        <v/>
      </c>
      <c r="H335" s="51"/>
      <c r="I335" s="93"/>
      <c r="J335" s="98" t="str">
        <f t="shared" si="22"/>
        <v/>
      </c>
      <c r="K335" s="100" t="str">
        <f t="shared" si="23"/>
        <v/>
      </c>
      <c r="L335" s="84"/>
      <c r="M335" s="85"/>
    </row>
    <row r="336" spans="2:13" ht="24.75" customHeight="1">
      <c r="B336" s="18">
        <v>330</v>
      </c>
      <c r="C336" s="43"/>
      <c r="D336" s="44"/>
      <c r="E336" s="38" t="str">
        <f t="shared" si="20"/>
        <v/>
      </c>
      <c r="F336" s="39">
        <f>IF(E336="",0,+COUNTIF('賃上げ前（月給・日給）'!$E$6:$E$1005,E336))</f>
        <v>0</v>
      </c>
      <c r="G336" s="41" t="str">
        <f t="shared" si="21"/>
        <v/>
      </c>
      <c r="H336" s="51"/>
      <c r="I336" s="93"/>
      <c r="J336" s="98" t="str">
        <f t="shared" si="22"/>
        <v/>
      </c>
      <c r="K336" s="100" t="str">
        <f t="shared" si="23"/>
        <v/>
      </c>
      <c r="L336" s="84"/>
      <c r="M336" s="85"/>
    </row>
    <row r="337" spans="2:13" ht="24.75" customHeight="1">
      <c r="B337" s="18">
        <v>331</v>
      </c>
      <c r="C337" s="43"/>
      <c r="D337" s="44"/>
      <c r="E337" s="38" t="str">
        <f t="shared" si="20"/>
        <v/>
      </c>
      <c r="F337" s="39">
        <f>IF(E337="",0,+COUNTIF('賃上げ前（月給・日給）'!$E$6:$E$1005,E337))</f>
        <v>0</v>
      </c>
      <c r="G337" s="41" t="str">
        <f t="shared" si="21"/>
        <v/>
      </c>
      <c r="H337" s="51"/>
      <c r="I337" s="93"/>
      <c r="J337" s="98" t="str">
        <f t="shared" si="22"/>
        <v/>
      </c>
      <c r="K337" s="100" t="str">
        <f t="shared" si="23"/>
        <v/>
      </c>
      <c r="L337" s="84"/>
      <c r="M337" s="85"/>
    </row>
    <row r="338" spans="2:13" ht="24.75" customHeight="1">
      <c r="B338" s="18">
        <v>332</v>
      </c>
      <c r="C338" s="43"/>
      <c r="D338" s="44"/>
      <c r="E338" s="38" t="str">
        <f t="shared" si="20"/>
        <v/>
      </c>
      <c r="F338" s="39">
        <f>IF(E338="",0,+COUNTIF('賃上げ前（月給・日給）'!$E$6:$E$1005,E338))</f>
        <v>0</v>
      </c>
      <c r="G338" s="41" t="str">
        <f t="shared" si="21"/>
        <v/>
      </c>
      <c r="H338" s="51"/>
      <c r="I338" s="93"/>
      <c r="J338" s="98" t="str">
        <f t="shared" si="22"/>
        <v/>
      </c>
      <c r="K338" s="100" t="str">
        <f t="shared" si="23"/>
        <v/>
      </c>
      <c r="L338" s="84"/>
      <c r="M338" s="85"/>
    </row>
    <row r="339" spans="2:13" ht="24.75" customHeight="1">
      <c r="B339" s="18">
        <v>333</v>
      </c>
      <c r="C339" s="43"/>
      <c r="D339" s="44"/>
      <c r="E339" s="38" t="str">
        <f t="shared" si="20"/>
        <v/>
      </c>
      <c r="F339" s="39">
        <f>IF(E339="",0,+COUNTIF('賃上げ前（月給・日給）'!$E$6:$E$1005,E339))</f>
        <v>0</v>
      </c>
      <c r="G339" s="41" t="str">
        <f t="shared" si="21"/>
        <v/>
      </c>
      <c r="H339" s="51"/>
      <c r="I339" s="93"/>
      <c r="J339" s="98" t="str">
        <f t="shared" si="22"/>
        <v/>
      </c>
      <c r="K339" s="100" t="str">
        <f t="shared" si="23"/>
        <v/>
      </c>
      <c r="L339" s="84"/>
      <c r="M339" s="85"/>
    </row>
    <row r="340" spans="2:13" ht="24.75" customHeight="1">
      <c r="B340" s="18">
        <v>334</v>
      </c>
      <c r="C340" s="43"/>
      <c r="D340" s="44"/>
      <c r="E340" s="38" t="str">
        <f t="shared" si="20"/>
        <v/>
      </c>
      <c r="F340" s="39">
        <f>IF(E340="",0,+COUNTIF('賃上げ前（月給・日給）'!$E$6:$E$1005,E340))</f>
        <v>0</v>
      </c>
      <c r="G340" s="41" t="str">
        <f t="shared" si="21"/>
        <v/>
      </c>
      <c r="H340" s="51"/>
      <c r="I340" s="93"/>
      <c r="J340" s="98" t="str">
        <f t="shared" si="22"/>
        <v/>
      </c>
      <c r="K340" s="100" t="str">
        <f t="shared" si="23"/>
        <v/>
      </c>
      <c r="L340" s="84"/>
      <c r="M340" s="85"/>
    </row>
    <row r="341" spans="2:13" ht="24.75" customHeight="1">
      <c r="B341" s="18">
        <v>335</v>
      </c>
      <c r="C341" s="43"/>
      <c r="D341" s="44"/>
      <c r="E341" s="38" t="str">
        <f t="shared" si="20"/>
        <v/>
      </c>
      <c r="F341" s="39">
        <f>IF(E341="",0,+COUNTIF('賃上げ前（月給・日給）'!$E$6:$E$1005,E341))</f>
        <v>0</v>
      </c>
      <c r="G341" s="41" t="str">
        <f t="shared" si="21"/>
        <v/>
      </c>
      <c r="H341" s="51"/>
      <c r="I341" s="93"/>
      <c r="J341" s="98" t="str">
        <f t="shared" si="22"/>
        <v/>
      </c>
      <c r="K341" s="100" t="str">
        <f t="shared" si="23"/>
        <v/>
      </c>
      <c r="L341" s="84"/>
      <c r="M341" s="85"/>
    </row>
    <row r="342" spans="2:13" ht="24.75" customHeight="1">
      <c r="B342" s="18">
        <v>336</v>
      </c>
      <c r="C342" s="43"/>
      <c r="D342" s="44"/>
      <c r="E342" s="38" t="str">
        <f t="shared" si="20"/>
        <v/>
      </c>
      <c r="F342" s="39">
        <f>IF(E342="",0,+COUNTIF('賃上げ前（月給・日給）'!$E$6:$E$1005,E342))</f>
        <v>0</v>
      </c>
      <c r="G342" s="41" t="str">
        <f t="shared" si="21"/>
        <v/>
      </c>
      <c r="H342" s="51"/>
      <c r="I342" s="93"/>
      <c r="J342" s="98" t="str">
        <f t="shared" si="22"/>
        <v/>
      </c>
      <c r="K342" s="100" t="str">
        <f t="shared" si="23"/>
        <v/>
      </c>
      <c r="L342" s="84"/>
      <c r="M342" s="85"/>
    </row>
    <row r="343" spans="2:13" ht="24.75" customHeight="1">
      <c r="B343" s="18">
        <v>337</v>
      </c>
      <c r="C343" s="43"/>
      <c r="D343" s="44"/>
      <c r="E343" s="38" t="str">
        <f t="shared" si="20"/>
        <v/>
      </c>
      <c r="F343" s="39">
        <f>IF(E343="",0,+COUNTIF('賃上げ前（月給・日給）'!$E$6:$E$1005,E343))</f>
        <v>0</v>
      </c>
      <c r="G343" s="41" t="str">
        <f t="shared" si="21"/>
        <v/>
      </c>
      <c r="H343" s="51"/>
      <c r="I343" s="93"/>
      <c r="J343" s="98" t="str">
        <f t="shared" si="22"/>
        <v/>
      </c>
      <c r="K343" s="100" t="str">
        <f t="shared" si="23"/>
        <v/>
      </c>
      <c r="L343" s="84"/>
      <c r="M343" s="85"/>
    </row>
    <row r="344" spans="2:13" ht="24.75" customHeight="1">
      <c r="B344" s="18">
        <v>338</v>
      </c>
      <c r="C344" s="43"/>
      <c r="D344" s="44"/>
      <c r="E344" s="38" t="str">
        <f t="shared" si="20"/>
        <v/>
      </c>
      <c r="F344" s="39">
        <f>IF(E344="",0,+COUNTIF('賃上げ前（月給・日給）'!$E$6:$E$1005,E344))</f>
        <v>0</v>
      </c>
      <c r="G344" s="41" t="str">
        <f t="shared" si="21"/>
        <v/>
      </c>
      <c r="H344" s="51"/>
      <c r="I344" s="93"/>
      <c r="J344" s="98" t="str">
        <f t="shared" si="22"/>
        <v/>
      </c>
      <c r="K344" s="100" t="str">
        <f t="shared" si="23"/>
        <v/>
      </c>
      <c r="L344" s="84"/>
      <c r="M344" s="85"/>
    </row>
    <row r="345" spans="2:13" ht="24.75" customHeight="1">
      <c r="B345" s="18">
        <v>339</v>
      </c>
      <c r="C345" s="43"/>
      <c r="D345" s="44"/>
      <c r="E345" s="38" t="str">
        <f t="shared" si="20"/>
        <v/>
      </c>
      <c r="F345" s="39">
        <f>IF(E345="",0,+COUNTIF('賃上げ前（月給・日給）'!$E$6:$E$1005,E345))</f>
        <v>0</v>
      </c>
      <c r="G345" s="41" t="str">
        <f t="shared" si="21"/>
        <v/>
      </c>
      <c r="H345" s="51"/>
      <c r="I345" s="93"/>
      <c r="J345" s="98" t="str">
        <f t="shared" si="22"/>
        <v/>
      </c>
      <c r="K345" s="100" t="str">
        <f t="shared" si="23"/>
        <v/>
      </c>
      <c r="L345" s="84"/>
      <c r="M345" s="85"/>
    </row>
    <row r="346" spans="2:13" ht="24.75" customHeight="1">
      <c r="B346" s="18">
        <v>340</v>
      </c>
      <c r="C346" s="43"/>
      <c r="D346" s="44"/>
      <c r="E346" s="38" t="str">
        <f t="shared" si="20"/>
        <v/>
      </c>
      <c r="F346" s="39">
        <f>IF(E346="",0,+COUNTIF('賃上げ前（月給・日給）'!$E$6:$E$1005,E346))</f>
        <v>0</v>
      </c>
      <c r="G346" s="41" t="str">
        <f t="shared" si="21"/>
        <v/>
      </c>
      <c r="H346" s="51"/>
      <c r="I346" s="93"/>
      <c r="J346" s="98" t="str">
        <f t="shared" si="22"/>
        <v/>
      </c>
      <c r="K346" s="100" t="str">
        <f t="shared" si="23"/>
        <v/>
      </c>
      <c r="L346" s="84"/>
      <c r="M346" s="85"/>
    </row>
    <row r="347" spans="2:13" ht="24.75" customHeight="1">
      <c r="B347" s="18">
        <v>341</v>
      </c>
      <c r="C347" s="43"/>
      <c r="D347" s="44"/>
      <c r="E347" s="38" t="str">
        <f t="shared" si="20"/>
        <v/>
      </c>
      <c r="F347" s="39">
        <f>IF(E347="",0,+COUNTIF('賃上げ前（月給・日給）'!$E$6:$E$1005,E347))</f>
        <v>0</v>
      </c>
      <c r="G347" s="41" t="str">
        <f t="shared" si="21"/>
        <v/>
      </c>
      <c r="H347" s="51"/>
      <c r="I347" s="93"/>
      <c r="J347" s="98" t="str">
        <f t="shared" si="22"/>
        <v/>
      </c>
      <c r="K347" s="100" t="str">
        <f t="shared" si="23"/>
        <v/>
      </c>
      <c r="L347" s="84"/>
      <c r="M347" s="85"/>
    </row>
    <row r="348" spans="2:13" ht="24.75" customHeight="1">
      <c r="B348" s="18">
        <v>342</v>
      </c>
      <c r="C348" s="43"/>
      <c r="D348" s="44"/>
      <c r="E348" s="38" t="str">
        <f t="shared" si="20"/>
        <v/>
      </c>
      <c r="F348" s="39">
        <f>IF(E348="",0,+COUNTIF('賃上げ前（月給・日給）'!$E$6:$E$1005,E348))</f>
        <v>0</v>
      </c>
      <c r="G348" s="41" t="str">
        <f t="shared" si="21"/>
        <v/>
      </c>
      <c r="H348" s="51"/>
      <c r="I348" s="93"/>
      <c r="J348" s="98" t="str">
        <f t="shared" si="22"/>
        <v/>
      </c>
      <c r="K348" s="100" t="str">
        <f t="shared" si="23"/>
        <v/>
      </c>
      <c r="L348" s="84"/>
      <c r="M348" s="85"/>
    </row>
    <row r="349" spans="2:13" ht="24.75" customHeight="1">
      <c r="B349" s="18">
        <v>343</v>
      </c>
      <c r="C349" s="43"/>
      <c r="D349" s="44"/>
      <c r="E349" s="38" t="str">
        <f t="shared" si="20"/>
        <v/>
      </c>
      <c r="F349" s="39">
        <f>IF(E349="",0,+COUNTIF('賃上げ前（月給・日給）'!$E$6:$E$1005,E349))</f>
        <v>0</v>
      </c>
      <c r="G349" s="41" t="str">
        <f t="shared" si="21"/>
        <v/>
      </c>
      <c r="H349" s="51"/>
      <c r="I349" s="93"/>
      <c r="J349" s="98" t="str">
        <f t="shared" si="22"/>
        <v/>
      </c>
      <c r="K349" s="100" t="str">
        <f t="shared" si="23"/>
        <v/>
      </c>
      <c r="L349" s="84"/>
      <c r="M349" s="85"/>
    </row>
    <row r="350" spans="2:13" ht="24.75" customHeight="1">
      <c r="B350" s="18">
        <v>344</v>
      </c>
      <c r="C350" s="43"/>
      <c r="D350" s="44"/>
      <c r="E350" s="38" t="str">
        <f t="shared" si="20"/>
        <v/>
      </c>
      <c r="F350" s="39">
        <f>IF(E350="",0,+COUNTIF('賃上げ前（月給・日給）'!$E$6:$E$1005,E350))</f>
        <v>0</v>
      </c>
      <c r="G350" s="41" t="str">
        <f t="shared" si="21"/>
        <v/>
      </c>
      <c r="H350" s="51"/>
      <c r="I350" s="93"/>
      <c r="J350" s="98" t="str">
        <f t="shared" si="22"/>
        <v/>
      </c>
      <c r="K350" s="100" t="str">
        <f t="shared" si="23"/>
        <v/>
      </c>
      <c r="L350" s="84"/>
      <c r="M350" s="85"/>
    </row>
    <row r="351" spans="2:13" ht="24.75" customHeight="1">
      <c r="B351" s="18">
        <v>345</v>
      </c>
      <c r="C351" s="43"/>
      <c r="D351" s="44"/>
      <c r="E351" s="38" t="str">
        <f t="shared" si="20"/>
        <v/>
      </c>
      <c r="F351" s="39">
        <f>IF(E351="",0,+COUNTIF('賃上げ前（月給・日給）'!$E$6:$E$1005,E351))</f>
        <v>0</v>
      </c>
      <c r="G351" s="41" t="str">
        <f t="shared" si="21"/>
        <v/>
      </c>
      <c r="H351" s="51"/>
      <c r="I351" s="93"/>
      <c r="J351" s="98" t="str">
        <f t="shared" si="22"/>
        <v/>
      </c>
      <c r="K351" s="100" t="str">
        <f t="shared" si="23"/>
        <v/>
      </c>
      <c r="L351" s="84"/>
      <c r="M351" s="85"/>
    </row>
    <row r="352" spans="2:13" ht="24.75" customHeight="1">
      <c r="B352" s="18">
        <v>346</v>
      </c>
      <c r="C352" s="43"/>
      <c r="D352" s="44"/>
      <c r="E352" s="38" t="str">
        <f t="shared" si="20"/>
        <v/>
      </c>
      <c r="F352" s="39">
        <f>IF(E352="",0,+COUNTIF('賃上げ前（月給・日給）'!$E$6:$E$1005,E352))</f>
        <v>0</v>
      </c>
      <c r="G352" s="41" t="str">
        <f t="shared" si="21"/>
        <v/>
      </c>
      <c r="H352" s="51"/>
      <c r="I352" s="93"/>
      <c r="J352" s="98" t="str">
        <f t="shared" si="22"/>
        <v/>
      </c>
      <c r="K352" s="100" t="str">
        <f t="shared" si="23"/>
        <v/>
      </c>
      <c r="L352" s="84"/>
      <c r="M352" s="85"/>
    </row>
    <row r="353" spans="2:13" ht="24.75" customHeight="1">
      <c r="B353" s="18">
        <v>347</v>
      </c>
      <c r="C353" s="43"/>
      <c r="D353" s="44"/>
      <c r="E353" s="38" t="str">
        <f t="shared" si="20"/>
        <v/>
      </c>
      <c r="F353" s="39">
        <f>IF(E353="",0,+COUNTIF('賃上げ前（月給・日給）'!$E$6:$E$1005,E353))</f>
        <v>0</v>
      </c>
      <c r="G353" s="41" t="str">
        <f t="shared" si="21"/>
        <v/>
      </c>
      <c r="H353" s="51"/>
      <c r="I353" s="93"/>
      <c r="J353" s="98" t="str">
        <f t="shared" si="22"/>
        <v/>
      </c>
      <c r="K353" s="100" t="str">
        <f t="shared" si="23"/>
        <v/>
      </c>
      <c r="L353" s="84"/>
      <c r="M353" s="85"/>
    </row>
    <row r="354" spans="2:13" ht="24.75" customHeight="1">
      <c r="B354" s="18">
        <v>348</v>
      </c>
      <c r="C354" s="43"/>
      <c r="D354" s="44"/>
      <c r="E354" s="38" t="str">
        <f t="shared" si="20"/>
        <v/>
      </c>
      <c r="F354" s="39">
        <f>IF(E354="",0,+COUNTIF('賃上げ前（月給・日給）'!$E$6:$E$1005,E354))</f>
        <v>0</v>
      </c>
      <c r="G354" s="41" t="str">
        <f t="shared" si="21"/>
        <v/>
      </c>
      <c r="H354" s="51"/>
      <c r="I354" s="93"/>
      <c r="J354" s="98" t="str">
        <f t="shared" si="22"/>
        <v/>
      </c>
      <c r="K354" s="100" t="str">
        <f t="shared" si="23"/>
        <v/>
      </c>
      <c r="L354" s="84"/>
      <c r="M354" s="85"/>
    </row>
    <row r="355" spans="2:13" ht="24.75" customHeight="1">
      <c r="B355" s="18">
        <v>349</v>
      </c>
      <c r="C355" s="43"/>
      <c r="D355" s="44"/>
      <c r="E355" s="38" t="str">
        <f t="shared" si="20"/>
        <v/>
      </c>
      <c r="F355" s="39">
        <f>IF(E355="",0,+COUNTIF('賃上げ前（月給・日給）'!$E$6:$E$1005,E355))</f>
        <v>0</v>
      </c>
      <c r="G355" s="41" t="str">
        <f t="shared" si="21"/>
        <v/>
      </c>
      <c r="H355" s="51"/>
      <c r="I355" s="93"/>
      <c r="J355" s="98" t="str">
        <f t="shared" si="22"/>
        <v/>
      </c>
      <c r="K355" s="100" t="str">
        <f t="shared" si="23"/>
        <v/>
      </c>
      <c r="L355" s="84"/>
      <c r="M355" s="85"/>
    </row>
    <row r="356" spans="2:13" ht="24.75" customHeight="1">
      <c r="B356" s="18">
        <v>350</v>
      </c>
      <c r="C356" s="43"/>
      <c r="D356" s="44"/>
      <c r="E356" s="38" t="str">
        <f t="shared" si="20"/>
        <v/>
      </c>
      <c r="F356" s="39">
        <f>IF(E356="",0,+COUNTIF('賃上げ前（月給・日給）'!$E$6:$E$1005,E356))</f>
        <v>0</v>
      </c>
      <c r="G356" s="41" t="str">
        <f t="shared" si="21"/>
        <v/>
      </c>
      <c r="H356" s="51"/>
      <c r="I356" s="93"/>
      <c r="J356" s="98" t="str">
        <f t="shared" si="22"/>
        <v/>
      </c>
      <c r="K356" s="100" t="str">
        <f t="shared" si="23"/>
        <v/>
      </c>
      <c r="L356" s="84"/>
      <c r="M356" s="85"/>
    </row>
    <row r="357" spans="2:13" ht="24.75" customHeight="1">
      <c r="B357" s="18">
        <v>351</v>
      </c>
      <c r="C357" s="43"/>
      <c r="D357" s="44"/>
      <c r="E357" s="38" t="str">
        <f t="shared" si="20"/>
        <v/>
      </c>
      <c r="F357" s="39">
        <f>IF(E357="",0,+COUNTIF('賃上げ前（月給・日給）'!$E$6:$E$1005,E357))</f>
        <v>0</v>
      </c>
      <c r="G357" s="41" t="str">
        <f t="shared" si="21"/>
        <v/>
      </c>
      <c r="H357" s="51"/>
      <c r="I357" s="93"/>
      <c r="J357" s="98" t="str">
        <f t="shared" si="22"/>
        <v/>
      </c>
      <c r="K357" s="100" t="str">
        <f t="shared" si="23"/>
        <v/>
      </c>
      <c r="L357" s="84"/>
      <c r="M357" s="85"/>
    </row>
    <row r="358" spans="2:13" ht="24.75" customHeight="1">
      <c r="B358" s="18">
        <v>352</v>
      </c>
      <c r="C358" s="43"/>
      <c r="D358" s="44"/>
      <c r="E358" s="38" t="str">
        <f t="shared" si="20"/>
        <v/>
      </c>
      <c r="F358" s="39">
        <f>IF(E358="",0,+COUNTIF('賃上げ前（月給・日給）'!$E$6:$E$1005,E358))</f>
        <v>0</v>
      </c>
      <c r="G358" s="41" t="str">
        <f t="shared" si="21"/>
        <v/>
      </c>
      <c r="H358" s="51"/>
      <c r="I358" s="93"/>
      <c r="J358" s="98" t="str">
        <f t="shared" si="22"/>
        <v/>
      </c>
      <c r="K358" s="100" t="str">
        <f t="shared" si="23"/>
        <v/>
      </c>
      <c r="L358" s="84"/>
      <c r="M358" s="85"/>
    </row>
    <row r="359" spans="2:13" ht="24.75" customHeight="1">
      <c r="B359" s="18">
        <v>353</v>
      </c>
      <c r="C359" s="43"/>
      <c r="D359" s="44"/>
      <c r="E359" s="38" t="str">
        <f t="shared" si="20"/>
        <v/>
      </c>
      <c r="F359" s="39">
        <f>IF(E359="",0,+COUNTIF('賃上げ前（月給・日給）'!$E$6:$E$1005,E359))</f>
        <v>0</v>
      </c>
      <c r="G359" s="41" t="str">
        <f t="shared" si="21"/>
        <v/>
      </c>
      <c r="H359" s="51"/>
      <c r="I359" s="93"/>
      <c r="J359" s="98" t="str">
        <f t="shared" si="22"/>
        <v/>
      </c>
      <c r="K359" s="100" t="str">
        <f t="shared" si="23"/>
        <v/>
      </c>
      <c r="L359" s="84"/>
      <c r="M359" s="85"/>
    </row>
    <row r="360" spans="2:13" ht="24.75" customHeight="1">
      <c r="B360" s="18">
        <v>354</v>
      </c>
      <c r="C360" s="43"/>
      <c r="D360" s="44"/>
      <c r="E360" s="38" t="str">
        <f t="shared" si="20"/>
        <v/>
      </c>
      <c r="F360" s="39">
        <f>IF(E360="",0,+COUNTIF('賃上げ前（月給・日給）'!$E$6:$E$1005,E360))</f>
        <v>0</v>
      </c>
      <c r="G360" s="41" t="str">
        <f t="shared" si="21"/>
        <v/>
      </c>
      <c r="H360" s="51"/>
      <c r="I360" s="93"/>
      <c r="J360" s="98" t="str">
        <f t="shared" si="22"/>
        <v/>
      </c>
      <c r="K360" s="100" t="str">
        <f t="shared" si="23"/>
        <v/>
      </c>
      <c r="L360" s="84"/>
      <c r="M360" s="85"/>
    </row>
    <row r="361" spans="2:13" ht="24.75" customHeight="1">
      <c r="B361" s="18">
        <v>355</v>
      </c>
      <c r="C361" s="43"/>
      <c r="D361" s="44"/>
      <c r="E361" s="38" t="str">
        <f t="shared" si="20"/>
        <v/>
      </c>
      <c r="F361" s="39">
        <f>IF(E361="",0,+COUNTIF('賃上げ前（月給・日給）'!$E$6:$E$1005,E361))</f>
        <v>0</v>
      </c>
      <c r="G361" s="41" t="str">
        <f t="shared" si="21"/>
        <v/>
      </c>
      <c r="H361" s="51"/>
      <c r="I361" s="93"/>
      <c r="J361" s="98" t="str">
        <f t="shared" si="22"/>
        <v/>
      </c>
      <c r="K361" s="100" t="str">
        <f t="shared" si="23"/>
        <v/>
      </c>
      <c r="L361" s="84"/>
      <c r="M361" s="85"/>
    </row>
    <row r="362" spans="2:13" ht="24.75" customHeight="1">
      <c r="B362" s="18">
        <v>356</v>
      </c>
      <c r="C362" s="43"/>
      <c r="D362" s="44"/>
      <c r="E362" s="38" t="str">
        <f t="shared" si="20"/>
        <v/>
      </c>
      <c r="F362" s="39">
        <f>IF(E362="",0,+COUNTIF('賃上げ前（月給・日給）'!$E$6:$E$1005,E362))</f>
        <v>0</v>
      </c>
      <c r="G362" s="41" t="str">
        <f t="shared" si="21"/>
        <v/>
      </c>
      <c r="H362" s="51"/>
      <c r="I362" s="93"/>
      <c r="J362" s="98" t="str">
        <f t="shared" si="22"/>
        <v/>
      </c>
      <c r="K362" s="100" t="str">
        <f t="shared" si="23"/>
        <v/>
      </c>
      <c r="L362" s="84"/>
      <c r="M362" s="85"/>
    </row>
    <row r="363" spans="2:13" ht="24.75" customHeight="1">
      <c r="B363" s="18">
        <v>357</v>
      </c>
      <c r="C363" s="43"/>
      <c r="D363" s="44"/>
      <c r="E363" s="38" t="str">
        <f t="shared" si="20"/>
        <v/>
      </c>
      <c r="F363" s="39">
        <f>IF(E363="",0,+COUNTIF('賃上げ前（月給・日給）'!$E$6:$E$1005,E363))</f>
        <v>0</v>
      </c>
      <c r="G363" s="41" t="str">
        <f t="shared" si="21"/>
        <v/>
      </c>
      <c r="H363" s="51"/>
      <c r="I363" s="93"/>
      <c r="J363" s="98" t="str">
        <f t="shared" si="22"/>
        <v/>
      </c>
      <c r="K363" s="100" t="str">
        <f t="shared" si="23"/>
        <v/>
      </c>
      <c r="L363" s="84"/>
      <c r="M363" s="85"/>
    </row>
    <row r="364" spans="2:13" ht="24.75" customHeight="1">
      <c r="B364" s="18">
        <v>358</v>
      </c>
      <c r="C364" s="43"/>
      <c r="D364" s="44"/>
      <c r="E364" s="38" t="str">
        <f t="shared" si="20"/>
        <v/>
      </c>
      <c r="F364" s="39">
        <f>IF(E364="",0,+COUNTIF('賃上げ前（月給・日給）'!$E$6:$E$1005,E364))</f>
        <v>0</v>
      </c>
      <c r="G364" s="41" t="str">
        <f t="shared" si="21"/>
        <v/>
      </c>
      <c r="H364" s="51"/>
      <c r="I364" s="93"/>
      <c r="J364" s="98" t="str">
        <f t="shared" si="22"/>
        <v/>
      </c>
      <c r="K364" s="100" t="str">
        <f t="shared" si="23"/>
        <v/>
      </c>
      <c r="L364" s="84"/>
      <c r="M364" s="85"/>
    </row>
    <row r="365" spans="2:13" ht="24.75" customHeight="1">
      <c r="B365" s="18">
        <v>359</v>
      </c>
      <c r="C365" s="43"/>
      <c r="D365" s="44"/>
      <c r="E365" s="38" t="str">
        <f t="shared" si="20"/>
        <v/>
      </c>
      <c r="F365" s="39">
        <f>IF(E365="",0,+COUNTIF('賃上げ前（月給・日給）'!$E$6:$E$1005,E365))</f>
        <v>0</v>
      </c>
      <c r="G365" s="41" t="str">
        <f t="shared" si="21"/>
        <v/>
      </c>
      <c r="H365" s="51"/>
      <c r="I365" s="93"/>
      <c r="J365" s="98" t="str">
        <f t="shared" si="22"/>
        <v/>
      </c>
      <c r="K365" s="100" t="str">
        <f t="shared" si="23"/>
        <v/>
      </c>
      <c r="L365" s="84"/>
      <c r="M365" s="85"/>
    </row>
    <row r="366" spans="2:13" ht="24.75" customHeight="1">
      <c r="B366" s="18">
        <v>360</v>
      </c>
      <c r="C366" s="43"/>
      <c r="D366" s="44"/>
      <c r="E366" s="38" t="str">
        <f t="shared" si="20"/>
        <v/>
      </c>
      <c r="F366" s="39">
        <f>IF(E366="",0,+COUNTIF('賃上げ前（月給・日給）'!$E$6:$E$1005,E366))</f>
        <v>0</v>
      </c>
      <c r="G366" s="41" t="str">
        <f t="shared" si="21"/>
        <v/>
      </c>
      <c r="H366" s="51"/>
      <c r="I366" s="93"/>
      <c r="J366" s="98" t="str">
        <f t="shared" si="22"/>
        <v/>
      </c>
      <c r="K366" s="100" t="str">
        <f t="shared" si="23"/>
        <v/>
      </c>
      <c r="L366" s="84"/>
      <c r="M366" s="85"/>
    </row>
    <row r="367" spans="2:13" ht="24.75" customHeight="1">
      <c r="B367" s="18">
        <v>361</v>
      </c>
      <c r="C367" s="43"/>
      <c r="D367" s="44"/>
      <c r="E367" s="38" t="str">
        <f t="shared" si="20"/>
        <v/>
      </c>
      <c r="F367" s="39">
        <f>IF(E367="",0,+COUNTIF('賃上げ前（月給・日給）'!$E$6:$E$1005,E367))</f>
        <v>0</v>
      </c>
      <c r="G367" s="41" t="str">
        <f t="shared" si="21"/>
        <v/>
      </c>
      <c r="H367" s="51"/>
      <c r="I367" s="93"/>
      <c r="J367" s="98" t="str">
        <f t="shared" si="22"/>
        <v/>
      </c>
      <c r="K367" s="100" t="str">
        <f t="shared" si="23"/>
        <v/>
      </c>
      <c r="L367" s="84"/>
      <c r="M367" s="85"/>
    </row>
    <row r="368" spans="2:13" ht="24.75" customHeight="1">
      <c r="B368" s="18">
        <v>362</v>
      </c>
      <c r="C368" s="43"/>
      <c r="D368" s="44"/>
      <c r="E368" s="38" t="str">
        <f t="shared" si="20"/>
        <v/>
      </c>
      <c r="F368" s="39">
        <f>IF(E368="",0,+COUNTIF('賃上げ前（月給・日給）'!$E$6:$E$1005,E368))</f>
        <v>0</v>
      </c>
      <c r="G368" s="41" t="str">
        <f t="shared" si="21"/>
        <v/>
      </c>
      <c r="H368" s="51"/>
      <c r="I368" s="93"/>
      <c r="J368" s="98" t="str">
        <f t="shared" si="22"/>
        <v/>
      </c>
      <c r="K368" s="100" t="str">
        <f t="shared" si="23"/>
        <v/>
      </c>
      <c r="L368" s="84"/>
      <c r="M368" s="85"/>
    </row>
    <row r="369" spans="2:13" ht="24.75" customHeight="1">
      <c r="B369" s="18">
        <v>363</v>
      </c>
      <c r="C369" s="43"/>
      <c r="D369" s="44"/>
      <c r="E369" s="38" t="str">
        <f t="shared" si="20"/>
        <v/>
      </c>
      <c r="F369" s="39">
        <f>IF(E369="",0,+COUNTIF('賃上げ前（月給・日給）'!$E$6:$E$1005,E369))</f>
        <v>0</v>
      </c>
      <c r="G369" s="41" t="str">
        <f t="shared" si="21"/>
        <v/>
      </c>
      <c r="H369" s="51"/>
      <c r="I369" s="93"/>
      <c r="J369" s="98" t="str">
        <f t="shared" si="22"/>
        <v/>
      </c>
      <c r="K369" s="100" t="str">
        <f t="shared" si="23"/>
        <v/>
      </c>
      <c r="L369" s="84"/>
      <c r="M369" s="85"/>
    </row>
    <row r="370" spans="2:13" ht="24.75" customHeight="1">
      <c r="B370" s="18">
        <v>364</v>
      </c>
      <c r="C370" s="43"/>
      <c r="D370" s="44"/>
      <c r="E370" s="38" t="str">
        <f t="shared" si="20"/>
        <v/>
      </c>
      <c r="F370" s="39">
        <f>IF(E370="",0,+COUNTIF('賃上げ前（月給・日給）'!$E$6:$E$1005,E370))</f>
        <v>0</v>
      </c>
      <c r="G370" s="41" t="str">
        <f t="shared" si="21"/>
        <v/>
      </c>
      <c r="H370" s="51"/>
      <c r="I370" s="93"/>
      <c r="J370" s="98" t="str">
        <f t="shared" si="22"/>
        <v/>
      </c>
      <c r="K370" s="100" t="str">
        <f t="shared" si="23"/>
        <v/>
      </c>
      <c r="L370" s="84"/>
      <c r="M370" s="85"/>
    </row>
    <row r="371" spans="2:13" ht="24.75" customHeight="1">
      <c r="B371" s="18">
        <v>365</v>
      </c>
      <c r="C371" s="43"/>
      <c r="D371" s="44"/>
      <c r="E371" s="38" t="str">
        <f t="shared" si="20"/>
        <v/>
      </c>
      <c r="F371" s="39">
        <f>IF(E371="",0,+COUNTIF('賃上げ前（月給・日給）'!$E$6:$E$1005,E371))</f>
        <v>0</v>
      </c>
      <c r="G371" s="41" t="str">
        <f t="shared" si="21"/>
        <v/>
      </c>
      <c r="H371" s="51"/>
      <c r="I371" s="93"/>
      <c r="J371" s="98" t="str">
        <f t="shared" si="22"/>
        <v/>
      </c>
      <c r="K371" s="100" t="str">
        <f t="shared" si="23"/>
        <v/>
      </c>
      <c r="L371" s="84"/>
      <c r="M371" s="85"/>
    </row>
    <row r="372" spans="2:13" ht="24.75" customHeight="1">
      <c r="B372" s="18">
        <v>366</v>
      </c>
      <c r="C372" s="43"/>
      <c r="D372" s="44"/>
      <c r="E372" s="38" t="str">
        <f t="shared" si="20"/>
        <v/>
      </c>
      <c r="F372" s="39">
        <f>IF(E372="",0,+COUNTIF('賃上げ前（月給・日給）'!$E$6:$E$1005,E372))</f>
        <v>0</v>
      </c>
      <c r="G372" s="41" t="str">
        <f t="shared" si="21"/>
        <v/>
      </c>
      <c r="H372" s="51"/>
      <c r="I372" s="93"/>
      <c r="J372" s="98" t="str">
        <f t="shared" si="22"/>
        <v/>
      </c>
      <c r="K372" s="100" t="str">
        <f t="shared" si="23"/>
        <v/>
      </c>
      <c r="L372" s="84"/>
      <c r="M372" s="85"/>
    </row>
    <row r="373" spans="2:13" ht="24.75" customHeight="1">
      <c r="B373" s="18">
        <v>367</v>
      </c>
      <c r="C373" s="43"/>
      <c r="D373" s="44"/>
      <c r="E373" s="38" t="str">
        <f t="shared" si="20"/>
        <v/>
      </c>
      <c r="F373" s="39">
        <f>IF(E373="",0,+COUNTIF('賃上げ前（月給・日給）'!$E$6:$E$1005,E373))</f>
        <v>0</v>
      </c>
      <c r="G373" s="41" t="str">
        <f t="shared" si="21"/>
        <v/>
      </c>
      <c r="H373" s="51"/>
      <c r="I373" s="93"/>
      <c r="J373" s="98" t="str">
        <f t="shared" si="22"/>
        <v/>
      </c>
      <c r="K373" s="100" t="str">
        <f t="shared" si="23"/>
        <v/>
      </c>
      <c r="L373" s="84"/>
      <c r="M373" s="85"/>
    </row>
    <row r="374" spans="2:13" ht="24.75" customHeight="1">
      <c r="B374" s="18">
        <v>368</v>
      </c>
      <c r="C374" s="43"/>
      <c r="D374" s="44"/>
      <c r="E374" s="38" t="str">
        <f t="shared" si="20"/>
        <v/>
      </c>
      <c r="F374" s="39">
        <f>IF(E374="",0,+COUNTIF('賃上げ前（月給・日給）'!$E$6:$E$1005,E374))</f>
        <v>0</v>
      </c>
      <c r="G374" s="41" t="str">
        <f t="shared" si="21"/>
        <v/>
      </c>
      <c r="H374" s="51"/>
      <c r="I374" s="93"/>
      <c r="J374" s="98" t="str">
        <f t="shared" si="22"/>
        <v/>
      </c>
      <c r="K374" s="100" t="str">
        <f t="shared" si="23"/>
        <v/>
      </c>
      <c r="L374" s="84"/>
      <c r="M374" s="85"/>
    </row>
    <row r="375" spans="2:13" ht="24.75" customHeight="1">
      <c r="B375" s="18">
        <v>369</v>
      </c>
      <c r="C375" s="43"/>
      <c r="D375" s="44"/>
      <c r="E375" s="38" t="str">
        <f t="shared" si="20"/>
        <v/>
      </c>
      <c r="F375" s="39">
        <f>IF(E375="",0,+COUNTIF('賃上げ前（月給・日給）'!$E$6:$E$1005,E375))</f>
        <v>0</v>
      </c>
      <c r="G375" s="41" t="str">
        <f t="shared" si="21"/>
        <v/>
      </c>
      <c r="H375" s="51"/>
      <c r="I375" s="93"/>
      <c r="J375" s="98" t="str">
        <f t="shared" si="22"/>
        <v/>
      </c>
      <c r="K375" s="100" t="str">
        <f t="shared" si="23"/>
        <v/>
      </c>
      <c r="L375" s="84"/>
      <c r="M375" s="85"/>
    </row>
    <row r="376" spans="2:13" ht="24.75" customHeight="1">
      <c r="B376" s="18">
        <v>370</v>
      </c>
      <c r="C376" s="43"/>
      <c r="D376" s="44"/>
      <c r="E376" s="38" t="str">
        <f t="shared" si="20"/>
        <v/>
      </c>
      <c r="F376" s="39">
        <f>IF(E376="",0,+COUNTIF('賃上げ前（月給・日給）'!$E$6:$E$1005,E376))</f>
        <v>0</v>
      </c>
      <c r="G376" s="41" t="str">
        <f t="shared" si="21"/>
        <v/>
      </c>
      <c r="H376" s="51"/>
      <c r="I376" s="93"/>
      <c r="J376" s="98" t="str">
        <f t="shared" si="22"/>
        <v/>
      </c>
      <c r="K376" s="100" t="str">
        <f t="shared" si="23"/>
        <v/>
      </c>
      <c r="L376" s="84"/>
      <c r="M376" s="85"/>
    </row>
    <row r="377" spans="2:13" ht="24.75" customHeight="1">
      <c r="B377" s="18">
        <v>371</v>
      </c>
      <c r="C377" s="43"/>
      <c r="D377" s="44"/>
      <c r="E377" s="38" t="str">
        <f t="shared" si="20"/>
        <v/>
      </c>
      <c r="F377" s="39">
        <f>IF(E377="",0,+COUNTIF('賃上げ前（月給・日給）'!$E$6:$E$1005,E377))</f>
        <v>0</v>
      </c>
      <c r="G377" s="41" t="str">
        <f t="shared" si="21"/>
        <v/>
      </c>
      <c r="H377" s="51"/>
      <c r="I377" s="93"/>
      <c r="J377" s="98" t="str">
        <f t="shared" si="22"/>
        <v/>
      </c>
      <c r="K377" s="100" t="str">
        <f t="shared" si="23"/>
        <v/>
      </c>
      <c r="L377" s="84"/>
      <c r="M377" s="85"/>
    </row>
    <row r="378" spans="2:13" ht="24.75" customHeight="1">
      <c r="B378" s="18">
        <v>372</v>
      </c>
      <c r="C378" s="43"/>
      <c r="D378" s="44"/>
      <c r="E378" s="38" t="str">
        <f t="shared" si="20"/>
        <v/>
      </c>
      <c r="F378" s="39">
        <f>IF(E378="",0,+COUNTIF('賃上げ前（月給・日給）'!$E$6:$E$1005,E378))</f>
        <v>0</v>
      </c>
      <c r="G378" s="41" t="str">
        <f t="shared" si="21"/>
        <v/>
      </c>
      <c r="H378" s="51"/>
      <c r="I378" s="93"/>
      <c r="J378" s="98" t="str">
        <f t="shared" si="22"/>
        <v/>
      </c>
      <c r="K378" s="100" t="str">
        <f t="shared" si="23"/>
        <v/>
      </c>
      <c r="L378" s="84"/>
      <c r="M378" s="85"/>
    </row>
    <row r="379" spans="2:13" ht="24.75" customHeight="1">
      <c r="B379" s="18">
        <v>373</v>
      </c>
      <c r="C379" s="43"/>
      <c r="D379" s="44"/>
      <c r="E379" s="38" t="str">
        <f t="shared" si="20"/>
        <v/>
      </c>
      <c r="F379" s="39">
        <f>IF(E379="",0,+COUNTIF('賃上げ前（月給・日給）'!$E$6:$E$1005,E379))</f>
        <v>0</v>
      </c>
      <c r="G379" s="41" t="str">
        <f t="shared" si="21"/>
        <v/>
      </c>
      <c r="H379" s="51"/>
      <c r="I379" s="93"/>
      <c r="J379" s="98" t="str">
        <f t="shared" si="22"/>
        <v/>
      </c>
      <c r="K379" s="100" t="str">
        <f t="shared" si="23"/>
        <v/>
      </c>
      <c r="L379" s="84"/>
      <c r="M379" s="85"/>
    </row>
    <row r="380" spans="2:13" ht="24.75" customHeight="1">
      <c r="B380" s="18">
        <v>374</v>
      </c>
      <c r="C380" s="43"/>
      <c r="D380" s="44"/>
      <c r="E380" s="38" t="str">
        <f t="shared" si="20"/>
        <v/>
      </c>
      <c r="F380" s="39">
        <f>IF(E380="",0,+COUNTIF('賃上げ前（月給・日給）'!$E$6:$E$1005,E380))</f>
        <v>0</v>
      </c>
      <c r="G380" s="41" t="str">
        <f t="shared" si="21"/>
        <v/>
      </c>
      <c r="H380" s="51"/>
      <c r="I380" s="93"/>
      <c r="J380" s="98" t="str">
        <f t="shared" si="22"/>
        <v/>
      </c>
      <c r="K380" s="100" t="str">
        <f t="shared" si="23"/>
        <v/>
      </c>
      <c r="L380" s="84"/>
      <c r="M380" s="85"/>
    </row>
    <row r="381" spans="2:13" ht="24.75" customHeight="1">
      <c r="B381" s="18">
        <v>375</v>
      </c>
      <c r="C381" s="43"/>
      <c r="D381" s="44"/>
      <c r="E381" s="38" t="str">
        <f t="shared" si="20"/>
        <v/>
      </c>
      <c r="F381" s="39">
        <f>IF(E381="",0,+COUNTIF('賃上げ前（月給・日給）'!$E$6:$E$1005,E381))</f>
        <v>0</v>
      </c>
      <c r="G381" s="41" t="str">
        <f t="shared" si="21"/>
        <v/>
      </c>
      <c r="H381" s="51"/>
      <c r="I381" s="93"/>
      <c r="J381" s="98" t="str">
        <f t="shared" si="22"/>
        <v/>
      </c>
      <c r="K381" s="100" t="str">
        <f t="shared" si="23"/>
        <v/>
      </c>
      <c r="L381" s="84"/>
      <c r="M381" s="85"/>
    </row>
    <row r="382" spans="2:13" ht="24.75" customHeight="1">
      <c r="B382" s="18">
        <v>376</v>
      </c>
      <c r="C382" s="43"/>
      <c r="D382" s="44"/>
      <c r="E382" s="38" t="str">
        <f t="shared" si="20"/>
        <v/>
      </c>
      <c r="F382" s="39">
        <f>IF(E382="",0,+COUNTIF('賃上げ前（月給・日給）'!$E$6:$E$1005,E382))</f>
        <v>0</v>
      </c>
      <c r="G382" s="41" t="str">
        <f t="shared" si="21"/>
        <v/>
      </c>
      <c r="H382" s="51"/>
      <c r="I382" s="93"/>
      <c r="J382" s="98" t="str">
        <f t="shared" si="22"/>
        <v/>
      </c>
      <c r="K382" s="100" t="str">
        <f t="shared" si="23"/>
        <v/>
      </c>
      <c r="L382" s="84"/>
      <c r="M382" s="85"/>
    </row>
    <row r="383" spans="2:13" ht="24.75" customHeight="1">
      <c r="B383" s="18">
        <v>377</v>
      </c>
      <c r="C383" s="43"/>
      <c r="D383" s="44"/>
      <c r="E383" s="38" t="str">
        <f t="shared" si="20"/>
        <v/>
      </c>
      <c r="F383" s="39">
        <f>IF(E383="",0,+COUNTIF('賃上げ前（月給・日給）'!$E$6:$E$1005,E383))</f>
        <v>0</v>
      </c>
      <c r="G383" s="41" t="str">
        <f t="shared" si="21"/>
        <v/>
      </c>
      <c r="H383" s="51"/>
      <c r="I383" s="93"/>
      <c r="J383" s="98" t="str">
        <f t="shared" si="22"/>
        <v/>
      </c>
      <c r="K383" s="100" t="str">
        <f t="shared" si="23"/>
        <v/>
      </c>
      <c r="L383" s="84"/>
      <c r="M383" s="85"/>
    </row>
    <row r="384" spans="2:13" ht="24.75" customHeight="1">
      <c r="B384" s="18">
        <v>378</v>
      </c>
      <c r="C384" s="43"/>
      <c r="D384" s="44"/>
      <c r="E384" s="38" t="str">
        <f t="shared" si="20"/>
        <v/>
      </c>
      <c r="F384" s="39">
        <f>IF(E384="",0,+COUNTIF('賃上げ前（月給・日給）'!$E$6:$E$1005,E384))</f>
        <v>0</v>
      </c>
      <c r="G384" s="41" t="str">
        <f t="shared" si="21"/>
        <v/>
      </c>
      <c r="H384" s="51"/>
      <c r="I384" s="93"/>
      <c r="J384" s="98" t="str">
        <f t="shared" si="22"/>
        <v/>
      </c>
      <c r="K384" s="100" t="str">
        <f t="shared" si="23"/>
        <v/>
      </c>
      <c r="L384" s="84"/>
      <c r="M384" s="85"/>
    </row>
    <row r="385" spans="2:13" ht="24.75" customHeight="1">
      <c r="B385" s="18">
        <v>379</v>
      </c>
      <c r="C385" s="43"/>
      <c r="D385" s="44"/>
      <c r="E385" s="38" t="str">
        <f t="shared" si="20"/>
        <v/>
      </c>
      <c r="F385" s="39">
        <f>IF(E385="",0,+COUNTIF('賃上げ前（月給・日給）'!$E$6:$E$1005,E385))</f>
        <v>0</v>
      </c>
      <c r="G385" s="41" t="str">
        <f t="shared" si="21"/>
        <v/>
      </c>
      <c r="H385" s="51"/>
      <c r="I385" s="93"/>
      <c r="J385" s="98" t="str">
        <f t="shared" si="22"/>
        <v/>
      </c>
      <c r="K385" s="100" t="str">
        <f t="shared" si="23"/>
        <v/>
      </c>
      <c r="L385" s="84"/>
      <c r="M385" s="85"/>
    </row>
    <row r="386" spans="2:13" ht="24.75" customHeight="1">
      <c r="B386" s="18">
        <v>380</v>
      </c>
      <c r="C386" s="43"/>
      <c r="D386" s="44"/>
      <c r="E386" s="38" t="str">
        <f t="shared" si="20"/>
        <v/>
      </c>
      <c r="F386" s="39">
        <f>IF(E386="",0,+COUNTIF('賃上げ前（月給・日給）'!$E$6:$E$1005,E386))</f>
        <v>0</v>
      </c>
      <c r="G386" s="41" t="str">
        <f t="shared" si="21"/>
        <v/>
      </c>
      <c r="H386" s="51"/>
      <c r="I386" s="93"/>
      <c r="J386" s="98" t="str">
        <f t="shared" si="22"/>
        <v/>
      </c>
      <c r="K386" s="100" t="str">
        <f t="shared" si="23"/>
        <v/>
      </c>
      <c r="L386" s="84"/>
      <c r="M386" s="85"/>
    </row>
    <row r="387" spans="2:13" ht="24.75" customHeight="1">
      <c r="B387" s="18">
        <v>381</v>
      </c>
      <c r="C387" s="43"/>
      <c r="D387" s="44"/>
      <c r="E387" s="38" t="str">
        <f t="shared" si="20"/>
        <v/>
      </c>
      <c r="F387" s="39">
        <f>IF(E387="",0,+COUNTIF('賃上げ前（月給・日給）'!$E$6:$E$1005,E387))</f>
        <v>0</v>
      </c>
      <c r="G387" s="41" t="str">
        <f t="shared" si="21"/>
        <v/>
      </c>
      <c r="H387" s="51"/>
      <c r="I387" s="93"/>
      <c r="J387" s="98" t="str">
        <f t="shared" si="22"/>
        <v/>
      </c>
      <c r="K387" s="100" t="str">
        <f t="shared" si="23"/>
        <v/>
      </c>
      <c r="L387" s="84"/>
      <c r="M387" s="85"/>
    </row>
    <row r="388" spans="2:13" ht="24.75" customHeight="1">
      <c r="B388" s="18">
        <v>382</v>
      </c>
      <c r="C388" s="43"/>
      <c r="D388" s="44"/>
      <c r="E388" s="38" t="str">
        <f t="shared" si="20"/>
        <v/>
      </c>
      <c r="F388" s="39">
        <f>IF(E388="",0,+COUNTIF('賃上げ前（月給・日給）'!$E$6:$E$1005,E388))</f>
        <v>0</v>
      </c>
      <c r="G388" s="41" t="str">
        <f t="shared" si="21"/>
        <v/>
      </c>
      <c r="H388" s="51"/>
      <c r="I388" s="93"/>
      <c r="J388" s="98" t="str">
        <f t="shared" si="22"/>
        <v/>
      </c>
      <c r="K388" s="100" t="str">
        <f t="shared" si="23"/>
        <v/>
      </c>
      <c r="L388" s="84"/>
      <c r="M388" s="85"/>
    </row>
    <row r="389" spans="2:13" ht="24.75" customHeight="1">
      <c r="B389" s="18">
        <v>383</v>
      </c>
      <c r="C389" s="43"/>
      <c r="D389" s="44"/>
      <c r="E389" s="38" t="str">
        <f t="shared" si="20"/>
        <v/>
      </c>
      <c r="F389" s="39">
        <f>IF(E389="",0,+COUNTIF('賃上げ前（月給・日給）'!$E$6:$E$1005,E389))</f>
        <v>0</v>
      </c>
      <c r="G389" s="41" t="str">
        <f t="shared" si="21"/>
        <v/>
      </c>
      <c r="H389" s="51"/>
      <c r="I389" s="93"/>
      <c r="J389" s="98" t="str">
        <f t="shared" si="22"/>
        <v/>
      </c>
      <c r="K389" s="100" t="str">
        <f t="shared" si="23"/>
        <v/>
      </c>
      <c r="L389" s="84"/>
      <c r="M389" s="85"/>
    </row>
    <row r="390" spans="2:13" ht="24.75" customHeight="1">
      <c r="B390" s="18">
        <v>384</v>
      </c>
      <c r="C390" s="43"/>
      <c r="D390" s="44"/>
      <c r="E390" s="38" t="str">
        <f t="shared" si="20"/>
        <v/>
      </c>
      <c r="F390" s="39">
        <f>IF(E390="",0,+COUNTIF('賃上げ前（月給・日給）'!$E$6:$E$1005,E390))</f>
        <v>0</v>
      </c>
      <c r="G390" s="41" t="str">
        <f t="shared" si="21"/>
        <v/>
      </c>
      <c r="H390" s="51"/>
      <c r="I390" s="93"/>
      <c r="J390" s="98" t="str">
        <f t="shared" si="22"/>
        <v/>
      </c>
      <c r="K390" s="100" t="str">
        <f t="shared" si="23"/>
        <v/>
      </c>
      <c r="L390" s="84"/>
      <c r="M390" s="85"/>
    </row>
    <row r="391" spans="2:13" ht="24.75" customHeight="1">
      <c r="B391" s="18">
        <v>385</v>
      </c>
      <c r="C391" s="43"/>
      <c r="D391" s="44"/>
      <c r="E391" s="38" t="str">
        <f t="shared" ref="E391:E454" si="24">SUBSTITUTE(SUBSTITUTE(C391,"　","")," ","")</f>
        <v/>
      </c>
      <c r="F391" s="39">
        <f>IF(E391="",0,+COUNTIF('賃上げ前（月給・日給）'!$E$6:$E$1005,E391))</f>
        <v>0</v>
      </c>
      <c r="G391" s="41" t="str">
        <f t="shared" ref="G391:G454" si="25">IF(C391="","",+IF(OR(F391&lt;1,D391="",L391="◎"),"除外","対象"))</f>
        <v/>
      </c>
      <c r="H391" s="51"/>
      <c r="I391" s="93"/>
      <c r="J391" s="98" t="str">
        <f t="shared" ref="J391:J454" si="26">IF(C391="","",H391/I391)</f>
        <v/>
      </c>
      <c r="K391" s="100" t="str">
        <f t="shared" ref="K391:K454" si="27">IF(C391="","",+IF(G391="対象",J391,0))</f>
        <v/>
      </c>
      <c r="L391" s="84"/>
      <c r="M391" s="85"/>
    </row>
    <row r="392" spans="2:13" ht="24.75" customHeight="1">
      <c r="B392" s="18">
        <v>386</v>
      </c>
      <c r="C392" s="43"/>
      <c r="D392" s="44"/>
      <c r="E392" s="38" t="str">
        <f t="shared" si="24"/>
        <v/>
      </c>
      <c r="F392" s="39">
        <f>IF(E392="",0,+COUNTIF('賃上げ前（月給・日給）'!$E$6:$E$1005,E392))</f>
        <v>0</v>
      </c>
      <c r="G392" s="41" t="str">
        <f t="shared" si="25"/>
        <v/>
      </c>
      <c r="H392" s="51"/>
      <c r="I392" s="93"/>
      <c r="J392" s="98" t="str">
        <f t="shared" si="26"/>
        <v/>
      </c>
      <c r="K392" s="100" t="str">
        <f t="shared" si="27"/>
        <v/>
      </c>
      <c r="L392" s="84"/>
      <c r="M392" s="85"/>
    </row>
    <row r="393" spans="2:13" ht="24.75" customHeight="1">
      <c r="B393" s="18">
        <v>387</v>
      </c>
      <c r="C393" s="43"/>
      <c r="D393" s="44"/>
      <c r="E393" s="38" t="str">
        <f t="shared" si="24"/>
        <v/>
      </c>
      <c r="F393" s="39">
        <f>IF(E393="",0,+COUNTIF('賃上げ前（月給・日給）'!$E$6:$E$1005,E393))</f>
        <v>0</v>
      </c>
      <c r="G393" s="41" t="str">
        <f t="shared" si="25"/>
        <v/>
      </c>
      <c r="H393" s="51"/>
      <c r="I393" s="93"/>
      <c r="J393" s="98" t="str">
        <f t="shared" si="26"/>
        <v/>
      </c>
      <c r="K393" s="100" t="str">
        <f t="shared" si="27"/>
        <v/>
      </c>
      <c r="L393" s="84"/>
      <c r="M393" s="85"/>
    </row>
    <row r="394" spans="2:13" ht="24.75" customHeight="1">
      <c r="B394" s="18">
        <v>388</v>
      </c>
      <c r="C394" s="43"/>
      <c r="D394" s="44"/>
      <c r="E394" s="38" t="str">
        <f t="shared" si="24"/>
        <v/>
      </c>
      <c r="F394" s="39">
        <f>IF(E394="",0,+COUNTIF('賃上げ前（月給・日給）'!$E$6:$E$1005,E394))</f>
        <v>0</v>
      </c>
      <c r="G394" s="41" t="str">
        <f t="shared" si="25"/>
        <v/>
      </c>
      <c r="H394" s="51"/>
      <c r="I394" s="93"/>
      <c r="J394" s="98" t="str">
        <f t="shared" si="26"/>
        <v/>
      </c>
      <c r="K394" s="100" t="str">
        <f t="shared" si="27"/>
        <v/>
      </c>
      <c r="L394" s="84"/>
      <c r="M394" s="85"/>
    </row>
    <row r="395" spans="2:13" ht="24.75" customHeight="1">
      <c r="B395" s="18">
        <v>389</v>
      </c>
      <c r="C395" s="43"/>
      <c r="D395" s="44"/>
      <c r="E395" s="38" t="str">
        <f t="shared" si="24"/>
        <v/>
      </c>
      <c r="F395" s="39">
        <f>IF(E395="",0,+COUNTIF('賃上げ前（月給・日給）'!$E$6:$E$1005,E395))</f>
        <v>0</v>
      </c>
      <c r="G395" s="41" t="str">
        <f t="shared" si="25"/>
        <v/>
      </c>
      <c r="H395" s="51"/>
      <c r="I395" s="93"/>
      <c r="J395" s="98" t="str">
        <f t="shared" si="26"/>
        <v/>
      </c>
      <c r="K395" s="100" t="str">
        <f t="shared" si="27"/>
        <v/>
      </c>
      <c r="L395" s="84"/>
      <c r="M395" s="85"/>
    </row>
    <row r="396" spans="2:13" ht="24.75" customHeight="1">
      <c r="B396" s="18">
        <v>390</v>
      </c>
      <c r="C396" s="43"/>
      <c r="D396" s="44"/>
      <c r="E396" s="38" t="str">
        <f t="shared" si="24"/>
        <v/>
      </c>
      <c r="F396" s="39">
        <f>IF(E396="",0,+COUNTIF('賃上げ前（月給・日給）'!$E$6:$E$1005,E396))</f>
        <v>0</v>
      </c>
      <c r="G396" s="41" t="str">
        <f t="shared" si="25"/>
        <v/>
      </c>
      <c r="H396" s="51"/>
      <c r="I396" s="93"/>
      <c r="J396" s="98" t="str">
        <f t="shared" si="26"/>
        <v/>
      </c>
      <c r="K396" s="100" t="str">
        <f t="shared" si="27"/>
        <v/>
      </c>
      <c r="L396" s="84"/>
      <c r="M396" s="85"/>
    </row>
    <row r="397" spans="2:13" ht="24.75" customHeight="1">
      <c r="B397" s="18">
        <v>391</v>
      </c>
      <c r="C397" s="43"/>
      <c r="D397" s="44"/>
      <c r="E397" s="38" t="str">
        <f t="shared" si="24"/>
        <v/>
      </c>
      <c r="F397" s="39">
        <f>IF(E397="",0,+COUNTIF('賃上げ前（月給・日給）'!$E$6:$E$1005,E397))</f>
        <v>0</v>
      </c>
      <c r="G397" s="41" t="str">
        <f t="shared" si="25"/>
        <v/>
      </c>
      <c r="H397" s="51"/>
      <c r="I397" s="93"/>
      <c r="J397" s="98" t="str">
        <f t="shared" si="26"/>
        <v/>
      </c>
      <c r="K397" s="100" t="str">
        <f t="shared" si="27"/>
        <v/>
      </c>
      <c r="L397" s="84"/>
      <c r="M397" s="85"/>
    </row>
    <row r="398" spans="2:13" ht="24.75" customHeight="1">
      <c r="B398" s="18">
        <v>392</v>
      </c>
      <c r="C398" s="43"/>
      <c r="D398" s="44"/>
      <c r="E398" s="38" t="str">
        <f t="shared" si="24"/>
        <v/>
      </c>
      <c r="F398" s="39">
        <f>IF(E398="",0,+COUNTIF('賃上げ前（月給・日給）'!$E$6:$E$1005,E398))</f>
        <v>0</v>
      </c>
      <c r="G398" s="41" t="str">
        <f t="shared" si="25"/>
        <v/>
      </c>
      <c r="H398" s="51"/>
      <c r="I398" s="93"/>
      <c r="J398" s="98" t="str">
        <f t="shared" si="26"/>
        <v/>
      </c>
      <c r="K398" s="100" t="str">
        <f t="shared" si="27"/>
        <v/>
      </c>
      <c r="L398" s="84"/>
      <c r="M398" s="85"/>
    </row>
    <row r="399" spans="2:13" ht="24.75" customHeight="1">
      <c r="B399" s="18">
        <v>393</v>
      </c>
      <c r="C399" s="43"/>
      <c r="D399" s="44"/>
      <c r="E399" s="38" t="str">
        <f t="shared" si="24"/>
        <v/>
      </c>
      <c r="F399" s="39">
        <f>IF(E399="",0,+COUNTIF('賃上げ前（月給・日給）'!$E$6:$E$1005,E399))</f>
        <v>0</v>
      </c>
      <c r="G399" s="41" t="str">
        <f t="shared" si="25"/>
        <v/>
      </c>
      <c r="H399" s="51"/>
      <c r="I399" s="93"/>
      <c r="J399" s="98" t="str">
        <f t="shared" si="26"/>
        <v/>
      </c>
      <c r="K399" s="100" t="str">
        <f t="shared" si="27"/>
        <v/>
      </c>
      <c r="L399" s="84"/>
      <c r="M399" s="85"/>
    </row>
    <row r="400" spans="2:13" ht="24.75" customHeight="1">
      <c r="B400" s="18">
        <v>394</v>
      </c>
      <c r="C400" s="43"/>
      <c r="D400" s="44"/>
      <c r="E400" s="38" t="str">
        <f t="shared" si="24"/>
        <v/>
      </c>
      <c r="F400" s="39">
        <f>IF(E400="",0,+COUNTIF('賃上げ前（月給・日給）'!$E$6:$E$1005,E400))</f>
        <v>0</v>
      </c>
      <c r="G400" s="41" t="str">
        <f t="shared" si="25"/>
        <v/>
      </c>
      <c r="H400" s="51"/>
      <c r="I400" s="93"/>
      <c r="J400" s="98" t="str">
        <f t="shared" si="26"/>
        <v/>
      </c>
      <c r="K400" s="100" t="str">
        <f t="shared" si="27"/>
        <v/>
      </c>
      <c r="L400" s="84"/>
      <c r="M400" s="85"/>
    </row>
    <row r="401" spans="2:13" ht="24.75" customHeight="1">
      <c r="B401" s="18">
        <v>395</v>
      </c>
      <c r="C401" s="43"/>
      <c r="D401" s="44"/>
      <c r="E401" s="38" t="str">
        <f t="shared" si="24"/>
        <v/>
      </c>
      <c r="F401" s="39">
        <f>IF(E401="",0,+COUNTIF('賃上げ前（月給・日給）'!$E$6:$E$1005,E401))</f>
        <v>0</v>
      </c>
      <c r="G401" s="41" t="str">
        <f t="shared" si="25"/>
        <v/>
      </c>
      <c r="H401" s="51"/>
      <c r="I401" s="93"/>
      <c r="J401" s="98" t="str">
        <f t="shared" si="26"/>
        <v/>
      </c>
      <c r="K401" s="100" t="str">
        <f t="shared" si="27"/>
        <v/>
      </c>
      <c r="L401" s="84"/>
      <c r="M401" s="85"/>
    </row>
    <row r="402" spans="2:13" ht="24.75" customHeight="1">
      <c r="B402" s="18">
        <v>396</v>
      </c>
      <c r="C402" s="43"/>
      <c r="D402" s="44"/>
      <c r="E402" s="38" t="str">
        <f t="shared" si="24"/>
        <v/>
      </c>
      <c r="F402" s="39">
        <f>IF(E402="",0,+COUNTIF('賃上げ前（月給・日給）'!$E$6:$E$1005,E402))</f>
        <v>0</v>
      </c>
      <c r="G402" s="41" t="str">
        <f t="shared" si="25"/>
        <v/>
      </c>
      <c r="H402" s="51"/>
      <c r="I402" s="93"/>
      <c r="J402" s="98" t="str">
        <f t="shared" si="26"/>
        <v/>
      </c>
      <c r="K402" s="100" t="str">
        <f t="shared" si="27"/>
        <v/>
      </c>
      <c r="L402" s="84"/>
      <c r="M402" s="85"/>
    </row>
    <row r="403" spans="2:13" ht="24.75" customHeight="1">
      <c r="B403" s="18">
        <v>397</v>
      </c>
      <c r="C403" s="43"/>
      <c r="D403" s="44"/>
      <c r="E403" s="38" t="str">
        <f t="shared" si="24"/>
        <v/>
      </c>
      <c r="F403" s="39">
        <f>IF(E403="",0,+COUNTIF('賃上げ前（月給・日給）'!$E$6:$E$1005,E403))</f>
        <v>0</v>
      </c>
      <c r="G403" s="41" t="str">
        <f t="shared" si="25"/>
        <v/>
      </c>
      <c r="H403" s="51"/>
      <c r="I403" s="93"/>
      <c r="J403" s="98" t="str">
        <f t="shared" si="26"/>
        <v/>
      </c>
      <c r="K403" s="100" t="str">
        <f t="shared" si="27"/>
        <v/>
      </c>
      <c r="L403" s="84"/>
      <c r="M403" s="85"/>
    </row>
    <row r="404" spans="2:13" ht="24.75" customHeight="1">
      <c r="B404" s="18">
        <v>398</v>
      </c>
      <c r="C404" s="43"/>
      <c r="D404" s="44"/>
      <c r="E404" s="38" t="str">
        <f t="shared" si="24"/>
        <v/>
      </c>
      <c r="F404" s="39">
        <f>IF(E404="",0,+COUNTIF('賃上げ前（月給・日給）'!$E$6:$E$1005,E404))</f>
        <v>0</v>
      </c>
      <c r="G404" s="41" t="str">
        <f t="shared" si="25"/>
        <v/>
      </c>
      <c r="H404" s="51"/>
      <c r="I404" s="93"/>
      <c r="J404" s="98" t="str">
        <f t="shared" si="26"/>
        <v/>
      </c>
      <c r="K404" s="100" t="str">
        <f t="shared" si="27"/>
        <v/>
      </c>
      <c r="L404" s="84"/>
      <c r="M404" s="85"/>
    </row>
    <row r="405" spans="2:13" ht="24.75" customHeight="1">
      <c r="B405" s="18">
        <v>399</v>
      </c>
      <c r="C405" s="43"/>
      <c r="D405" s="44"/>
      <c r="E405" s="38" t="str">
        <f t="shared" si="24"/>
        <v/>
      </c>
      <c r="F405" s="39">
        <f>IF(E405="",0,+COUNTIF('賃上げ前（月給・日給）'!$E$6:$E$1005,E405))</f>
        <v>0</v>
      </c>
      <c r="G405" s="41" t="str">
        <f t="shared" si="25"/>
        <v/>
      </c>
      <c r="H405" s="51"/>
      <c r="I405" s="93"/>
      <c r="J405" s="98" t="str">
        <f t="shared" si="26"/>
        <v/>
      </c>
      <c r="K405" s="100" t="str">
        <f t="shared" si="27"/>
        <v/>
      </c>
      <c r="L405" s="84"/>
      <c r="M405" s="85"/>
    </row>
    <row r="406" spans="2:13" ht="24.75" customHeight="1">
      <c r="B406" s="18">
        <v>400</v>
      </c>
      <c r="C406" s="43"/>
      <c r="D406" s="44"/>
      <c r="E406" s="38" t="str">
        <f t="shared" si="24"/>
        <v/>
      </c>
      <c r="F406" s="39">
        <f>IF(E406="",0,+COUNTIF('賃上げ前（月給・日給）'!$E$6:$E$1005,E406))</f>
        <v>0</v>
      </c>
      <c r="G406" s="41" t="str">
        <f t="shared" si="25"/>
        <v/>
      </c>
      <c r="H406" s="51"/>
      <c r="I406" s="93"/>
      <c r="J406" s="98" t="str">
        <f t="shared" si="26"/>
        <v/>
      </c>
      <c r="K406" s="100" t="str">
        <f t="shared" si="27"/>
        <v/>
      </c>
      <c r="L406" s="84"/>
      <c r="M406" s="85"/>
    </row>
    <row r="407" spans="2:13" ht="24.75" customHeight="1">
      <c r="B407" s="18">
        <v>401</v>
      </c>
      <c r="C407" s="43"/>
      <c r="D407" s="44"/>
      <c r="E407" s="38" t="str">
        <f t="shared" si="24"/>
        <v/>
      </c>
      <c r="F407" s="39">
        <f>IF(E407="",0,+COUNTIF('賃上げ前（月給・日給）'!$E$6:$E$1005,E407))</f>
        <v>0</v>
      </c>
      <c r="G407" s="41" t="str">
        <f t="shared" si="25"/>
        <v/>
      </c>
      <c r="H407" s="51"/>
      <c r="I407" s="93"/>
      <c r="J407" s="98" t="str">
        <f t="shared" si="26"/>
        <v/>
      </c>
      <c r="K407" s="100" t="str">
        <f t="shared" si="27"/>
        <v/>
      </c>
      <c r="L407" s="84"/>
      <c r="M407" s="85"/>
    </row>
    <row r="408" spans="2:13" ht="24.75" customHeight="1">
      <c r="B408" s="18">
        <v>402</v>
      </c>
      <c r="C408" s="43"/>
      <c r="D408" s="44"/>
      <c r="E408" s="38" t="str">
        <f t="shared" si="24"/>
        <v/>
      </c>
      <c r="F408" s="39">
        <f>IF(E408="",0,+COUNTIF('賃上げ前（月給・日給）'!$E$6:$E$1005,E408))</f>
        <v>0</v>
      </c>
      <c r="G408" s="41" t="str">
        <f t="shared" si="25"/>
        <v/>
      </c>
      <c r="H408" s="51"/>
      <c r="I408" s="93"/>
      <c r="J408" s="98" t="str">
        <f t="shared" si="26"/>
        <v/>
      </c>
      <c r="K408" s="100" t="str">
        <f t="shared" si="27"/>
        <v/>
      </c>
      <c r="L408" s="84"/>
      <c r="M408" s="85"/>
    </row>
    <row r="409" spans="2:13" ht="24.75" customHeight="1">
      <c r="B409" s="18">
        <v>403</v>
      </c>
      <c r="C409" s="43"/>
      <c r="D409" s="44"/>
      <c r="E409" s="38" t="str">
        <f t="shared" si="24"/>
        <v/>
      </c>
      <c r="F409" s="39">
        <f>IF(E409="",0,+COUNTIF('賃上げ前（月給・日給）'!$E$6:$E$1005,E409))</f>
        <v>0</v>
      </c>
      <c r="G409" s="41" t="str">
        <f t="shared" si="25"/>
        <v/>
      </c>
      <c r="H409" s="51"/>
      <c r="I409" s="93"/>
      <c r="J409" s="98" t="str">
        <f t="shared" si="26"/>
        <v/>
      </c>
      <c r="K409" s="100" t="str">
        <f t="shared" si="27"/>
        <v/>
      </c>
      <c r="L409" s="84"/>
      <c r="M409" s="85"/>
    </row>
    <row r="410" spans="2:13" ht="24.75" customHeight="1">
      <c r="B410" s="18">
        <v>404</v>
      </c>
      <c r="C410" s="43"/>
      <c r="D410" s="44"/>
      <c r="E410" s="38" t="str">
        <f t="shared" si="24"/>
        <v/>
      </c>
      <c r="F410" s="39">
        <f>IF(E410="",0,+COUNTIF('賃上げ前（月給・日給）'!$E$6:$E$1005,E410))</f>
        <v>0</v>
      </c>
      <c r="G410" s="41" t="str">
        <f t="shared" si="25"/>
        <v/>
      </c>
      <c r="H410" s="51"/>
      <c r="I410" s="93"/>
      <c r="J410" s="98" t="str">
        <f t="shared" si="26"/>
        <v/>
      </c>
      <c r="K410" s="100" t="str">
        <f t="shared" si="27"/>
        <v/>
      </c>
      <c r="L410" s="84"/>
      <c r="M410" s="85"/>
    </row>
    <row r="411" spans="2:13" ht="24.75" customHeight="1">
      <c r="B411" s="18">
        <v>405</v>
      </c>
      <c r="C411" s="43"/>
      <c r="D411" s="44"/>
      <c r="E411" s="38" t="str">
        <f t="shared" si="24"/>
        <v/>
      </c>
      <c r="F411" s="39">
        <f>IF(E411="",0,+COUNTIF('賃上げ前（月給・日給）'!$E$6:$E$1005,E411))</f>
        <v>0</v>
      </c>
      <c r="G411" s="41" t="str">
        <f t="shared" si="25"/>
        <v/>
      </c>
      <c r="H411" s="51"/>
      <c r="I411" s="93"/>
      <c r="J411" s="98" t="str">
        <f t="shared" si="26"/>
        <v/>
      </c>
      <c r="K411" s="100" t="str">
        <f t="shared" si="27"/>
        <v/>
      </c>
      <c r="L411" s="84"/>
      <c r="M411" s="85"/>
    </row>
    <row r="412" spans="2:13" ht="24.75" customHeight="1">
      <c r="B412" s="18">
        <v>406</v>
      </c>
      <c r="C412" s="43"/>
      <c r="D412" s="44"/>
      <c r="E412" s="38" t="str">
        <f t="shared" si="24"/>
        <v/>
      </c>
      <c r="F412" s="39">
        <f>IF(E412="",0,+COUNTIF('賃上げ前（月給・日給）'!$E$6:$E$1005,E412))</f>
        <v>0</v>
      </c>
      <c r="G412" s="41" t="str">
        <f t="shared" si="25"/>
        <v/>
      </c>
      <c r="H412" s="51"/>
      <c r="I412" s="93"/>
      <c r="J412" s="98" t="str">
        <f t="shared" si="26"/>
        <v/>
      </c>
      <c r="K412" s="100" t="str">
        <f t="shared" si="27"/>
        <v/>
      </c>
      <c r="L412" s="84"/>
      <c r="M412" s="85"/>
    </row>
    <row r="413" spans="2:13" ht="24.75" customHeight="1">
      <c r="B413" s="18">
        <v>407</v>
      </c>
      <c r="C413" s="43"/>
      <c r="D413" s="44"/>
      <c r="E413" s="38" t="str">
        <f t="shared" si="24"/>
        <v/>
      </c>
      <c r="F413" s="39">
        <f>IF(E413="",0,+COUNTIF('賃上げ前（月給・日給）'!$E$6:$E$1005,E413))</f>
        <v>0</v>
      </c>
      <c r="G413" s="41" t="str">
        <f t="shared" si="25"/>
        <v/>
      </c>
      <c r="H413" s="51"/>
      <c r="I413" s="93"/>
      <c r="J413" s="98" t="str">
        <f t="shared" si="26"/>
        <v/>
      </c>
      <c r="K413" s="100" t="str">
        <f t="shared" si="27"/>
        <v/>
      </c>
      <c r="L413" s="84"/>
      <c r="M413" s="85"/>
    </row>
    <row r="414" spans="2:13" ht="24.75" customHeight="1">
      <c r="B414" s="18">
        <v>408</v>
      </c>
      <c r="C414" s="43"/>
      <c r="D414" s="44"/>
      <c r="E414" s="38" t="str">
        <f t="shared" si="24"/>
        <v/>
      </c>
      <c r="F414" s="39">
        <f>IF(E414="",0,+COUNTIF('賃上げ前（月給・日給）'!$E$6:$E$1005,E414))</f>
        <v>0</v>
      </c>
      <c r="G414" s="41" t="str">
        <f t="shared" si="25"/>
        <v/>
      </c>
      <c r="H414" s="51"/>
      <c r="I414" s="93"/>
      <c r="J414" s="98" t="str">
        <f t="shared" si="26"/>
        <v/>
      </c>
      <c r="K414" s="100" t="str">
        <f t="shared" si="27"/>
        <v/>
      </c>
      <c r="L414" s="84"/>
      <c r="M414" s="85"/>
    </row>
    <row r="415" spans="2:13" ht="24.75" customHeight="1">
      <c r="B415" s="18">
        <v>409</v>
      </c>
      <c r="C415" s="43"/>
      <c r="D415" s="44"/>
      <c r="E415" s="38" t="str">
        <f t="shared" si="24"/>
        <v/>
      </c>
      <c r="F415" s="39">
        <f>IF(E415="",0,+COUNTIF('賃上げ前（月給・日給）'!$E$6:$E$1005,E415))</f>
        <v>0</v>
      </c>
      <c r="G415" s="41" t="str">
        <f t="shared" si="25"/>
        <v/>
      </c>
      <c r="H415" s="51"/>
      <c r="I415" s="93"/>
      <c r="J415" s="98" t="str">
        <f t="shared" si="26"/>
        <v/>
      </c>
      <c r="K415" s="100" t="str">
        <f t="shared" si="27"/>
        <v/>
      </c>
      <c r="L415" s="84"/>
      <c r="M415" s="85"/>
    </row>
    <row r="416" spans="2:13" ht="24.75" customHeight="1">
      <c r="B416" s="18">
        <v>410</v>
      </c>
      <c r="C416" s="43"/>
      <c r="D416" s="44"/>
      <c r="E416" s="38" t="str">
        <f t="shared" si="24"/>
        <v/>
      </c>
      <c r="F416" s="39">
        <f>IF(E416="",0,+COUNTIF('賃上げ前（月給・日給）'!$E$6:$E$1005,E416))</f>
        <v>0</v>
      </c>
      <c r="G416" s="41" t="str">
        <f t="shared" si="25"/>
        <v/>
      </c>
      <c r="H416" s="51"/>
      <c r="I416" s="93"/>
      <c r="J416" s="98" t="str">
        <f t="shared" si="26"/>
        <v/>
      </c>
      <c r="K416" s="100" t="str">
        <f t="shared" si="27"/>
        <v/>
      </c>
      <c r="L416" s="84"/>
      <c r="M416" s="85"/>
    </row>
    <row r="417" spans="2:13" ht="24.75" customHeight="1">
      <c r="B417" s="18">
        <v>411</v>
      </c>
      <c r="C417" s="43"/>
      <c r="D417" s="44"/>
      <c r="E417" s="38" t="str">
        <f t="shared" si="24"/>
        <v/>
      </c>
      <c r="F417" s="39">
        <f>IF(E417="",0,+COUNTIF('賃上げ前（月給・日給）'!$E$6:$E$1005,E417))</f>
        <v>0</v>
      </c>
      <c r="G417" s="41" t="str">
        <f t="shared" si="25"/>
        <v/>
      </c>
      <c r="H417" s="51"/>
      <c r="I417" s="93"/>
      <c r="J417" s="98" t="str">
        <f t="shared" si="26"/>
        <v/>
      </c>
      <c r="K417" s="100" t="str">
        <f t="shared" si="27"/>
        <v/>
      </c>
      <c r="L417" s="84"/>
      <c r="M417" s="85"/>
    </row>
    <row r="418" spans="2:13" ht="24.75" customHeight="1">
      <c r="B418" s="18">
        <v>412</v>
      </c>
      <c r="C418" s="43"/>
      <c r="D418" s="44"/>
      <c r="E418" s="38" t="str">
        <f t="shared" si="24"/>
        <v/>
      </c>
      <c r="F418" s="39">
        <f>IF(E418="",0,+COUNTIF('賃上げ前（月給・日給）'!$E$6:$E$1005,E418))</f>
        <v>0</v>
      </c>
      <c r="G418" s="41" t="str">
        <f t="shared" si="25"/>
        <v/>
      </c>
      <c r="H418" s="51"/>
      <c r="I418" s="93"/>
      <c r="J418" s="98" t="str">
        <f t="shared" si="26"/>
        <v/>
      </c>
      <c r="K418" s="100" t="str">
        <f t="shared" si="27"/>
        <v/>
      </c>
      <c r="L418" s="84"/>
      <c r="M418" s="85"/>
    </row>
    <row r="419" spans="2:13" ht="24.75" customHeight="1">
      <c r="B419" s="18">
        <v>413</v>
      </c>
      <c r="C419" s="43"/>
      <c r="D419" s="44"/>
      <c r="E419" s="38" t="str">
        <f t="shared" si="24"/>
        <v/>
      </c>
      <c r="F419" s="39">
        <f>IF(E419="",0,+COUNTIF('賃上げ前（月給・日給）'!$E$6:$E$1005,E419))</f>
        <v>0</v>
      </c>
      <c r="G419" s="41" t="str">
        <f t="shared" si="25"/>
        <v/>
      </c>
      <c r="H419" s="51"/>
      <c r="I419" s="93"/>
      <c r="J419" s="98" t="str">
        <f t="shared" si="26"/>
        <v/>
      </c>
      <c r="K419" s="100" t="str">
        <f t="shared" si="27"/>
        <v/>
      </c>
      <c r="L419" s="84"/>
      <c r="M419" s="85"/>
    </row>
    <row r="420" spans="2:13" ht="24.75" customHeight="1">
      <c r="B420" s="18">
        <v>414</v>
      </c>
      <c r="C420" s="43"/>
      <c r="D420" s="44"/>
      <c r="E420" s="38" t="str">
        <f t="shared" si="24"/>
        <v/>
      </c>
      <c r="F420" s="39">
        <f>IF(E420="",0,+COUNTIF('賃上げ前（月給・日給）'!$E$6:$E$1005,E420))</f>
        <v>0</v>
      </c>
      <c r="G420" s="41" t="str">
        <f t="shared" si="25"/>
        <v/>
      </c>
      <c r="H420" s="51"/>
      <c r="I420" s="93"/>
      <c r="J420" s="98" t="str">
        <f t="shared" si="26"/>
        <v/>
      </c>
      <c r="K420" s="100" t="str">
        <f t="shared" si="27"/>
        <v/>
      </c>
      <c r="L420" s="84"/>
      <c r="M420" s="85"/>
    </row>
    <row r="421" spans="2:13" ht="24.75" customHeight="1">
      <c r="B421" s="18">
        <v>415</v>
      </c>
      <c r="C421" s="43"/>
      <c r="D421" s="44"/>
      <c r="E421" s="38" t="str">
        <f t="shared" si="24"/>
        <v/>
      </c>
      <c r="F421" s="39">
        <f>IF(E421="",0,+COUNTIF('賃上げ前（月給・日給）'!$E$6:$E$1005,E421))</f>
        <v>0</v>
      </c>
      <c r="G421" s="41" t="str">
        <f t="shared" si="25"/>
        <v/>
      </c>
      <c r="H421" s="51"/>
      <c r="I421" s="93"/>
      <c r="J421" s="98" t="str">
        <f t="shared" si="26"/>
        <v/>
      </c>
      <c r="K421" s="100" t="str">
        <f t="shared" si="27"/>
        <v/>
      </c>
      <c r="L421" s="84"/>
      <c r="M421" s="85"/>
    </row>
    <row r="422" spans="2:13" ht="24.75" customHeight="1">
      <c r="B422" s="18">
        <v>416</v>
      </c>
      <c r="C422" s="43"/>
      <c r="D422" s="44"/>
      <c r="E422" s="38" t="str">
        <f t="shared" si="24"/>
        <v/>
      </c>
      <c r="F422" s="39">
        <f>IF(E422="",0,+COUNTIF('賃上げ前（月給・日給）'!$E$6:$E$1005,E422))</f>
        <v>0</v>
      </c>
      <c r="G422" s="41" t="str">
        <f t="shared" si="25"/>
        <v/>
      </c>
      <c r="H422" s="51"/>
      <c r="I422" s="93"/>
      <c r="J422" s="98" t="str">
        <f t="shared" si="26"/>
        <v/>
      </c>
      <c r="K422" s="100" t="str">
        <f t="shared" si="27"/>
        <v/>
      </c>
      <c r="L422" s="84"/>
      <c r="M422" s="85"/>
    </row>
    <row r="423" spans="2:13" ht="24.75" customHeight="1">
      <c r="B423" s="18">
        <v>417</v>
      </c>
      <c r="C423" s="43"/>
      <c r="D423" s="44"/>
      <c r="E423" s="38" t="str">
        <f t="shared" si="24"/>
        <v/>
      </c>
      <c r="F423" s="39">
        <f>IF(E423="",0,+COUNTIF('賃上げ前（月給・日給）'!$E$6:$E$1005,E423))</f>
        <v>0</v>
      </c>
      <c r="G423" s="41" t="str">
        <f t="shared" si="25"/>
        <v/>
      </c>
      <c r="H423" s="51"/>
      <c r="I423" s="93"/>
      <c r="J423" s="98" t="str">
        <f t="shared" si="26"/>
        <v/>
      </c>
      <c r="K423" s="100" t="str">
        <f t="shared" si="27"/>
        <v/>
      </c>
      <c r="L423" s="84"/>
      <c r="M423" s="85"/>
    </row>
    <row r="424" spans="2:13" ht="24.75" customHeight="1">
      <c r="B424" s="18">
        <v>418</v>
      </c>
      <c r="C424" s="43"/>
      <c r="D424" s="44"/>
      <c r="E424" s="38" t="str">
        <f t="shared" si="24"/>
        <v/>
      </c>
      <c r="F424" s="39">
        <f>IF(E424="",0,+COUNTIF('賃上げ前（月給・日給）'!$E$6:$E$1005,E424))</f>
        <v>0</v>
      </c>
      <c r="G424" s="41" t="str">
        <f t="shared" si="25"/>
        <v/>
      </c>
      <c r="H424" s="51"/>
      <c r="I424" s="93"/>
      <c r="J424" s="98" t="str">
        <f t="shared" si="26"/>
        <v/>
      </c>
      <c r="K424" s="100" t="str">
        <f t="shared" si="27"/>
        <v/>
      </c>
      <c r="L424" s="84"/>
      <c r="M424" s="85"/>
    </row>
    <row r="425" spans="2:13" ht="24.75" customHeight="1">
      <c r="B425" s="18">
        <v>419</v>
      </c>
      <c r="C425" s="43"/>
      <c r="D425" s="44"/>
      <c r="E425" s="38" t="str">
        <f t="shared" si="24"/>
        <v/>
      </c>
      <c r="F425" s="39">
        <f>IF(E425="",0,+COUNTIF('賃上げ前（月給・日給）'!$E$6:$E$1005,E425))</f>
        <v>0</v>
      </c>
      <c r="G425" s="41" t="str">
        <f t="shared" si="25"/>
        <v/>
      </c>
      <c r="H425" s="51"/>
      <c r="I425" s="93"/>
      <c r="J425" s="98" t="str">
        <f t="shared" si="26"/>
        <v/>
      </c>
      <c r="K425" s="100" t="str">
        <f t="shared" si="27"/>
        <v/>
      </c>
      <c r="L425" s="84"/>
      <c r="M425" s="85"/>
    </row>
    <row r="426" spans="2:13" ht="24.75" customHeight="1">
      <c r="B426" s="18">
        <v>420</v>
      </c>
      <c r="C426" s="43"/>
      <c r="D426" s="44"/>
      <c r="E426" s="38" t="str">
        <f t="shared" si="24"/>
        <v/>
      </c>
      <c r="F426" s="39">
        <f>IF(E426="",0,+COUNTIF('賃上げ前（月給・日給）'!$E$6:$E$1005,E426))</f>
        <v>0</v>
      </c>
      <c r="G426" s="41" t="str">
        <f t="shared" si="25"/>
        <v/>
      </c>
      <c r="H426" s="51"/>
      <c r="I426" s="93"/>
      <c r="J426" s="98" t="str">
        <f t="shared" si="26"/>
        <v/>
      </c>
      <c r="K426" s="100" t="str">
        <f t="shared" si="27"/>
        <v/>
      </c>
      <c r="L426" s="84"/>
      <c r="M426" s="85"/>
    </row>
    <row r="427" spans="2:13" ht="24.75" customHeight="1">
      <c r="B427" s="18">
        <v>421</v>
      </c>
      <c r="C427" s="43"/>
      <c r="D427" s="44"/>
      <c r="E427" s="38" t="str">
        <f t="shared" si="24"/>
        <v/>
      </c>
      <c r="F427" s="39">
        <f>IF(E427="",0,+COUNTIF('賃上げ前（月給・日給）'!$E$6:$E$1005,E427))</f>
        <v>0</v>
      </c>
      <c r="G427" s="41" t="str">
        <f t="shared" si="25"/>
        <v/>
      </c>
      <c r="H427" s="51"/>
      <c r="I427" s="93"/>
      <c r="J427" s="98" t="str">
        <f t="shared" si="26"/>
        <v/>
      </c>
      <c r="K427" s="100" t="str">
        <f t="shared" si="27"/>
        <v/>
      </c>
      <c r="L427" s="84"/>
      <c r="M427" s="85"/>
    </row>
    <row r="428" spans="2:13" ht="24.75" customHeight="1">
      <c r="B428" s="18">
        <v>422</v>
      </c>
      <c r="C428" s="43"/>
      <c r="D428" s="44"/>
      <c r="E428" s="38" t="str">
        <f t="shared" si="24"/>
        <v/>
      </c>
      <c r="F428" s="39">
        <f>IF(E428="",0,+COUNTIF('賃上げ前（月給・日給）'!$E$6:$E$1005,E428))</f>
        <v>0</v>
      </c>
      <c r="G428" s="41" t="str">
        <f t="shared" si="25"/>
        <v/>
      </c>
      <c r="H428" s="51"/>
      <c r="I428" s="93"/>
      <c r="J428" s="98" t="str">
        <f t="shared" si="26"/>
        <v/>
      </c>
      <c r="K428" s="100" t="str">
        <f t="shared" si="27"/>
        <v/>
      </c>
      <c r="L428" s="84"/>
      <c r="M428" s="85"/>
    </row>
    <row r="429" spans="2:13" ht="24.75" customHeight="1">
      <c r="B429" s="18">
        <v>423</v>
      </c>
      <c r="C429" s="43"/>
      <c r="D429" s="44"/>
      <c r="E429" s="38" t="str">
        <f t="shared" si="24"/>
        <v/>
      </c>
      <c r="F429" s="39">
        <f>IF(E429="",0,+COUNTIF('賃上げ前（月給・日給）'!$E$6:$E$1005,E429))</f>
        <v>0</v>
      </c>
      <c r="G429" s="41" t="str">
        <f t="shared" si="25"/>
        <v/>
      </c>
      <c r="H429" s="51"/>
      <c r="I429" s="93"/>
      <c r="J429" s="98" t="str">
        <f t="shared" si="26"/>
        <v/>
      </c>
      <c r="K429" s="100" t="str">
        <f t="shared" si="27"/>
        <v/>
      </c>
      <c r="L429" s="84"/>
      <c r="M429" s="85"/>
    </row>
    <row r="430" spans="2:13" ht="24.75" customHeight="1">
      <c r="B430" s="18">
        <v>424</v>
      </c>
      <c r="C430" s="43"/>
      <c r="D430" s="44"/>
      <c r="E430" s="38" t="str">
        <f t="shared" si="24"/>
        <v/>
      </c>
      <c r="F430" s="39">
        <f>IF(E430="",0,+COUNTIF('賃上げ前（月給・日給）'!$E$6:$E$1005,E430))</f>
        <v>0</v>
      </c>
      <c r="G430" s="41" t="str">
        <f t="shared" si="25"/>
        <v/>
      </c>
      <c r="H430" s="51"/>
      <c r="I430" s="93"/>
      <c r="J430" s="98" t="str">
        <f t="shared" si="26"/>
        <v/>
      </c>
      <c r="K430" s="100" t="str">
        <f t="shared" si="27"/>
        <v/>
      </c>
      <c r="L430" s="84"/>
      <c r="M430" s="85"/>
    </row>
    <row r="431" spans="2:13" ht="24.75" customHeight="1">
      <c r="B431" s="18">
        <v>425</v>
      </c>
      <c r="C431" s="43"/>
      <c r="D431" s="44"/>
      <c r="E431" s="38" t="str">
        <f t="shared" si="24"/>
        <v/>
      </c>
      <c r="F431" s="39">
        <f>IF(E431="",0,+COUNTIF('賃上げ前（月給・日給）'!$E$6:$E$1005,E431))</f>
        <v>0</v>
      </c>
      <c r="G431" s="41" t="str">
        <f t="shared" si="25"/>
        <v/>
      </c>
      <c r="H431" s="51"/>
      <c r="I431" s="93"/>
      <c r="J431" s="98" t="str">
        <f t="shared" si="26"/>
        <v/>
      </c>
      <c r="K431" s="100" t="str">
        <f t="shared" si="27"/>
        <v/>
      </c>
      <c r="L431" s="84"/>
      <c r="M431" s="85"/>
    </row>
    <row r="432" spans="2:13" ht="24.75" customHeight="1">
      <c r="B432" s="18">
        <v>426</v>
      </c>
      <c r="C432" s="43"/>
      <c r="D432" s="44"/>
      <c r="E432" s="38" t="str">
        <f t="shared" si="24"/>
        <v/>
      </c>
      <c r="F432" s="39">
        <f>IF(E432="",0,+COUNTIF('賃上げ前（月給・日給）'!$E$6:$E$1005,E432))</f>
        <v>0</v>
      </c>
      <c r="G432" s="41" t="str">
        <f t="shared" si="25"/>
        <v/>
      </c>
      <c r="H432" s="51"/>
      <c r="I432" s="93"/>
      <c r="J432" s="98" t="str">
        <f t="shared" si="26"/>
        <v/>
      </c>
      <c r="K432" s="100" t="str">
        <f t="shared" si="27"/>
        <v/>
      </c>
      <c r="L432" s="84"/>
      <c r="M432" s="85"/>
    </row>
    <row r="433" spans="2:13" ht="24.75" customHeight="1">
      <c r="B433" s="18">
        <v>427</v>
      </c>
      <c r="C433" s="43"/>
      <c r="D433" s="44"/>
      <c r="E433" s="38" t="str">
        <f t="shared" si="24"/>
        <v/>
      </c>
      <c r="F433" s="39">
        <f>IF(E433="",0,+COUNTIF('賃上げ前（月給・日給）'!$E$6:$E$1005,E433))</f>
        <v>0</v>
      </c>
      <c r="G433" s="41" t="str">
        <f t="shared" si="25"/>
        <v/>
      </c>
      <c r="H433" s="51"/>
      <c r="I433" s="93"/>
      <c r="J433" s="98" t="str">
        <f t="shared" si="26"/>
        <v/>
      </c>
      <c r="K433" s="100" t="str">
        <f t="shared" si="27"/>
        <v/>
      </c>
      <c r="L433" s="84"/>
      <c r="M433" s="85"/>
    </row>
    <row r="434" spans="2:13" ht="24.75" customHeight="1">
      <c r="B434" s="18">
        <v>428</v>
      </c>
      <c r="C434" s="43"/>
      <c r="D434" s="44"/>
      <c r="E434" s="38" t="str">
        <f t="shared" si="24"/>
        <v/>
      </c>
      <c r="F434" s="39">
        <f>IF(E434="",0,+COUNTIF('賃上げ前（月給・日給）'!$E$6:$E$1005,E434))</f>
        <v>0</v>
      </c>
      <c r="G434" s="41" t="str">
        <f t="shared" si="25"/>
        <v/>
      </c>
      <c r="H434" s="51"/>
      <c r="I434" s="93"/>
      <c r="J434" s="98" t="str">
        <f t="shared" si="26"/>
        <v/>
      </c>
      <c r="K434" s="100" t="str">
        <f t="shared" si="27"/>
        <v/>
      </c>
      <c r="L434" s="84"/>
      <c r="M434" s="85"/>
    </row>
    <row r="435" spans="2:13" ht="24.75" customHeight="1">
      <c r="B435" s="18">
        <v>429</v>
      </c>
      <c r="C435" s="43"/>
      <c r="D435" s="44"/>
      <c r="E435" s="38" t="str">
        <f t="shared" si="24"/>
        <v/>
      </c>
      <c r="F435" s="39">
        <f>IF(E435="",0,+COUNTIF('賃上げ前（月給・日給）'!$E$6:$E$1005,E435))</f>
        <v>0</v>
      </c>
      <c r="G435" s="41" t="str">
        <f t="shared" si="25"/>
        <v/>
      </c>
      <c r="H435" s="51"/>
      <c r="I435" s="93"/>
      <c r="J435" s="98" t="str">
        <f t="shared" si="26"/>
        <v/>
      </c>
      <c r="K435" s="100" t="str">
        <f t="shared" si="27"/>
        <v/>
      </c>
      <c r="L435" s="84"/>
      <c r="M435" s="85"/>
    </row>
    <row r="436" spans="2:13" ht="24.75" customHeight="1">
      <c r="B436" s="18">
        <v>430</v>
      </c>
      <c r="C436" s="43"/>
      <c r="D436" s="44"/>
      <c r="E436" s="38" t="str">
        <f t="shared" si="24"/>
        <v/>
      </c>
      <c r="F436" s="39">
        <f>IF(E436="",0,+COUNTIF('賃上げ前（月給・日給）'!$E$6:$E$1005,E436))</f>
        <v>0</v>
      </c>
      <c r="G436" s="41" t="str">
        <f t="shared" si="25"/>
        <v/>
      </c>
      <c r="H436" s="51"/>
      <c r="I436" s="93"/>
      <c r="J436" s="98" t="str">
        <f t="shared" si="26"/>
        <v/>
      </c>
      <c r="K436" s="100" t="str">
        <f t="shared" si="27"/>
        <v/>
      </c>
      <c r="L436" s="84"/>
      <c r="M436" s="85"/>
    </row>
    <row r="437" spans="2:13" ht="24.75" customHeight="1">
      <c r="B437" s="18">
        <v>431</v>
      </c>
      <c r="C437" s="43"/>
      <c r="D437" s="44"/>
      <c r="E437" s="38" t="str">
        <f t="shared" si="24"/>
        <v/>
      </c>
      <c r="F437" s="39">
        <f>IF(E437="",0,+COUNTIF('賃上げ前（月給・日給）'!$E$6:$E$1005,E437))</f>
        <v>0</v>
      </c>
      <c r="G437" s="41" t="str">
        <f t="shared" si="25"/>
        <v/>
      </c>
      <c r="H437" s="51"/>
      <c r="I437" s="93"/>
      <c r="J437" s="98" t="str">
        <f t="shared" si="26"/>
        <v/>
      </c>
      <c r="K437" s="100" t="str">
        <f t="shared" si="27"/>
        <v/>
      </c>
      <c r="L437" s="84"/>
      <c r="M437" s="85"/>
    </row>
    <row r="438" spans="2:13" ht="24.75" customHeight="1">
      <c r="B438" s="18">
        <v>432</v>
      </c>
      <c r="C438" s="43"/>
      <c r="D438" s="44"/>
      <c r="E438" s="38" t="str">
        <f t="shared" si="24"/>
        <v/>
      </c>
      <c r="F438" s="39">
        <f>IF(E438="",0,+COUNTIF('賃上げ前（月給・日給）'!$E$6:$E$1005,E438))</f>
        <v>0</v>
      </c>
      <c r="G438" s="41" t="str">
        <f t="shared" si="25"/>
        <v/>
      </c>
      <c r="H438" s="51"/>
      <c r="I438" s="93"/>
      <c r="J438" s="98" t="str">
        <f t="shared" si="26"/>
        <v/>
      </c>
      <c r="K438" s="100" t="str">
        <f t="shared" si="27"/>
        <v/>
      </c>
      <c r="L438" s="84"/>
      <c r="M438" s="85"/>
    </row>
    <row r="439" spans="2:13" ht="24.75" customHeight="1">
      <c r="B439" s="18">
        <v>433</v>
      </c>
      <c r="C439" s="43"/>
      <c r="D439" s="44"/>
      <c r="E439" s="38" t="str">
        <f t="shared" si="24"/>
        <v/>
      </c>
      <c r="F439" s="39">
        <f>IF(E439="",0,+COUNTIF('賃上げ前（月給・日給）'!$E$6:$E$1005,E439))</f>
        <v>0</v>
      </c>
      <c r="G439" s="41" t="str">
        <f t="shared" si="25"/>
        <v/>
      </c>
      <c r="H439" s="51"/>
      <c r="I439" s="93"/>
      <c r="J439" s="98" t="str">
        <f t="shared" si="26"/>
        <v/>
      </c>
      <c r="K439" s="100" t="str">
        <f t="shared" si="27"/>
        <v/>
      </c>
      <c r="L439" s="84"/>
      <c r="M439" s="85"/>
    </row>
    <row r="440" spans="2:13" ht="24.75" customHeight="1">
      <c r="B440" s="18">
        <v>434</v>
      </c>
      <c r="C440" s="43"/>
      <c r="D440" s="44"/>
      <c r="E440" s="38" t="str">
        <f t="shared" si="24"/>
        <v/>
      </c>
      <c r="F440" s="39">
        <f>IF(E440="",0,+COUNTIF('賃上げ前（月給・日給）'!$E$6:$E$1005,E440))</f>
        <v>0</v>
      </c>
      <c r="G440" s="41" t="str">
        <f t="shared" si="25"/>
        <v/>
      </c>
      <c r="H440" s="51"/>
      <c r="I440" s="93"/>
      <c r="J440" s="98" t="str">
        <f t="shared" si="26"/>
        <v/>
      </c>
      <c r="K440" s="100" t="str">
        <f t="shared" si="27"/>
        <v/>
      </c>
      <c r="L440" s="84"/>
      <c r="M440" s="85"/>
    </row>
    <row r="441" spans="2:13" ht="24.75" customHeight="1">
      <c r="B441" s="18">
        <v>435</v>
      </c>
      <c r="C441" s="43"/>
      <c r="D441" s="44"/>
      <c r="E441" s="38" t="str">
        <f t="shared" si="24"/>
        <v/>
      </c>
      <c r="F441" s="39">
        <f>IF(E441="",0,+COUNTIF('賃上げ前（月給・日給）'!$E$6:$E$1005,E441))</f>
        <v>0</v>
      </c>
      <c r="G441" s="41" t="str">
        <f t="shared" si="25"/>
        <v/>
      </c>
      <c r="H441" s="51"/>
      <c r="I441" s="93"/>
      <c r="J441" s="98" t="str">
        <f t="shared" si="26"/>
        <v/>
      </c>
      <c r="K441" s="100" t="str">
        <f t="shared" si="27"/>
        <v/>
      </c>
      <c r="L441" s="84"/>
      <c r="M441" s="85"/>
    </row>
    <row r="442" spans="2:13" ht="24.75" customHeight="1">
      <c r="B442" s="18">
        <v>436</v>
      </c>
      <c r="C442" s="43"/>
      <c r="D442" s="44"/>
      <c r="E442" s="38" t="str">
        <f t="shared" si="24"/>
        <v/>
      </c>
      <c r="F442" s="39">
        <f>IF(E442="",0,+COUNTIF('賃上げ前（月給・日給）'!$E$6:$E$1005,E442))</f>
        <v>0</v>
      </c>
      <c r="G442" s="41" t="str">
        <f t="shared" si="25"/>
        <v/>
      </c>
      <c r="H442" s="51"/>
      <c r="I442" s="93"/>
      <c r="J442" s="98" t="str">
        <f t="shared" si="26"/>
        <v/>
      </c>
      <c r="K442" s="100" t="str">
        <f t="shared" si="27"/>
        <v/>
      </c>
      <c r="L442" s="84"/>
      <c r="M442" s="85"/>
    </row>
    <row r="443" spans="2:13" ht="24.75" customHeight="1">
      <c r="B443" s="18">
        <v>437</v>
      </c>
      <c r="C443" s="43"/>
      <c r="D443" s="44"/>
      <c r="E443" s="38" t="str">
        <f t="shared" si="24"/>
        <v/>
      </c>
      <c r="F443" s="39">
        <f>IF(E443="",0,+COUNTIF('賃上げ前（月給・日給）'!$E$6:$E$1005,E443))</f>
        <v>0</v>
      </c>
      <c r="G443" s="41" t="str">
        <f t="shared" si="25"/>
        <v/>
      </c>
      <c r="H443" s="51"/>
      <c r="I443" s="93"/>
      <c r="J443" s="98" t="str">
        <f t="shared" si="26"/>
        <v/>
      </c>
      <c r="K443" s="100" t="str">
        <f t="shared" si="27"/>
        <v/>
      </c>
      <c r="L443" s="84"/>
      <c r="M443" s="85"/>
    </row>
    <row r="444" spans="2:13" ht="24.75" customHeight="1">
      <c r="B444" s="18">
        <v>438</v>
      </c>
      <c r="C444" s="43"/>
      <c r="D444" s="44"/>
      <c r="E444" s="38" t="str">
        <f t="shared" si="24"/>
        <v/>
      </c>
      <c r="F444" s="39">
        <f>IF(E444="",0,+COUNTIF('賃上げ前（月給・日給）'!$E$6:$E$1005,E444))</f>
        <v>0</v>
      </c>
      <c r="G444" s="41" t="str">
        <f t="shared" si="25"/>
        <v/>
      </c>
      <c r="H444" s="51"/>
      <c r="I444" s="93"/>
      <c r="J444" s="98" t="str">
        <f t="shared" si="26"/>
        <v/>
      </c>
      <c r="K444" s="100" t="str">
        <f t="shared" si="27"/>
        <v/>
      </c>
      <c r="L444" s="84"/>
      <c r="M444" s="85"/>
    </row>
    <row r="445" spans="2:13" ht="24.75" customHeight="1">
      <c r="B445" s="18">
        <v>439</v>
      </c>
      <c r="C445" s="43"/>
      <c r="D445" s="44"/>
      <c r="E445" s="38" t="str">
        <f t="shared" si="24"/>
        <v/>
      </c>
      <c r="F445" s="39">
        <f>IF(E445="",0,+COUNTIF('賃上げ前（月給・日給）'!$E$6:$E$1005,E445))</f>
        <v>0</v>
      </c>
      <c r="G445" s="41" t="str">
        <f t="shared" si="25"/>
        <v/>
      </c>
      <c r="H445" s="51"/>
      <c r="I445" s="93"/>
      <c r="J445" s="98" t="str">
        <f t="shared" si="26"/>
        <v/>
      </c>
      <c r="K445" s="100" t="str">
        <f t="shared" si="27"/>
        <v/>
      </c>
      <c r="L445" s="84"/>
      <c r="M445" s="85"/>
    </row>
    <row r="446" spans="2:13" ht="24.75" customHeight="1">
      <c r="B446" s="18">
        <v>440</v>
      </c>
      <c r="C446" s="43"/>
      <c r="D446" s="44"/>
      <c r="E446" s="38" t="str">
        <f t="shared" si="24"/>
        <v/>
      </c>
      <c r="F446" s="39">
        <f>IF(E446="",0,+COUNTIF('賃上げ前（月給・日給）'!$E$6:$E$1005,E446))</f>
        <v>0</v>
      </c>
      <c r="G446" s="41" t="str">
        <f t="shared" si="25"/>
        <v/>
      </c>
      <c r="H446" s="51"/>
      <c r="I446" s="93"/>
      <c r="J446" s="98" t="str">
        <f t="shared" si="26"/>
        <v/>
      </c>
      <c r="K446" s="100" t="str">
        <f t="shared" si="27"/>
        <v/>
      </c>
      <c r="L446" s="84"/>
      <c r="M446" s="85"/>
    </row>
    <row r="447" spans="2:13" ht="24.75" customHeight="1">
      <c r="B447" s="18">
        <v>441</v>
      </c>
      <c r="C447" s="43"/>
      <c r="D447" s="44"/>
      <c r="E447" s="38" t="str">
        <f t="shared" si="24"/>
        <v/>
      </c>
      <c r="F447" s="39">
        <f>IF(E447="",0,+COUNTIF('賃上げ前（月給・日給）'!$E$6:$E$1005,E447))</f>
        <v>0</v>
      </c>
      <c r="G447" s="41" t="str">
        <f t="shared" si="25"/>
        <v/>
      </c>
      <c r="H447" s="51"/>
      <c r="I447" s="93"/>
      <c r="J447" s="98" t="str">
        <f t="shared" si="26"/>
        <v/>
      </c>
      <c r="K447" s="100" t="str">
        <f t="shared" si="27"/>
        <v/>
      </c>
      <c r="L447" s="84"/>
      <c r="M447" s="85"/>
    </row>
    <row r="448" spans="2:13" ht="24.75" customHeight="1">
      <c r="B448" s="18">
        <v>442</v>
      </c>
      <c r="C448" s="43"/>
      <c r="D448" s="44"/>
      <c r="E448" s="38" t="str">
        <f t="shared" si="24"/>
        <v/>
      </c>
      <c r="F448" s="39">
        <f>IF(E448="",0,+COUNTIF('賃上げ前（月給・日給）'!$E$6:$E$1005,E448))</f>
        <v>0</v>
      </c>
      <c r="G448" s="41" t="str">
        <f t="shared" si="25"/>
        <v/>
      </c>
      <c r="H448" s="51"/>
      <c r="I448" s="93"/>
      <c r="J448" s="98" t="str">
        <f t="shared" si="26"/>
        <v/>
      </c>
      <c r="K448" s="100" t="str">
        <f t="shared" si="27"/>
        <v/>
      </c>
      <c r="L448" s="84"/>
      <c r="M448" s="85"/>
    </row>
    <row r="449" spans="2:13" ht="24.75" customHeight="1">
      <c r="B449" s="18">
        <v>443</v>
      </c>
      <c r="C449" s="43"/>
      <c r="D449" s="44"/>
      <c r="E449" s="38" t="str">
        <f t="shared" si="24"/>
        <v/>
      </c>
      <c r="F449" s="39">
        <f>IF(E449="",0,+COUNTIF('賃上げ前（月給・日給）'!$E$6:$E$1005,E449))</f>
        <v>0</v>
      </c>
      <c r="G449" s="41" t="str">
        <f t="shared" si="25"/>
        <v/>
      </c>
      <c r="H449" s="51"/>
      <c r="I449" s="93"/>
      <c r="J449" s="98" t="str">
        <f t="shared" si="26"/>
        <v/>
      </c>
      <c r="K449" s="100" t="str">
        <f t="shared" si="27"/>
        <v/>
      </c>
      <c r="L449" s="84"/>
      <c r="M449" s="85"/>
    </row>
    <row r="450" spans="2:13" ht="24.75" customHeight="1">
      <c r="B450" s="18">
        <v>444</v>
      </c>
      <c r="C450" s="43"/>
      <c r="D450" s="44"/>
      <c r="E450" s="38" t="str">
        <f t="shared" si="24"/>
        <v/>
      </c>
      <c r="F450" s="39">
        <f>IF(E450="",0,+COUNTIF('賃上げ前（月給・日給）'!$E$6:$E$1005,E450))</f>
        <v>0</v>
      </c>
      <c r="G450" s="41" t="str">
        <f t="shared" si="25"/>
        <v/>
      </c>
      <c r="H450" s="51"/>
      <c r="I450" s="93"/>
      <c r="J450" s="98" t="str">
        <f t="shared" si="26"/>
        <v/>
      </c>
      <c r="K450" s="100" t="str">
        <f t="shared" si="27"/>
        <v/>
      </c>
      <c r="L450" s="84"/>
      <c r="M450" s="85"/>
    </row>
    <row r="451" spans="2:13" ht="24.75" customHeight="1">
      <c r="B451" s="18">
        <v>445</v>
      </c>
      <c r="C451" s="43"/>
      <c r="D451" s="44"/>
      <c r="E451" s="38" t="str">
        <f t="shared" si="24"/>
        <v/>
      </c>
      <c r="F451" s="39">
        <f>IF(E451="",0,+COUNTIF('賃上げ前（月給・日給）'!$E$6:$E$1005,E451))</f>
        <v>0</v>
      </c>
      <c r="G451" s="41" t="str">
        <f t="shared" si="25"/>
        <v/>
      </c>
      <c r="H451" s="51"/>
      <c r="I451" s="93"/>
      <c r="J451" s="98" t="str">
        <f t="shared" si="26"/>
        <v/>
      </c>
      <c r="K451" s="100" t="str">
        <f t="shared" si="27"/>
        <v/>
      </c>
      <c r="L451" s="84"/>
      <c r="M451" s="85"/>
    </row>
    <row r="452" spans="2:13" ht="24.75" customHeight="1">
      <c r="B452" s="18">
        <v>446</v>
      </c>
      <c r="C452" s="43"/>
      <c r="D452" s="44"/>
      <c r="E452" s="38" t="str">
        <f t="shared" si="24"/>
        <v/>
      </c>
      <c r="F452" s="39">
        <f>IF(E452="",0,+COUNTIF('賃上げ前（月給・日給）'!$E$6:$E$1005,E452))</f>
        <v>0</v>
      </c>
      <c r="G452" s="41" t="str">
        <f t="shared" si="25"/>
        <v/>
      </c>
      <c r="H452" s="51"/>
      <c r="I452" s="93"/>
      <c r="J452" s="98" t="str">
        <f t="shared" si="26"/>
        <v/>
      </c>
      <c r="K452" s="100" t="str">
        <f t="shared" si="27"/>
        <v/>
      </c>
      <c r="L452" s="84"/>
      <c r="M452" s="85"/>
    </row>
    <row r="453" spans="2:13" ht="24.75" customHeight="1">
      <c r="B453" s="18">
        <v>447</v>
      </c>
      <c r="C453" s="43"/>
      <c r="D453" s="44"/>
      <c r="E453" s="38" t="str">
        <f t="shared" si="24"/>
        <v/>
      </c>
      <c r="F453" s="39">
        <f>IF(E453="",0,+COUNTIF('賃上げ前（月給・日給）'!$E$6:$E$1005,E453))</f>
        <v>0</v>
      </c>
      <c r="G453" s="41" t="str">
        <f t="shared" si="25"/>
        <v/>
      </c>
      <c r="H453" s="51"/>
      <c r="I453" s="93"/>
      <c r="J453" s="98" t="str">
        <f t="shared" si="26"/>
        <v/>
      </c>
      <c r="K453" s="100" t="str">
        <f t="shared" si="27"/>
        <v/>
      </c>
      <c r="L453" s="84"/>
      <c r="M453" s="85"/>
    </row>
    <row r="454" spans="2:13" ht="24.75" customHeight="1">
      <c r="B454" s="18">
        <v>448</v>
      </c>
      <c r="C454" s="43"/>
      <c r="D454" s="44"/>
      <c r="E454" s="38" t="str">
        <f t="shared" si="24"/>
        <v/>
      </c>
      <c r="F454" s="39">
        <f>IF(E454="",0,+COUNTIF('賃上げ前（月給・日給）'!$E$6:$E$1005,E454))</f>
        <v>0</v>
      </c>
      <c r="G454" s="41" t="str">
        <f t="shared" si="25"/>
        <v/>
      </c>
      <c r="H454" s="51"/>
      <c r="I454" s="93"/>
      <c r="J454" s="98" t="str">
        <f t="shared" si="26"/>
        <v/>
      </c>
      <c r="K454" s="100" t="str">
        <f t="shared" si="27"/>
        <v/>
      </c>
      <c r="L454" s="84"/>
      <c r="M454" s="85"/>
    </row>
    <row r="455" spans="2:13" ht="24.75" customHeight="1">
      <c r="B455" s="18">
        <v>449</v>
      </c>
      <c r="C455" s="43"/>
      <c r="D455" s="44"/>
      <c r="E455" s="38" t="str">
        <f t="shared" ref="E455:E518" si="28">SUBSTITUTE(SUBSTITUTE(C455,"　","")," ","")</f>
        <v/>
      </c>
      <c r="F455" s="39">
        <f>IF(E455="",0,+COUNTIF('賃上げ前（月給・日給）'!$E$6:$E$1005,E455))</f>
        <v>0</v>
      </c>
      <c r="G455" s="41" t="str">
        <f t="shared" ref="G455:G518" si="29">IF(C455="","",+IF(OR(F455&lt;1,D455="",L455="◎"),"除外","対象"))</f>
        <v/>
      </c>
      <c r="H455" s="51"/>
      <c r="I455" s="93"/>
      <c r="J455" s="98" t="str">
        <f t="shared" ref="J455:J518" si="30">IF(C455="","",H455/I455)</f>
        <v/>
      </c>
      <c r="K455" s="100" t="str">
        <f t="shared" ref="K455:K518" si="31">IF(C455="","",+IF(G455="対象",J455,0))</f>
        <v/>
      </c>
      <c r="L455" s="84"/>
      <c r="M455" s="85"/>
    </row>
    <row r="456" spans="2:13" ht="24.75" customHeight="1">
      <c r="B456" s="18">
        <v>450</v>
      </c>
      <c r="C456" s="43"/>
      <c r="D456" s="44"/>
      <c r="E456" s="38" t="str">
        <f t="shared" si="28"/>
        <v/>
      </c>
      <c r="F456" s="39">
        <f>IF(E456="",0,+COUNTIF('賃上げ前（月給・日給）'!$E$6:$E$1005,E456))</f>
        <v>0</v>
      </c>
      <c r="G456" s="41" t="str">
        <f t="shared" si="29"/>
        <v/>
      </c>
      <c r="H456" s="51"/>
      <c r="I456" s="93"/>
      <c r="J456" s="98" t="str">
        <f t="shared" si="30"/>
        <v/>
      </c>
      <c r="K456" s="100" t="str">
        <f t="shared" si="31"/>
        <v/>
      </c>
      <c r="L456" s="84"/>
      <c r="M456" s="85"/>
    </row>
    <row r="457" spans="2:13" ht="24.75" customHeight="1">
      <c r="B457" s="18">
        <v>451</v>
      </c>
      <c r="C457" s="43"/>
      <c r="D457" s="44"/>
      <c r="E457" s="38" t="str">
        <f t="shared" si="28"/>
        <v/>
      </c>
      <c r="F457" s="39">
        <f>IF(E457="",0,+COUNTIF('賃上げ前（月給・日給）'!$E$6:$E$1005,E457))</f>
        <v>0</v>
      </c>
      <c r="G457" s="41" t="str">
        <f t="shared" si="29"/>
        <v/>
      </c>
      <c r="H457" s="51"/>
      <c r="I457" s="93"/>
      <c r="J457" s="98" t="str">
        <f t="shared" si="30"/>
        <v/>
      </c>
      <c r="K457" s="100" t="str">
        <f t="shared" si="31"/>
        <v/>
      </c>
      <c r="L457" s="84"/>
      <c r="M457" s="85"/>
    </row>
    <row r="458" spans="2:13" ht="24.75" customHeight="1">
      <c r="B458" s="18">
        <v>452</v>
      </c>
      <c r="C458" s="43"/>
      <c r="D458" s="44"/>
      <c r="E458" s="38" t="str">
        <f t="shared" si="28"/>
        <v/>
      </c>
      <c r="F458" s="39">
        <f>IF(E458="",0,+COUNTIF('賃上げ前（月給・日給）'!$E$6:$E$1005,E458))</f>
        <v>0</v>
      </c>
      <c r="G458" s="41" t="str">
        <f t="shared" si="29"/>
        <v/>
      </c>
      <c r="H458" s="51"/>
      <c r="I458" s="93"/>
      <c r="J458" s="98" t="str">
        <f t="shared" si="30"/>
        <v/>
      </c>
      <c r="K458" s="100" t="str">
        <f t="shared" si="31"/>
        <v/>
      </c>
      <c r="L458" s="84"/>
      <c r="M458" s="85"/>
    </row>
    <row r="459" spans="2:13" ht="24.75" customHeight="1">
      <c r="B459" s="18">
        <v>453</v>
      </c>
      <c r="C459" s="43"/>
      <c r="D459" s="44"/>
      <c r="E459" s="38" t="str">
        <f t="shared" si="28"/>
        <v/>
      </c>
      <c r="F459" s="39">
        <f>IF(E459="",0,+COUNTIF('賃上げ前（月給・日給）'!$E$6:$E$1005,E459))</f>
        <v>0</v>
      </c>
      <c r="G459" s="41" t="str">
        <f t="shared" si="29"/>
        <v/>
      </c>
      <c r="H459" s="51"/>
      <c r="I459" s="93"/>
      <c r="J459" s="98" t="str">
        <f t="shared" si="30"/>
        <v/>
      </c>
      <c r="K459" s="100" t="str">
        <f t="shared" si="31"/>
        <v/>
      </c>
      <c r="L459" s="84"/>
      <c r="M459" s="85"/>
    </row>
    <row r="460" spans="2:13" ht="24.75" customHeight="1">
      <c r="B460" s="18">
        <v>454</v>
      </c>
      <c r="C460" s="43"/>
      <c r="D460" s="44"/>
      <c r="E460" s="38" t="str">
        <f t="shared" si="28"/>
        <v/>
      </c>
      <c r="F460" s="39">
        <f>IF(E460="",0,+COUNTIF('賃上げ前（月給・日給）'!$E$6:$E$1005,E460))</f>
        <v>0</v>
      </c>
      <c r="G460" s="41" t="str">
        <f t="shared" si="29"/>
        <v/>
      </c>
      <c r="H460" s="51"/>
      <c r="I460" s="93"/>
      <c r="J460" s="98" t="str">
        <f t="shared" si="30"/>
        <v/>
      </c>
      <c r="K460" s="100" t="str">
        <f t="shared" si="31"/>
        <v/>
      </c>
      <c r="L460" s="84"/>
      <c r="M460" s="85"/>
    </row>
    <row r="461" spans="2:13" ht="24.75" customHeight="1">
      <c r="B461" s="18">
        <v>455</v>
      </c>
      <c r="C461" s="43"/>
      <c r="D461" s="44"/>
      <c r="E461" s="38" t="str">
        <f t="shared" si="28"/>
        <v/>
      </c>
      <c r="F461" s="39">
        <f>IF(E461="",0,+COUNTIF('賃上げ前（月給・日給）'!$E$6:$E$1005,E461))</f>
        <v>0</v>
      </c>
      <c r="G461" s="41" t="str">
        <f t="shared" si="29"/>
        <v/>
      </c>
      <c r="H461" s="51"/>
      <c r="I461" s="93"/>
      <c r="J461" s="98" t="str">
        <f t="shared" si="30"/>
        <v/>
      </c>
      <c r="K461" s="100" t="str">
        <f t="shared" si="31"/>
        <v/>
      </c>
      <c r="L461" s="84"/>
      <c r="M461" s="85"/>
    </row>
    <row r="462" spans="2:13" ht="24.75" customHeight="1">
      <c r="B462" s="18">
        <v>456</v>
      </c>
      <c r="C462" s="43"/>
      <c r="D462" s="44"/>
      <c r="E462" s="38" t="str">
        <f t="shared" si="28"/>
        <v/>
      </c>
      <c r="F462" s="39">
        <f>IF(E462="",0,+COUNTIF('賃上げ前（月給・日給）'!$E$6:$E$1005,E462))</f>
        <v>0</v>
      </c>
      <c r="G462" s="41" t="str">
        <f t="shared" si="29"/>
        <v/>
      </c>
      <c r="H462" s="51"/>
      <c r="I462" s="93"/>
      <c r="J462" s="98" t="str">
        <f t="shared" si="30"/>
        <v/>
      </c>
      <c r="K462" s="100" t="str">
        <f t="shared" si="31"/>
        <v/>
      </c>
      <c r="L462" s="84"/>
      <c r="M462" s="85"/>
    </row>
    <row r="463" spans="2:13" ht="24.75" customHeight="1">
      <c r="B463" s="18">
        <v>457</v>
      </c>
      <c r="C463" s="43"/>
      <c r="D463" s="44"/>
      <c r="E463" s="38" t="str">
        <f t="shared" si="28"/>
        <v/>
      </c>
      <c r="F463" s="39">
        <f>IF(E463="",0,+COUNTIF('賃上げ前（月給・日給）'!$E$6:$E$1005,E463))</f>
        <v>0</v>
      </c>
      <c r="G463" s="41" t="str">
        <f t="shared" si="29"/>
        <v/>
      </c>
      <c r="H463" s="51"/>
      <c r="I463" s="93"/>
      <c r="J463" s="98" t="str">
        <f t="shared" si="30"/>
        <v/>
      </c>
      <c r="K463" s="100" t="str">
        <f t="shared" si="31"/>
        <v/>
      </c>
      <c r="L463" s="84"/>
      <c r="M463" s="85"/>
    </row>
    <row r="464" spans="2:13" ht="24.75" customHeight="1">
      <c r="B464" s="18">
        <v>458</v>
      </c>
      <c r="C464" s="43"/>
      <c r="D464" s="44"/>
      <c r="E464" s="38" t="str">
        <f t="shared" si="28"/>
        <v/>
      </c>
      <c r="F464" s="39">
        <f>IF(E464="",0,+COUNTIF('賃上げ前（月給・日給）'!$E$6:$E$1005,E464))</f>
        <v>0</v>
      </c>
      <c r="G464" s="41" t="str">
        <f t="shared" si="29"/>
        <v/>
      </c>
      <c r="H464" s="51"/>
      <c r="I464" s="93"/>
      <c r="J464" s="98" t="str">
        <f t="shared" si="30"/>
        <v/>
      </c>
      <c r="K464" s="100" t="str">
        <f t="shared" si="31"/>
        <v/>
      </c>
      <c r="L464" s="84"/>
      <c r="M464" s="85"/>
    </row>
    <row r="465" spans="2:13" ht="24.75" customHeight="1">
      <c r="B465" s="18">
        <v>459</v>
      </c>
      <c r="C465" s="43"/>
      <c r="D465" s="44"/>
      <c r="E465" s="38" t="str">
        <f t="shared" si="28"/>
        <v/>
      </c>
      <c r="F465" s="39">
        <f>IF(E465="",0,+COUNTIF('賃上げ前（月給・日給）'!$E$6:$E$1005,E465))</f>
        <v>0</v>
      </c>
      <c r="G465" s="41" t="str">
        <f t="shared" si="29"/>
        <v/>
      </c>
      <c r="H465" s="51"/>
      <c r="I465" s="93"/>
      <c r="J465" s="98" t="str">
        <f t="shared" si="30"/>
        <v/>
      </c>
      <c r="K465" s="100" t="str">
        <f t="shared" si="31"/>
        <v/>
      </c>
      <c r="L465" s="84"/>
      <c r="M465" s="85"/>
    </row>
    <row r="466" spans="2:13" ht="24.75" customHeight="1">
      <c r="B466" s="18">
        <v>460</v>
      </c>
      <c r="C466" s="43"/>
      <c r="D466" s="44"/>
      <c r="E466" s="38" t="str">
        <f t="shared" si="28"/>
        <v/>
      </c>
      <c r="F466" s="39">
        <f>IF(E466="",0,+COUNTIF('賃上げ前（月給・日給）'!$E$6:$E$1005,E466))</f>
        <v>0</v>
      </c>
      <c r="G466" s="41" t="str">
        <f t="shared" si="29"/>
        <v/>
      </c>
      <c r="H466" s="51"/>
      <c r="I466" s="93"/>
      <c r="J466" s="98" t="str">
        <f t="shared" si="30"/>
        <v/>
      </c>
      <c r="K466" s="100" t="str">
        <f t="shared" si="31"/>
        <v/>
      </c>
      <c r="L466" s="84"/>
      <c r="M466" s="85"/>
    </row>
    <row r="467" spans="2:13" ht="24.75" customHeight="1">
      <c r="B467" s="18">
        <v>461</v>
      </c>
      <c r="C467" s="43"/>
      <c r="D467" s="44"/>
      <c r="E467" s="38" t="str">
        <f t="shared" si="28"/>
        <v/>
      </c>
      <c r="F467" s="39">
        <f>IF(E467="",0,+COUNTIF('賃上げ前（月給・日給）'!$E$6:$E$1005,E467))</f>
        <v>0</v>
      </c>
      <c r="G467" s="41" t="str">
        <f t="shared" si="29"/>
        <v/>
      </c>
      <c r="H467" s="51"/>
      <c r="I467" s="93"/>
      <c r="J467" s="98" t="str">
        <f t="shared" si="30"/>
        <v/>
      </c>
      <c r="K467" s="100" t="str">
        <f t="shared" si="31"/>
        <v/>
      </c>
      <c r="L467" s="84"/>
      <c r="M467" s="85"/>
    </row>
    <row r="468" spans="2:13" ht="24.75" customHeight="1">
      <c r="B468" s="18">
        <v>462</v>
      </c>
      <c r="C468" s="43"/>
      <c r="D468" s="44"/>
      <c r="E468" s="38" t="str">
        <f t="shared" si="28"/>
        <v/>
      </c>
      <c r="F468" s="39">
        <f>IF(E468="",0,+COUNTIF('賃上げ前（月給・日給）'!$E$6:$E$1005,E468))</f>
        <v>0</v>
      </c>
      <c r="G468" s="41" t="str">
        <f t="shared" si="29"/>
        <v/>
      </c>
      <c r="H468" s="51"/>
      <c r="I468" s="93"/>
      <c r="J468" s="98" t="str">
        <f t="shared" si="30"/>
        <v/>
      </c>
      <c r="K468" s="100" t="str">
        <f t="shared" si="31"/>
        <v/>
      </c>
      <c r="L468" s="84"/>
      <c r="M468" s="85"/>
    </row>
    <row r="469" spans="2:13" ht="24.75" customHeight="1">
      <c r="B469" s="18">
        <v>463</v>
      </c>
      <c r="C469" s="43"/>
      <c r="D469" s="44"/>
      <c r="E469" s="38" t="str">
        <f t="shared" si="28"/>
        <v/>
      </c>
      <c r="F469" s="39">
        <f>IF(E469="",0,+COUNTIF('賃上げ前（月給・日給）'!$E$6:$E$1005,E469))</f>
        <v>0</v>
      </c>
      <c r="G469" s="41" t="str">
        <f t="shared" si="29"/>
        <v/>
      </c>
      <c r="H469" s="51"/>
      <c r="I469" s="93"/>
      <c r="J469" s="98" t="str">
        <f t="shared" si="30"/>
        <v/>
      </c>
      <c r="K469" s="100" t="str">
        <f t="shared" si="31"/>
        <v/>
      </c>
      <c r="L469" s="84"/>
      <c r="M469" s="85"/>
    </row>
    <row r="470" spans="2:13" ht="24.75" customHeight="1">
      <c r="B470" s="18">
        <v>464</v>
      </c>
      <c r="C470" s="43"/>
      <c r="D470" s="44"/>
      <c r="E470" s="38" t="str">
        <f t="shared" si="28"/>
        <v/>
      </c>
      <c r="F470" s="39">
        <f>IF(E470="",0,+COUNTIF('賃上げ前（月給・日給）'!$E$6:$E$1005,E470))</f>
        <v>0</v>
      </c>
      <c r="G470" s="41" t="str">
        <f t="shared" si="29"/>
        <v/>
      </c>
      <c r="H470" s="51"/>
      <c r="I470" s="93"/>
      <c r="J470" s="98" t="str">
        <f t="shared" si="30"/>
        <v/>
      </c>
      <c r="K470" s="100" t="str">
        <f t="shared" si="31"/>
        <v/>
      </c>
      <c r="L470" s="84"/>
      <c r="M470" s="85"/>
    </row>
    <row r="471" spans="2:13" ht="24.75" customHeight="1">
      <c r="B471" s="18">
        <v>465</v>
      </c>
      <c r="C471" s="43"/>
      <c r="D471" s="44"/>
      <c r="E471" s="38" t="str">
        <f t="shared" si="28"/>
        <v/>
      </c>
      <c r="F471" s="39">
        <f>IF(E471="",0,+COUNTIF('賃上げ前（月給・日給）'!$E$6:$E$1005,E471))</f>
        <v>0</v>
      </c>
      <c r="G471" s="41" t="str">
        <f t="shared" si="29"/>
        <v/>
      </c>
      <c r="H471" s="51"/>
      <c r="I471" s="93"/>
      <c r="J471" s="98" t="str">
        <f t="shared" si="30"/>
        <v/>
      </c>
      <c r="K471" s="100" t="str">
        <f t="shared" si="31"/>
        <v/>
      </c>
      <c r="L471" s="84"/>
      <c r="M471" s="85"/>
    </row>
    <row r="472" spans="2:13" ht="24.75" customHeight="1">
      <c r="B472" s="18">
        <v>466</v>
      </c>
      <c r="C472" s="43"/>
      <c r="D472" s="44"/>
      <c r="E472" s="38" t="str">
        <f t="shared" si="28"/>
        <v/>
      </c>
      <c r="F472" s="39">
        <f>IF(E472="",0,+COUNTIF('賃上げ前（月給・日給）'!$E$6:$E$1005,E472))</f>
        <v>0</v>
      </c>
      <c r="G472" s="41" t="str">
        <f t="shared" si="29"/>
        <v/>
      </c>
      <c r="H472" s="51"/>
      <c r="I472" s="93"/>
      <c r="J472" s="98" t="str">
        <f t="shared" si="30"/>
        <v/>
      </c>
      <c r="K472" s="100" t="str">
        <f t="shared" si="31"/>
        <v/>
      </c>
      <c r="L472" s="84"/>
      <c r="M472" s="85"/>
    </row>
    <row r="473" spans="2:13" ht="24.75" customHeight="1">
      <c r="B473" s="18">
        <v>467</v>
      </c>
      <c r="C473" s="43"/>
      <c r="D473" s="44"/>
      <c r="E473" s="38" t="str">
        <f t="shared" si="28"/>
        <v/>
      </c>
      <c r="F473" s="39">
        <f>IF(E473="",0,+COUNTIF('賃上げ前（月給・日給）'!$E$6:$E$1005,E473))</f>
        <v>0</v>
      </c>
      <c r="G473" s="41" t="str">
        <f t="shared" si="29"/>
        <v/>
      </c>
      <c r="H473" s="51"/>
      <c r="I473" s="93"/>
      <c r="J473" s="98" t="str">
        <f t="shared" si="30"/>
        <v/>
      </c>
      <c r="K473" s="100" t="str">
        <f t="shared" si="31"/>
        <v/>
      </c>
      <c r="L473" s="84"/>
      <c r="M473" s="85"/>
    </row>
    <row r="474" spans="2:13" ht="24.75" customHeight="1">
      <c r="B474" s="18">
        <v>468</v>
      </c>
      <c r="C474" s="43"/>
      <c r="D474" s="44"/>
      <c r="E474" s="38" t="str">
        <f t="shared" si="28"/>
        <v/>
      </c>
      <c r="F474" s="39">
        <f>IF(E474="",0,+COUNTIF('賃上げ前（月給・日給）'!$E$6:$E$1005,E474))</f>
        <v>0</v>
      </c>
      <c r="G474" s="41" t="str">
        <f t="shared" si="29"/>
        <v/>
      </c>
      <c r="H474" s="51"/>
      <c r="I474" s="93"/>
      <c r="J474" s="98" t="str">
        <f t="shared" si="30"/>
        <v/>
      </c>
      <c r="K474" s="100" t="str">
        <f t="shared" si="31"/>
        <v/>
      </c>
      <c r="L474" s="84"/>
      <c r="M474" s="85"/>
    </row>
    <row r="475" spans="2:13" ht="24.75" customHeight="1">
      <c r="B475" s="18">
        <v>469</v>
      </c>
      <c r="C475" s="43"/>
      <c r="D475" s="44"/>
      <c r="E475" s="38" t="str">
        <f t="shared" si="28"/>
        <v/>
      </c>
      <c r="F475" s="39">
        <f>IF(E475="",0,+COUNTIF('賃上げ前（月給・日給）'!$E$6:$E$1005,E475))</f>
        <v>0</v>
      </c>
      <c r="G475" s="41" t="str">
        <f t="shared" si="29"/>
        <v/>
      </c>
      <c r="H475" s="51"/>
      <c r="I475" s="93"/>
      <c r="J475" s="98" t="str">
        <f t="shared" si="30"/>
        <v/>
      </c>
      <c r="K475" s="100" t="str">
        <f t="shared" si="31"/>
        <v/>
      </c>
      <c r="L475" s="84"/>
      <c r="M475" s="85"/>
    </row>
    <row r="476" spans="2:13" ht="24.75" customHeight="1">
      <c r="B476" s="18">
        <v>470</v>
      </c>
      <c r="C476" s="43"/>
      <c r="D476" s="44"/>
      <c r="E476" s="38" t="str">
        <f t="shared" si="28"/>
        <v/>
      </c>
      <c r="F476" s="39">
        <f>IF(E476="",0,+COUNTIF('賃上げ前（月給・日給）'!$E$6:$E$1005,E476))</f>
        <v>0</v>
      </c>
      <c r="G476" s="41" t="str">
        <f t="shared" si="29"/>
        <v/>
      </c>
      <c r="H476" s="51"/>
      <c r="I476" s="93"/>
      <c r="J476" s="98" t="str">
        <f t="shared" si="30"/>
        <v/>
      </c>
      <c r="K476" s="100" t="str">
        <f t="shared" si="31"/>
        <v/>
      </c>
      <c r="L476" s="84"/>
      <c r="M476" s="85"/>
    </row>
    <row r="477" spans="2:13" ht="24.75" customHeight="1">
      <c r="B477" s="18">
        <v>471</v>
      </c>
      <c r="C477" s="43"/>
      <c r="D477" s="44"/>
      <c r="E477" s="38" t="str">
        <f t="shared" si="28"/>
        <v/>
      </c>
      <c r="F477" s="39">
        <f>IF(E477="",0,+COUNTIF('賃上げ前（月給・日給）'!$E$6:$E$1005,E477))</f>
        <v>0</v>
      </c>
      <c r="G477" s="41" t="str">
        <f t="shared" si="29"/>
        <v/>
      </c>
      <c r="H477" s="51"/>
      <c r="I477" s="93"/>
      <c r="J477" s="98" t="str">
        <f t="shared" si="30"/>
        <v/>
      </c>
      <c r="K477" s="100" t="str">
        <f t="shared" si="31"/>
        <v/>
      </c>
      <c r="L477" s="84"/>
      <c r="M477" s="85"/>
    </row>
    <row r="478" spans="2:13" ht="24.75" customHeight="1">
      <c r="B478" s="18">
        <v>472</v>
      </c>
      <c r="C478" s="43"/>
      <c r="D478" s="44"/>
      <c r="E478" s="38" t="str">
        <f t="shared" si="28"/>
        <v/>
      </c>
      <c r="F478" s="39">
        <f>IF(E478="",0,+COUNTIF('賃上げ前（月給・日給）'!$E$6:$E$1005,E478))</f>
        <v>0</v>
      </c>
      <c r="G478" s="41" t="str">
        <f t="shared" si="29"/>
        <v/>
      </c>
      <c r="H478" s="51"/>
      <c r="I478" s="93"/>
      <c r="J478" s="98" t="str">
        <f t="shared" si="30"/>
        <v/>
      </c>
      <c r="K478" s="100" t="str">
        <f t="shared" si="31"/>
        <v/>
      </c>
      <c r="L478" s="84"/>
      <c r="M478" s="85"/>
    </row>
    <row r="479" spans="2:13" ht="24.75" customHeight="1">
      <c r="B479" s="18">
        <v>473</v>
      </c>
      <c r="C479" s="43"/>
      <c r="D479" s="44"/>
      <c r="E479" s="38" t="str">
        <f t="shared" si="28"/>
        <v/>
      </c>
      <c r="F479" s="39">
        <f>IF(E479="",0,+COUNTIF('賃上げ前（月給・日給）'!$E$6:$E$1005,E479))</f>
        <v>0</v>
      </c>
      <c r="G479" s="41" t="str">
        <f t="shared" si="29"/>
        <v/>
      </c>
      <c r="H479" s="51"/>
      <c r="I479" s="93"/>
      <c r="J479" s="98" t="str">
        <f t="shared" si="30"/>
        <v/>
      </c>
      <c r="K479" s="100" t="str">
        <f t="shared" si="31"/>
        <v/>
      </c>
      <c r="L479" s="84"/>
      <c r="M479" s="85"/>
    </row>
    <row r="480" spans="2:13" ht="24.75" customHeight="1">
      <c r="B480" s="18">
        <v>474</v>
      </c>
      <c r="C480" s="43"/>
      <c r="D480" s="44"/>
      <c r="E480" s="38" t="str">
        <f t="shared" si="28"/>
        <v/>
      </c>
      <c r="F480" s="39">
        <f>IF(E480="",0,+COUNTIF('賃上げ前（月給・日給）'!$E$6:$E$1005,E480))</f>
        <v>0</v>
      </c>
      <c r="G480" s="41" t="str">
        <f t="shared" si="29"/>
        <v/>
      </c>
      <c r="H480" s="51"/>
      <c r="I480" s="93"/>
      <c r="J480" s="98" t="str">
        <f t="shared" si="30"/>
        <v/>
      </c>
      <c r="K480" s="100" t="str">
        <f t="shared" si="31"/>
        <v/>
      </c>
      <c r="L480" s="84"/>
      <c r="M480" s="85"/>
    </row>
    <row r="481" spans="2:13" ht="24.75" customHeight="1">
      <c r="B481" s="18">
        <v>475</v>
      </c>
      <c r="C481" s="43"/>
      <c r="D481" s="44"/>
      <c r="E481" s="38" t="str">
        <f t="shared" si="28"/>
        <v/>
      </c>
      <c r="F481" s="39">
        <f>IF(E481="",0,+COUNTIF('賃上げ前（月給・日給）'!$E$6:$E$1005,E481))</f>
        <v>0</v>
      </c>
      <c r="G481" s="41" t="str">
        <f t="shared" si="29"/>
        <v/>
      </c>
      <c r="H481" s="51"/>
      <c r="I481" s="93"/>
      <c r="J481" s="98" t="str">
        <f t="shared" si="30"/>
        <v/>
      </c>
      <c r="K481" s="100" t="str">
        <f t="shared" si="31"/>
        <v/>
      </c>
      <c r="L481" s="84"/>
      <c r="M481" s="85"/>
    </row>
    <row r="482" spans="2:13" ht="24.75" customHeight="1">
      <c r="B482" s="18">
        <v>476</v>
      </c>
      <c r="C482" s="43"/>
      <c r="D482" s="44"/>
      <c r="E482" s="38" t="str">
        <f t="shared" si="28"/>
        <v/>
      </c>
      <c r="F482" s="39">
        <f>IF(E482="",0,+COUNTIF('賃上げ前（月給・日給）'!$E$6:$E$1005,E482))</f>
        <v>0</v>
      </c>
      <c r="G482" s="41" t="str">
        <f t="shared" si="29"/>
        <v/>
      </c>
      <c r="H482" s="51"/>
      <c r="I482" s="93"/>
      <c r="J482" s="98" t="str">
        <f t="shared" si="30"/>
        <v/>
      </c>
      <c r="K482" s="100" t="str">
        <f t="shared" si="31"/>
        <v/>
      </c>
      <c r="L482" s="84"/>
      <c r="M482" s="85"/>
    </row>
    <row r="483" spans="2:13" ht="24.75" customHeight="1">
      <c r="B483" s="18">
        <v>477</v>
      </c>
      <c r="C483" s="43"/>
      <c r="D483" s="44"/>
      <c r="E483" s="38" t="str">
        <f t="shared" si="28"/>
        <v/>
      </c>
      <c r="F483" s="39">
        <f>IF(E483="",0,+COUNTIF('賃上げ前（月給・日給）'!$E$6:$E$1005,E483))</f>
        <v>0</v>
      </c>
      <c r="G483" s="41" t="str">
        <f t="shared" si="29"/>
        <v/>
      </c>
      <c r="H483" s="51"/>
      <c r="I483" s="93"/>
      <c r="J483" s="98" t="str">
        <f t="shared" si="30"/>
        <v/>
      </c>
      <c r="K483" s="100" t="str">
        <f t="shared" si="31"/>
        <v/>
      </c>
      <c r="L483" s="84"/>
      <c r="M483" s="85"/>
    </row>
    <row r="484" spans="2:13" ht="24.75" customHeight="1">
      <c r="B484" s="18">
        <v>478</v>
      </c>
      <c r="C484" s="43"/>
      <c r="D484" s="44"/>
      <c r="E484" s="38" t="str">
        <f t="shared" si="28"/>
        <v/>
      </c>
      <c r="F484" s="39">
        <f>IF(E484="",0,+COUNTIF('賃上げ前（月給・日給）'!$E$6:$E$1005,E484))</f>
        <v>0</v>
      </c>
      <c r="G484" s="41" t="str">
        <f t="shared" si="29"/>
        <v/>
      </c>
      <c r="H484" s="51"/>
      <c r="I484" s="93"/>
      <c r="J484" s="98" t="str">
        <f t="shared" si="30"/>
        <v/>
      </c>
      <c r="K484" s="100" t="str">
        <f t="shared" si="31"/>
        <v/>
      </c>
      <c r="L484" s="84"/>
      <c r="M484" s="85"/>
    </row>
    <row r="485" spans="2:13" ht="24.75" customHeight="1">
      <c r="B485" s="18">
        <v>479</v>
      </c>
      <c r="C485" s="43"/>
      <c r="D485" s="44"/>
      <c r="E485" s="38" t="str">
        <f t="shared" si="28"/>
        <v/>
      </c>
      <c r="F485" s="39">
        <f>IF(E485="",0,+COUNTIF('賃上げ前（月給・日給）'!$E$6:$E$1005,E485))</f>
        <v>0</v>
      </c>
      <c r="G485" s="41" t="str">
        <f t="shared" si="29"/>
        <v/>
      </c>
      <c r="H485" s="51"/>
      <c r="I485" s="93"/>
      <c r="J485" s="98" t="str">
        <f t="shared" si="30"/>
        <v/>
      </c>
      <c r="K485" s="100" t="str">
        <f t="shared" si="31"/>
        <v/>
      </c>
      <c r="L485" s="84"/>
      <c r="M485" s="85"/>
    </row>
    <row r="486" spans="2:13" ht="24.75" customHeight="1">
      <c r="B486" s="18">
        <v>480</v>
      </c>
      <c r="C486" s="43"/>
      <c r="D486" s="44"/>
      <c r="E486" s="38" t="str">
        <f t="shared" si="28"/>
        <v/>
      </c>
      <c r="F486" s="39">
        <f>IF(E486="",0,+COUNTIF('賃上げ前（月給・日給）'!$E$6:$E$1005,E486))</f>
        <v>0</v>
      </c>
      <c r="G486" s="41" t="str">
        <f t="shared" si="29"/>
        <v/>
      </c>
      <c r="H486" s="51"/>
      <c r="I486" s="93"/>
      <c r="J486" s="98" t="str">
        <f t="shared" si="30"/>
        <v/>
      </c>
      <c r="K486" s="100" t="str">
        <f t="shared" si="31"/>
        <v/>
      </c>
      <c r="L486" s="84"/>
      <c r="M486" s="85"/>
    </row>
    <row r="487" spans="2:13" ht="24.75" customHeight="1">
      <c r="B487" s="18">
        <v>481</v>
      </c>
      <c r="C487" s="43"/>
      <c r="D487" s="44"/>
      <c r="E487" s="38" t="str">
        <f t="shared" si="28"/>
        <v/>
      </c>
      <c r="F487" s="39">
        <f>IF(E487="",0,+COUNTIF('賃上げ前（月給・日給）'!$E$6:$E$1005,E487))</f>
        <v>0</v>
      </c>
      <c r="G487" s="41" t="str">
        <f t="shared" si="29"/>
        <v/>
      </c>
      <c r="H487" s="51"/>
      <c r="I487" s="93"/>
      <c r="J487" s="98" t="str">
        <f t="shared" si="30"/>
        <v/>
      </c>
      <c r="K487" s="100" t="str">
        <f t="shared" si="31"/>
        <v/>
      </c>
      <c r="L487" s="84"/>
      <c r="M487" s="85"/>
    </row>
    <row r="488" spans="2:13" ht="24.75" customHeight="1">
      <c r="B488" s="18">
        <v>482</v>
      </c>
      <c r="C488" s="43"/>
      <c r="D488" s="44"/>
      <c r="E488" s="38" t="str">
        <f t="shared" si="28"/>
        <v/>
      </c>
      <c r="F488" s="39">
        <f>IF(E488="",0,+COUNTIF('賃上げ前（月給・日給）'!$E$6:$E$1005,E488))</f>
        <v>0</v>
      </c>
      <c r="G488" s="41" t="str">
        <f t="shared" si="29"/>
        <v/>
      </c>
      <c r="H488" s="51"/>
      <c r="I488" s="93"/>
      <c r="J488" s="98" t="str">
        <f t="shared" si="30"/>
        <v/>
      </c>
      <c r="K488" s="100" t="str">
        <f t="shared" si="31"/>
        <v/>
      </c>
      <c r="L488" s="84"/>
      <c r="M488" s="85"/>
    </row>
    <row r="489" spans="2:13" ht="24.75" customHeight="1">
      <c r="B489" s="18">
        <v>483</v>
      </c>
      <c r="C489" s="43"/>
      <c r="D489" s="44"/>
      <c r="E489" s="38" t="str">
        <f t="shared" si="28"/>
        <v/>
      </c>
      <c r="F489" s="39">
        <f>IF(E489="",0,+COUNTIF('賃上げ前（月給・日給）'!$E$6:$E$1005,E489))</f>
        <v>0</v>
      </c>
      <c r="G489" s="41" t="str">
        <f t="shared" si="29"/>
        <v/>
      </c>
      <c r="H489" s="51"/>
      <c r="I489" s="93"/>
      <c r="J489" s="98" t="str">
        <f t="shared" si="30"/>
        <v/>
      </c>
      <c r="K489" s="100" t="str">
        <f t="shared" si="31"/>
        <v/>
      </c>
      <c r="L489" s="84"/>
      <c r="M489" s="85"/>
    </row>
    <row r="490" spans="2:13" ht="24.75" customHeight="1">
      <c r="B490" s="18">
        <v>484</v>
      </c>
      <c r="C490" s="43"/>
      <c r="D490" s="44"/>
      <c r="E490" s="38" t="str">
        <f t="shared" si="28"/>
        <v/>
      </c>
      <c r="F490" s="39">
        <f>IF(E490="",0,+COUNTIF('賃上げ前（月給・日給）'!$E$6:$E$1005,E490))</f>
        <v>0</v>
      </c>
      <c r="G490" s="41" t="str">
        <f t="shared" si="29"/>
        <v/>
      </c>
      <c r="H490" s="51"/>
      <c r="I490" s="93"/>
      <c r="J490" s="98" t="str">
        <f t="shared" si="30"/>
        <v/>
      </c>
      <c r="K490" s="100" t="str">
        <f t="shared" si="31"/>
        <v/>
      </c>
      <c r="L490" s="84"/>
      <c r="M490" s="85"/>
    </row>
    <row r="491" spans="2:13" ht="24.75" customHeight="1">
      <c r="B491" s="18">
        <v>485</v>
      </c>
      <c r="C491" s="43"/>
      <c r="D491" s="44"/>
      <c r="E491" s="38" t="str">
        <f t="shared" si="28"/>
        <v/>
      </c>
      <c r="F491" s="39">
        <f>IF(E491="",0,+COUNTIF('賃上げ前（月給・日給）'!$E$6:$E$1005,E491))</f>
        <v>0</v>
      </c>
      <c r="G491" s="41" t="str">
        <f t="shared" si="29"/>
        <v/>
      </c>
      <c r="H491" s="51"/>
      <c r="I491" s="93"/>
      <c r="J491" s="98" t="str">
        <f t="shared" si="30"/>
        <v/>
      </c>
      <c r="K491" s="100" t="str">
        <f t="shared" si="31"/>
        <v/>
      </c>
      <c r="L491" s="84"/>
      <c r="M491" s="85"/>
    </row>
    <row r="492" spans="2:13" ht="24.75" customHeight="1">
      <c r="B492" s="18">
        <v>486</v>
      </c>
      <c r="C492" s="43"/>
      <c r="D492" s="44"/>
      <c r="E492" s="38" t="str">
        <f t="shared" si="28"/>
        <v/>
      </c>
      <c r="F492" s="39">
        <f>IF(E492="",0,+COUNTIF('賃上げ前（月給・日給）'!$E$6:$E$1005,E492))</f>
        <v>0</v>
      </c>
      <c r="G492" s="41" t="str">
        <f t="shared" si="29"/>
        <v/>
      </c>
      <c r="H492" s="51"/>
      <c r="I492" s="93"/>
      <c r="J492" s="98" t="str">
        <f t="shared" si="30"/>
        <v/>
      </c>
      <c r="K492" s="100" t="str">
        <f t="shared" si="31"/>
        <v/>
      </c>
      <c r="L492" s="84"/>
      <c r="M492" s="85"/>
    </row>
    <row r="493" spans="2:13" ht="24.75" customHeight="1">
      <c r="B493" s="18">
        <v>487</v>
      </c>
      <c r="C493" s="43"/>
      <c r="D493" s="44"/>
      <c r="E493" s="38" t="str">
        <f t="shared" si="28"/>
        <v/>
      </c>
      <c r="F493" s="39">
        <f>IF(E493="",0,+COUNTIF('賃上げ前（月給・日給）'!$E$6:$E$1005,E493))</f>
        <v>0</v>
      </c>
      <c r="G493" s="41" t="str">
        <f t="shared" si="29"/>
        <v/>
      </c>
      <c r="H493" s="51"/>
      <c r="I493" s="93"/>
      <c r="J493" s="98" t="str">
        <f t="shared" si="30"/>
        <v/>
      </c>
      <c r="K493" s="100" t="str">
        <f t="shared" si="31"/>
        <v/>
      </c>
      <c r="L493" s="84"/>
      <c r="M493" s="85"/>
    </row>
    <row r="494" spans="2:13" ht="24.75" customHeight="1">
      <c r="B494" s="18">
        <v>488</v>
      </c>
      <c r="C494" s="43"/>
      <c r="D494" s="44"/>
      <c r="E494" s="38" t="str">
        <f t="shared" si="28"/>
        <v/>
      </c>
      <c r="F494" s="39">
        <f>IF(E494="",0,+COUNTIF('賃上げ前（月給・日給）'!$E$6:$E$1005,E494))</f>
        <v>0</v>
      </c>
      <c r="G494" s="41" t="str">
        <f t="shared" si="29"/>
        <v/>
      </c>
      <c r="H494" s="51"/>
      <c r="I494" s="93"/>
      <c r="J494" s="98" t="str">
        <f t="shared" si="30"/>
        <v/>
      </c>
      <c r="K494" s="100" t="str">
        <f t="shared" si="31"/>
        <v/>
      </c>
      <c r="L494" s="84"/>
      <c r="M494" s="85"/>
    </row>
    <row r="495" spans="2:13" ht="24.75" customHeight="1">
      <c r="B495" s="18">
        <v>489</v>
      </c>
      <c r="C495" s="43"/>
      <c r="D495" s="44"/>
      <c r="E495" s="38" t="str">
        <f t="shared" si="28"/>
        <v/>
      </c>
      <c r="F495" s="39">
        <f>IF(E495="",0,+COUNTIF('賃上げ前（月給・日給）'!$E$6:$E$1005,E495))</f>
        <v>0</v>
      </c>
      <c r="G495" s="41" t="str">
        <f t="shared" si="29"/>
        <v/>
      </c>
      <c r="H495" s="51"/>
      <c r="I495" s="93"/>
      <c r="J495" s="98" t="str">
        <f t="shared" si="30"/>
        <v/>
      </c>
      <c r="K495" s="100" t="str">
        <f t="shared" si="31"/>
        <v/>
      </c>
      <c r="L495" s="84"/>
      <c r="M495" s="85"/>
    </row>
    <row r="496" spans="2:13" ht="24.75" customHeight="1">
      <c r="B496" s="18">
        <v>490</v>
      </c>
      <c r="C496" s="43"/>
      <c r="D496" s="44"/>
      <c r="E496" s="38" t="str">
        <f t="shared" si="28"/>
        <v/>
      </c>
      <c r="F496" s="39">
        <f>IF(E496="",0,+COUNTIF('賃上げ前（月給・日給）'!$E$6:$E$1005,E496))</f>
        <v>0</v>
      </c>
      <c r="G496" s="41" t="str">
        <f t="shared" si="29"/>
        <v/>
      </c>
      <c r="H496" s="51"/>
      <c r="I496" s="93"/>
      <c r="J496" s="98" t="str">
        <f t="shared" si="30"/>
        <v/>
      </c>
      <c r="K496" s="100" t="str">
        <f t="shared" si="31"/>
        <v/>
      </c>
      <c r="L496" s="84"/>
      <c r="M496" s="85"/>
    </row>
    <row r="497" spans="2:13" ht="24.75" customHeight="1">
      <c r="B497" s="18">
        <v>491</v>
      </c>
      <c r="C497" s="43"/>
      <c r="D497" s="44"/>
      <c r="E497" s="38" t="str">
        <f t="shared" si="28"/>
        <v/>
      </c>
      <c r="F497" s="39">
        <f>IF(E497="",0,+COUNTIF('賃上げ前（月給・日給）'!$E$6:$E$1005,E497))</f>
        <v>0</v>
      </c>
      <c r="G497" s="41" t="str">
        <f t="shared" si="29"/>
        <v/>
      </c>
      <c r="H497" s="51"/>
      <c r="I497" s="93"/>
      <c r="J497" s="98" t="str">
        <f t="shared" si="30"/>
        <v/>
      </c>
      <c r="K497" s="100" t="str">
        <f t="shared" si="31"/>
        <v/>
      </c>
      <c r="L497" s="84"/>
      <c r="M497" s="85"/>
    </row>
    <row r="498" spans="2:13" ht="24.75" customHeight="1">
      <c r="B498" s="18">
        <v>492</v>
      </c>
      <c r="C498" s="43"/>
      <c r="D498" s="44"/>
      <c r="E498" s="38" t="str">
        <f t="shared" si="28"/>
        <v/>
      </c>
      <c r="F498" s="39">
        <f>IF(E498="",0,+COUNTIF('賃上げ前（月給・日給）'!$E$6:$E$1005,E498))</f>
        <v>0</v>
      </c>
      <c r="G498" s="41" t="str">
        <f t="shared" si="29"/>
        <v/>
      </c>
      <c r="H498" s="51"/>
      <c r="I498" s="93"/>
      <c r="J498" s="98" t="str">
        <f t="shared" si="30"/>
        <v/>
      </c>
      <c r="K498" s="100" t="str">
        <f t="shared" si="31"/>
        <v/>
      </c>
      <c r="L498" s="84"/>
      <c r="M498" s="85"/>
    </row>
    <row r="499" spans="2:13" ht="24.75" customHeight="1">
      <c r="B499" s="18">
        <v>493</v>
      </c>
      <c r="C499" s="43"/>
      <c r="D499" s="44"/>
      <c r="E499" s="38" t="str">
        <f t="shared" si="28"/>
        <v/>
      </c>
      <c r="F499" s="39">
        <f>IF(E499="",0,+COUNTIF('賃上げ前（月給・日給）'!$E$6:$E$1005,E499))</f>
        <v>0</v>
      </c>
      <c r="G499" s="41" t="str">
        <f t="shared" si="29"/>
        <v/>
      </c>
      <c r="H499" s="51"/>
      <c r="I499" s="93"/>
      <c r="J499" s="98" t="str">
        <f t="shared" si="30"/>
        <v/>
      </c>
      <c r="K499" s="100" t="str">
        <f t="shared" si="31"/>
        <v/>
      </c>
      <c r="L499" s="84"/>
      <c r="M499" s="85"/>
    </row>
    <row r="500" spans="2:13" ht="24.75" customHeight="1">
      <c r="B500" s="18">
        <v>494</v>
      </c>
      <c r="C500" s="43"/>
      <c r="D500" s="44"/>
      <c r="E500" s="38" t="str">
        <f t="shared" si="28"/>
        <v/>
      </c>
      <c r="F500" s="39">
        <f>IF(E500="",0,+COUNTIF('賃上げ前（月給・日給）'!$E$6:$E$1005,E500))</f>
        <v>0</v>
      </c>
      <c r="G500" s="41" t="str">
        <f t="shared" si="29"/>
        <v/>
      </c>
      <c r="H500" s="51"/>
      <c r="I500" s="93"/>
      <c r="J500" s="98" t="str">
        <f t="shared" si="30"/>
        <v/>
      </c>
      <c r="K500" s="100" t="str">
        <f t="shared" si="31"/>
        <v/>
      </c>
      <c r="L500" s="84"/>
      <c r="M500" s="85"/>
    </row>
    <row r="501" spans="2:13" ht="24.75" customHeight="1">
      <c r="B501" s="18">
        <v>495</v>
      </c>
      <c r="C501" s="43"/>
      <c r="D501" s="44"/>
      <c r="E501" s="38" t="str">
        <f t="shared" si="28"/>
        <v/>
      </c>
      <c r="F501" s="39">
        <f>IF(E501="",0,+COUNTIF('賃上げ前（月給・日給）'!$E$6:$E$1005,E501))</f>
        <v>0</v>
      </c>
      <c r="G501" s="41" t="str">
        <f t="shared" si="29"/>
        <v/>
      </c>
      <c r="H501" s="51"/>
      <c r="I501" s="93"/>
      <c r="J501" s="98" t="str">
        <f t="shared" si="30"/>
        <v/>
      </c>
      <c r="K501" s="100" t="str">
        <f t="shared" si="31"/>
        <v/>
      </c>
      <c r="L501" s="84"/>
      <c r="M501" s="85"/>
    </row>
    <row r="502" spans="2:13" ht="24.75" customHeight="1">
      <c r="B502" s="18">
        <v>496</v>
      </c>
      <c r="C502" s="43"/>
      <c r="D502" s="44"/>
      <c r="E502" s="38" t="str">
        <f t="shared" si="28"/>
        <v/>
      </c>
      <c r="F502" s="39">
        <f>IF(E502="",0,+COUNTIF('賃上げ前（月給・日給）'!$E$6:$E$1005,E502))</f>
        <v>0</v>
      </c>
      <c r="G502" s="41" t="str">
        <f t="shared" si="29"/>
        <v/>
      </c>
      <c r="H502" s="51"/>
      <c r="I502" s="93"/>
      <c r="J502" s="98" t="str">
        <f t="shared" si="30"/>
        <v/>
      </c>
      <c r="K502" s="100" t="str">
        <f t="shared" si="31"/>
        <v/>
      </c>
      <c r="L502" s="84"/>
      <c r="M502" s="85"/>
    </row>
    <row r="503" spans="2:13" ht="24.75" customHeight="1">
      <c r="B503" s="18">
        <v>497</v>
      </c>
      <c r="C503" s="43"/>
      <c r="D503" s="44"/>
      <c r="E503" s="38" t="str">
        <f t="shared" si="28"/>
        <v/>
      </c>
      <c r="F503" s="39">
        <f>IF(E503="",0,+COUNTIF('賃上げ前（月給・日給）'!$E$6:$E$1005,E503))</f>
        <v>0</v>
      </c>
      <c r="G503" s="41" t="str">
        <f t="shared" si="29"/>
        <v/>
      </c>
      <c r="H503" s="51"/>
      <c r="I503" s="93"/>
      <c r="J503" s="98" t="str">
        <f t="shared" si="30"/>
        <v/>
      </c>
      <c r="K503" s="100" t="str">
        <f t="shared" si="31"/>
        <v/>
      </c>
      <c r="L503" s="84"/>
      <c r="M503" s="85"/>
    </row>
    <row r="504" spans="2:13" ht="24.75" customHeight="1">
      <c r="B504" s="18">
        <v>498</v>
      </c>
      <c r="C504" s="43"/>
      <c r="D504" s="44"/>
      <c r="E504" s="38" t="str">
        <f t="shared" si="28"/>
        <v/>
      </c>
      <c r="F504" s="39">
        <f>IF(E504="",0,+COUNTIF('賃上げ前（月給・日給）'!$E$6:$E$1005,E504))</f>
        <v>0</v>
      </c>
      <c r="G504" s="41" t="str">
        <f t="shared" si="29"/>
        <v/>
      </c>
      <c r="H504" s="51"/>
      <c r="I504" s="93"/>
      <c r="J504" s="98" t="str">
        <f t="shared" si="30"/>
        <v/>
      </c>
      <c r="K504" s="100" t="str">
        <f t="shared" si="31"/>
        <v/>
      </c>
      <c r="L504" s="84"/>
      <c r="M504" s="85"/>
    </row>
    <row r="505" spans="2:13" ht="24.75" customHeight="1">
      <c r="B505" s="18">
        <v>499</v>
      </c>
      <c r="C505" s="43"/>
      <c r="D505" s="44"/>
      <c r="E505" s="38" t="str">
        <f t="shared" si="28"/>
        <v/>
      </c>
      <c r="F505" s="39">
        <f>IF(E505="",0,+COUNTIF('賃上げ前（月給・日給）'!$E$6:$E$1005,E505))</f>
        <v>0</v>
      </c>
      <c r="G505" s="41" t="str">
        <f t="shared" si="29"/>
        <v/>
      </c>
      <c r="H505" s="51"/>
      <c r="I505" s="93"/>
      <c r="J505" s="98" t="str">
        <f t="shared" si="30"/>
        <v/>
      </c>
      <c r="K505" s="100" t="str">
        <f t="shared" si="31"/>
        <v/>
      </c>
      <c r="L505" s="84"/>
      <c r="M505" s="85"/>
    </row>
    <row r="506" spans="2:13" ht="24.75" customHeight="1">
      <c r="B506" s="18">
        <v>500</v>
      </c>
      <c r="C506" s="43"/>
      <c r="D506" s="44"/>
      <c r="E506" s="38" t="str">
        <f t="shared" si="28"/>
        <v/>
      </c>
      <c r="F506" s="39">
        <f>IF(E506="",0,+COUNTIF('賃上げ前（月給・日給）'!$E$6:$E$1005,E506))</f>
        <v>0</v>
      </c>
      <c r="G506" s="41" t="str">
        <f t="shared" si="29"/>
        <v/>
      </c>
      <c r="H506" s="51"/>
      <c r="I506" s="93"/>
      <c r="J506" s="98" t="str">
        <f t="shared" si="30"/>
        <v/>
      </c>
      <c r="K506" s="100" t="str">
        <f t="shared" si="31"/>
        <v/>
      </c>
      <c r="L506" s="84"/>
      <c r="M506" s="85"/>
    </row>
    <row r="507" spans="2:13" ht="24.75" customHeight="1">
      <c r="B507" s="18">
        <v>501</v>
      </c>
      <c r="C507" s="43"/>
      <c r="D507" s="44"/>
      <c r="E507" s="38" t="str">
        <f t="shared" si="28"/>
        <v/>
      </c>
      <c r="F507" s="39">
        <f>IF(E507="",0,+COUNTIF('賃上げ前（月給・日給）'!$E$6:$E$1005,E507))</f>
        <v>0</v>
      </c>
      <c r="G507" s="41" t="str">
        <f t="shared" si="29"/>
        <v/>
      </c>
      <c r="H507" s="51"/>
      <c r="I507" s="93"/>
      <c r="J507" s="98" t="str">
        <f t="shared" si="30"/>
        <v/>
      </c>
      <c r="K507" s="100" t="str">
        <f t="shared" si="31"/>
        <v/>
      </c>
      <c r="L507" s="84"/>
      <c r="M507" s="85"/>
    </row>
    <row r="508" spans="2:13" ht="24.75" customHeight="1">
      <c r="B508" s="18">
        <v>502</v>
      </c>
      <c r="C508" s="43"/>
      <c r="D508" s="44"/>
      <c r="E508" s="38" t="str">
        <f t="shared" si="28"/>
        <v/>
      </c>
      <c r="F508" s="39">
        <f>IF(E508="",0,+COUNTIF('賃上げ前（月給・日給）'!$E$6:$E$1005,E508))</f>
        <v>0</v>
      </c>
      <c r="G508" s="41" t="str">
        <f t="shared" si="29"/>
        <v/>
      </c>
      <c r="H508" s="51"/>
      <c r="I508" s="93"/>
      <c r="J508" s="98" t="str">
        <f t="shared" si="30"/>
        <v/>
      </c>
      <c r="K508" s="100" t="str">
        <f t="shared" si="31"/>
        <v/>
      </c>
      <c r="L508" s="84"/>
      <c r="M508" s="85"/>
    </row>
    <row r="509" spans="2:13" ht="24.75" customHeight="1">
      <c r="B509" s="18">
        <v>503</v>
      </c>
      <c r="C509" s="43"/>
      <c r="D509" s="44"/>
      <c r="E509" s="38" t="str">
        <f t="shared" si="28"/>
        <v/>
      </c>
      <c r="F509" s="39">
        <f>IF(E509="",0,+COUNTIF('賃上げ前（月給・日給）'!$E$6:$E$1005,E509))</f>
        <v>0</v>
      </c>
      <c r="G509" s="41" t="str">
        <f t="shared" si="29"/>
        <v/>
      </c>
      <c r="H509" s="51"/>
      <c r="I509" s="93"/>
      <c r="J509" s="98" t="str">
        <f t="shared" si="30"/>
        <v/>
      </c>
      <c r="K509" s="100" t="str">
        <f t="shared" si="31"/>
        <v/>
      </c>
      <c r="L509" s="84"/>
      <c r="M509" s="85"/>
    </row>
    <row r="510" spans="2:13" ht="24.75" customHeight="1">
      <c r="B510" s="18">
        <v>504</v>
      </c>
      <c r="C510" s="43"/>
      <c r="D510" s="44"/>
      <c r="E510" s="38" t="str">
        <f t="shared" si="28"/>
        <v/>
      </c>
      <c r="F510" s="39">
        <f>IF(E510="",0,+COUNTIF('賃上げ前（月給・日給）'!$E$6:$E$1005,E510))</f>
        <v>0</v>
      </c>
      <c r="G510" s="41" t="str">
        <f t="shared" si="29"/>
        <v/>
      </c>
      <c r="H510" s="51"/>
      <c r="I510" s="93"/>
      <c r="J510" s="98" t="str">
        <f t="shared" si="30"/>
        <v/>
      </c>
      <c r="K510" s="100" t="str">
        <f t="shared" si="31"/>
        <v/>
      </c>
      <c r="L510" s="84"/>
      <c r="M510" s="85"/>
    </row>
    <row r="511" spans="2:13" ht="24.75" customHeight="1">
      <c r="B511" s="18">
        <v>505</v>
      </c>
      <c r="C511" s="43"/>
      <c r="D511" s="44"/>
      <c r="E511" s="38" t="str">
        <f t="shared" si="28"/>
        <v/>
      </c>
      <c r="F511" s="39">
        <f>IF(E511="",0,+COUNTIF('賃上げ前（月給・日給）'!$E$6:$E$1005,E511))</f>
        <v>0</v>
      </c>
      <c r="G511" s="41" t="str">
        <f t="shared" si="29"/>
        <v/>
      </c>
      <c r="H511" s="51"/>
      <c r="I511" s="93"/>
      <c r="J511" s="98" t="str">
        <f t="shared" si="30"/>
        <v/>
      </c>
      <c r="K511" s="100" t="str">
        <f t="shared" si="31"/>
        <v/>
      </c>
      <c r="L511" s="84"/>
      <c r="M511" s="85"/>
    </row>
    <row r="512" spans="2:13" ht="24.75" customHeight="1">
      <c r="B512" s="18">
        <v>506</v>
      </c>
      <c r="C512" s="43"/>
      <c r="D512" s="44"/>
      <c r="E512" s="38" t="str">
        <f t="shared" si="28"/>
        <v/>
      </c>
      <c r="F512" s="39">
        <f>IF(E512="",0,+COUNTIF('賃上げ前（月給・日給）'!$E$6:$E$1005,E512))</f>
        <v>0</v>
      </c>
      <c r="G512" s="41" t="str">
        <f t="shared" si="29"/>
        <v/>
      </c>
      <c r="H512" s="51"/>
      <c r="I512" s="93"/>
      <c r="J512" s="98" t="str">
        <f t="shared" si="30"/>
        <v/>
      </c>
      <c r="K512" s="100" t="str">
        <f t="shared" si="31"/>
        <v/>
      </c>
      <c r="L512" s="84"/>
      <c r="M512" s="85"/>
    </row>
    <row r="513" spans="2:13" ht="24.75" customHeight="1">
      <c r="B513" s="18">
        <v>507</v>
      </c>
      <c r="C513" s="43"/>
      <c r="D513" s="44"/>
      <c r="E513" s="38" t="str">
        <f t="shared" si="28"/>
        <v/>
      </c>
      <c r="F513" s="39">
        <f>IF(E513="",0,+COUNTIF('賃上げ前（月給・日給）'!$E$6:$E$1005,E513))</f>
        <v>0</v>
      </c>
      <c r="G513" s="41" t="str">
        <f t="shared" si="29"/>
        <v/>
      </c>
      <c r="H513" s="51"/>
      <c r="I513" s="93"/>
      <c r="J513" s="98" t="str">
        <f t="shared" si="30"/>
        <v/>
      </c>
      <c r="K513" s="100" t="str">
        <f t="shared" si="31"/>
        <v/>
      </c>
      <c r="L513" s="84"/>
      <c r="M513" s="85"/>
    </row>
    <row r="514" spans="2:13" ht="24.75" customHeight="1">
      <c r="B514" s="18">
        <v>508</v>
      </c>
      <c r="C514" s="43"/>
      <c r="D514" s="44"/>
      <c r="E514" s="38" t="str">
        <f t="shared" si="28"/>
        <v/>
      </c>
      <c r="F514" s="39">
        <f>IF(E514="",0,+COUNTIF('賃上げ前（月給・日給）'!$E$6:$E$1005,E514))</f>
        <v>0</v>
      </c>
      <c r="G514" s="41" t="str">
        <f t="shared" si="29"/>
        <v/>
      </c>
      <c r="H514" s="51"/>
      <c r="I514" s="93"/>
      <c r="J514" s="98" t="str">
        <f t="shared" si="30"/>
        <v/>
      </c>
      <c r="K514" s="100" t="str">
        <f t="shared" si="31"/>
        <v/>
      </c>
      <c r="L514" s="84"/>
      <c r="M514" s="85"/>
    </row>
    <row r="515" spans="2:13" ht="24.75" customHeight="1">
      <c r="B515" s="18">
        <v>509</v>
      </c>
      <c r="C515" s="43"/>
      <c r="D515" s="44"/>
      <c r="E515" s="38" t="str">
        <f t="shared" si="28"/>
        <v/>
      </c>
      <c r="F515" s="39">
        <f>IF(E515="",0,+COUNTIF('賃上げ前（月給・日給）'!$E$6:$E$1005,E515))</f>
        <v>0</v>
      </c>
      <c r="G515" s="41" t="str">
        <f t="shared" si="29"/>
        <v/>
      </c>
      <c r="H515" s="51"/>
      <c r="I515" s="93"/>
      <c r="J515" s="98" t="str">
        <f t="shared" si="30"/>
        <v/>
      </c>
      <c r="K515" s="100" t="str">
        <f t="shared" si="31"/>
        <v/>
      </c>
      <c r="L515" s="84"/>
      <c r="M515" s="85"/>
    </row>
    <row r="516" spans="2:13" ht="24.75" customHeight="1">
      <c r="B516" s="18">
        <v>510</v>
      </c>
      <c r="C516" s="43"/>
      <c r="D516" s="44"/>
      <c r="E516" s="38" t="str">
        <f t="shared" si="28"/>
        <v/>
      </c>
      <c r="F516" s="39">
        <f>IF(E516="",0,+COUNTIF('賃上げ前（月給・日給）'!$E$6:$E$1005,E516))</f>
        <v>0</v>
      </c>
      <c r="G516" s="41" t="str">
        <f t="shared" si="29"/>
        <v/>
      </c>
      <c r="H516" s="51"/>
      <c r="I516" s="93"/>
      <c r="J516" s="98" t="str">
        <f t="shared" si="30"/>
        <v/>
      </c>
      <c r="K516" s="100" t="str">
        <f t="shared" si="31"/>
        <v/>
      </c>
      <c r="L516" s="84"/>
      <c r="M516" s="85"/>
    </row>
    <row r="517" spans="2:13" ht="24.75" customHeight="1">
      <c r="B517" s="18">
        <v>511</v>
      </c>
      <c r="C517" s="43"/>
      <c r="D517" s="44"/>
      <c r="E517" s="38" t="str">
        <f t="shared" si="28"/>
        <v/>
      </c>
      <c r="F517" s="39">
        <f>IF(E517="",0,+COUNTIF('賃上げ前（月給・日給）'!$E$6:$E$1005,E517))</f>
        <v>0</v>
      </c>
      <c r="G517" s="41" t="str">
        <f t="shared" si="29"/>
        <v/>
      </c>
      <c r="H517" s="51"/>
      <c r="I517" s="93"/>
      <c r="J517" s="98" t="str">
        <f t="shared" si="30"/>
        <v/>
      </c>
      <c r="K517" s="100" t="str">
        <f t="shared" si="31"/>
        <v/>
      </c>
      <c r="L517" s="84"/>
      <c r="M517" s="85"/>
    </row>
    <row r="518" spans="2:13" ht="24.75" customHeight="1">
      <c r="B518" s="18">
        <v>512</v>
      </c>
      <c r="C518" s="43"/>
      <c r="D518" s="44"/>
      <c r="E518" s="38" t="str">
        <f t="shared" si="28"/>
        <v/>
      </c>
      <c r="F518" s="39">
        <f>IF(E518="",0,+COUNTIF('賃上げ前（月給・日給）'!$E$6:$E$1005,E518))</f>
        <v>0</v>
      </c>
      <c r="G518" s="41" t="str">
        <f t="shared" si="29"/>
        <v/>
      </c>
      <c r="H518" s="51"/>
      <c r="I518" s="93"/>
      <c r="J518" s="98" t="str">
        <f t="shared" si="30"/>
        <v/>
      </c>
      <c r="K518" s="100" t="str">
        <f t="shared" si="31"/>
        <v/>
      </c>
      <c r="L518" s="84"/>
      <c r="M518" s="85"/>
    </row>
    <row r="519" spans="2:13" ht="24.75" customHeight="1">
      <c r="B519" s="18">
        <v>513</v>
      </c>
      <c r="C519" s="43"/>
      <c r="D519" s="44"/>
      <c r="E519" s="38" t="str">
        <f t="shared" ref="E519:E582" si="32">SUBSTITUTE(SUBSTITUTE(C519,"　","")," ","")</f>
        <v/>
      </c>
      <c r="F519" s="39">
        <f>IF(E519="",0,+COUNTIF('賃上げ前（月給・日給）'!$E$6:$E$1005,E519))</f>
        <v>0</v>
      </c>
      <c r="G519" s="41" t="str">
        <f t="shared" ref="G519:G582" si="33">IF(C519="","",+IF(OR(F519&lt;1,D519="",L519="◎"),"除外","対象"))</f>
        <v/>
      </c>
      <c r="H519" s="51"/>
      <c r="I519" s="93"/>
      <c r="J519" s="98" t="str">
        <f t="shared" ref="J519:J582" si="34">IF(C519="","",H519/I519)</f>
        <v/>
      </c>
      <c r="K519" s="100" t="str">
        <f t="shared" ref="K519:K582" si="35">IF(C519="","",+IF(G519="対象",J519,0))</f>
        <v/>
      </c>
      <c r="L519" s="84"/>
      <c r="M519" s="85"/>
    </row>
    <row r="520" spans="2:13" ht="24.75" customHeight="1">
      <c r="B520" s="18">
        <v>514</v>
      </c>
      <c r="C520" s="43"/>
      <c r="D520" s="44"/>
      <c r="E520" s="38" t="str">
        <f t="shared" si="32"/>
        <v/>
      </c>
      <c r="F520" s="39">
        <f>IF(E520="",0,+COUNTIF('賃上げ前（月給・日給）'!$E$6:$E$1005,E520))</f>
        <v>0</v>
      </c>
      <c r="G520" s="41" t="str">
        <f t="shared" si="33"/>
        <v/>
      </c>
      <c r="H520" s="51"/>
      <c r="I520" s="93"/>
      <c r="J520" s="98" t="str">
        <f t="shared" si="34"/>
        <v/>
      </c>
      <c r="K520" s="100" t="str">
        <f t="shared" si="35"/>
        <v/>
      </c>
      <c r="L520" s="84"/>
      <c r="M520" s="85"/>
    </row>
    <row r="521" spans="2:13" ht="24.75" customHeight="1">
      <c r="B521" s="18">
        <v>515</v>
      </c>
      <c r="C521" s="43"/>
      <c r="D521" s="44"/>
      <c r="E521" s="38" t="str">
        <f t="shared" si="32"/>
        <v/>
      </c>
      <c r="F521" s="39">
        <f>IF(E521="",0,+COUNTIF('賃上げ前（月給・日給）'!$E$6:$E$1005,E521))</f>
        <v>0</v>
      </c>
      <c r="G521" s="41" t="str">
        <f t="shared" si="33"/>
        <v/>
      </c>
      <c r="H521" s="51"/>
      <c r="I521" s="93"/>
      <c r="J521" s="98" t="str">
        <f t="shared" si="34"/>
        <v/>
      </c>
      <c r="K521" s="100" t="str">
        <f t="shared" si="35"/>
        <v/>
      </c>
      <c r="L521" s="84"/>
      <c r="M521" s="85"/>
    </row>
    <row r="522" spans="2:13" ht="24.75" customHeight="1">
      <c r="B522" s="18">
        <v>516</v>
      </c>
      <c r="C522" s="43"/>
      <c r="D522" s="44"/>
      <c r="E522" s="38" t="str">
        <f t="shared" si="32"/>
        <v/>
      </c>
      <c r="F522" s="39">
        <f>IF(E522="",0,+COUNTIF('賃上げ前（月給・日給）'!$E$6:$E$1005,E522))</f>
        <v>0</v>
      </c>
      <c r="G522" s="41" t="str">
        <f t="shared" si="33"/>
        <v/>
      </c>
      <c r="H522" s="51"/>
      <c r="I522" s="93"/>
      <c r="J522" s="98" t="str">
        <f t="shared" si="34"/>
        <v/>
      </c>
      <c r="K522" s="100" t="str">
        <f t="shared" si="35"/>
        <v/>
      </c>
      <c r="L522" s="84"/>
      <c r="M522" s="85"/>
    </row>
    <row r="523" spans="2:13" ht="24.75" customHeight="1">
      <c r="B523" s="18">
        <v>517</v>
      </c>
      <c r="C523" s="43"/>
      <c r="D523" s="44"/>
      <c r="E523" s="38" t="str">
        <f t="shared" si="32"/>
        <v/>
      </c>
      <c r="F523" s="39">
        <f>IF(E523="",0,+COUNTIF('賃上げ前（月給・日給）'!$E$6:$E$1005,E523))</f>
        <v>0</v>
      </c>
      <c r="G523" s="41" t="str">
        <f t="shared" si="33"/>
        <v/>
      </c>
      <c r="H523" s="51"/>
      <c r="I523" s="93"/>
      <c r="J523" s="98" t="str">
        <f t="shared" si="34"/>
        <v/>
      </c>
      <c r="K523" s="100" t="str">
        <f t="shared" si="35"/>
        <v/>
      </c>
      <c r="L523" s="84"/>
      <c r="M523" s="85"/>
    </row>
    <row r="524" spans="2:13" ht="24.75" customHeight="1">
      <c r="B524" s="18">
        <v>518</v>
      </c>
      <c r="C524" s="43"/>
      <c r="D524" s="44"/>
      <c r="E524" s="38" t="str">
        <f t="shared" si="32"/>
        <v/>
      </c>
      <c r="F524" s="39">
        <f>IF(E524="",0,+COUNTIF('賃上げ前（月給・日給）'!$E$6:$E$1005,E524))</f>
        <v>0</v>
      </c>
      <c r="G524" s="41" t="str">
        <f t="shared" si="33"/>
        <v/>
      </c>
      <c r="H524" s="51"/>
      <c r="I524" s="93"/>
      <c r="J524" s="98" t="str">
        <f t="shared" si="34"/>
        <v/>
      </c>
      <c r="K524" s="100" t="str">
        <f t="shared" si="35"/>
        <v/>
      </c>
      <c r="L524" s="84"/>
      <c r="M524" s="85"/>
    </row>
    <row r="525" spans="2:13" ht="24.75" customHeight="1">
      <c r="B525" s="18">
        <v>519</v>
      </c>
      <c r="C525" s="43"/>
      <c r="D525" s="44"/>
      <c r="E525" s="38" t="str">
        <f t="shared" si="32"/>
        <v/>
      </c>
      <c r="F525" s="39">
        <f>IF(E525="",0,+COUNTIF('賃上げ前（月給・日給）'!$E$6:$E$1005,E525))</f>
        <v>0</v>
      </c>
      <c r="G525" s="41" t="str">
        <f t="shared" si="33"/>
        <v/>
      </c>
      <c r="H525" s="51"/>
      <c r="I525" s="93"/>
      <c r="J525" s="98" t="str">
        <f t="shared" si="34"/>
        <v/>
      </c>
      <c r="K525" s="100" t="str">
        <f t="shared" si="35"/>
        <v/>
      </c>
      <c r="L525" s="84"/>
      <c r="M525" s="85"/>
    </row>
    <row r="526" spans="2:13" ht="24.75" customHeight="1">
      <c r="B526" s="18">
        <v>520</v>
      </c>
      <c r="C526" s="43"/>
      <c r="D526" s="44"/>
      <c r="E526" s="38" t="str">
        <f t="shared" si="32"/>
        <v/>
      </c>
      <c r="F526" s="39">
        <f>IF(E526="",0,+COUNTIF('賃上げ前（月給・日給）'!$E$6:$E$1005,E526))</f>
        <v>0</v>
      </c>
      <c r="G526" s="41" t="str">
        <f t="shared" si="33"/>
        <v/>
      </c>
      <c r="H526" s="51"/>
      <c r="I526" s="93"/>
      <c r="J526" s="98" t="str">
        <f t="shared" si="34"/>
        <v/>
      </c>
      <c r="K526" s="100" t="str">
        <f t="shared" si="35"/>
        <v/>
      </c>
      <c r="L526" s="84"/>
      <c r="M526" s="85"/>
    </row>
    <row r="527" spans="2:13" ht="24.75" customHeight="1">
      <c r="B527" s="18">
        <v>521</v>
      </c>
      <c r="C527" s="43"/>
      <c r="D527" s="44"/>
      <c r="E527" s="38" t="str">
        <f t="shared" si="32"/>
        <v/>
      </c>
      <c r="F527" s="39">
        <f>IF(E527="",0,+COUNTIF('賃上げ前（月給・日給）'!$E$6:$E$1005,E527))</f>
        <v>0</v>
      </c>
      <c r="G527" s="41" t="str">
        <f t="shared" si="33"/>
        <v/>
      </c>
      <c r="H527" s="51"/>
      <c r="I527" s="93"/>
      <c r="J527" s="98" t="str">
        <f t="shared" si="34"/>
        <v/>
      </c>
      <c r="K527" s="100" t="str">
        <f t="shared" si="35"/>
        <v/>
      </c>
      <c r="L527" s="84"/>
      <c r="M527" s="85"/>
    </row>
    <row r="528" spans="2:13" ht="24.75" customHeight="1">
      <c r="B528" s="18">
        <v>522</v>
      </c>
      <c r="C528" s="43"/>
      <c r="D528" s="44"/>
      <c r="E528" s="38" t="str">
        <f t="shared" si="32"/>
        <v/>
      </c>
      <c r="F528" s="39">
        <f>IF(E528="",0,+COUNTIF('賃上げ前（月給・日給）'!$E$6:$E$1005,E528))</f>
        <v>0</v>
      </c>
      <c r="G528" s="41" t="str">
        <f t="shared" si="33"/>
        <v/>
      </c>
      <c r="H528" s="51"/>
      <c r="I528" s="93"/>
      <c r="J528" s="98" t="str">
        <f t="shared" si="34"/>
        <v/>
      </c>
      <c r="K528" s="100" t="str">
        <f t="shared" si="35"/>
        <v/>
      </c>
      <c r="L528" s="84"/>
      <c r="M528" s="85"/>
    </row>
    <row r="529" spans="2:13" ht="24.75" customHeight="1">
      <c r="B529" s="18">
        <v>523</v>
      </c>
      <c r="C529" s="43"/>
      <c r="D529" s="44"/>
      <c r="E529" s="38" t="str">
        <f t="shared" si="32"/>
        <v/>
      </c>
      <c r="F529" s="39">
        <f>IF(E529="",0,+COUNTIF('賃上げ前（月給・日給）'!$E$6:$E$1005,E529))</f>
        <v>0</v>
      </c>
      <c r="G529" s="41" t="str">
        <f t="shared" si="33"/>
        <v/>
      </c>
      <c r="H529" s="51"/>
      <c r="I529" s="93"/>
      <c r="J529" s="98" t="str">
        <f t="shared" si="34"/>
        <v/>
      </c>
      <c r="K529" s="100" t="str">
        <f t="shared" si="35"/>
        <v/>
      </c>
      <c r="L529" s="84"/>
      <c r="M529" s="85"/>
    </row>
    <row r="530" spans="2:13" ht="24.75" customHeight="1">
      <c r="B530" s="18">
        <v>524</v>
      </c>
      <c r="C530" s="43"/>
      <c r="D530" s="44"/>
      <c r="E530" s="38" t="str">
        <f t="shared" si="32"/>
        <v/>
      </c>
      <c r="F530" s="39">
        <f>IF(E530="",0,+COUNTIF('賃上げ前（月給・日給）'!$E$6:$E$1005,E530))</f>
        <v>0</v>
      </c>
      <c r="G530" s="41" t="str">
        <f t="shared" si="33"/>
        <v/>
      </c>
      <c r="H530" s="51"/>
      <c r="I530" s="93"/>
      <c r="J530" s="98" t="str">
        <f t="shared" si="34"/>
        <v/>
      </c>
      <c r="K530" s="100" t="str">
        <f t="shared" si="35"/>
        <v/>
      </c>
      <c r="L530" s="84"/>
      <c r="M530" s="85"/>
    </row>
    <row r="531" spans="2:13" ht="24.75" customHeight="1">
      <c r="B531" s="18">
        <v>525</v>
      </c>
      <c r="C531" s="43"/>
      <c r="D531" s="44"/>
      <c r="E531" s="38" t="str">
        <f t="shared" si="32"/>
        <v/>
      </c>
      <c r="F531" s="39">
        <f>IF(E531="",0,+COUNTIF('賃上げ前（月給・日給）'!$E$6:$E$1005,E531))</f>
        <v>0</v>
      </c>
      <c r="G531" s="41" t="str">
        <f t="shared" si="33"/>
        <v/>
      </c>
      <c r="H531" s="51"/>
      <c r="I531" s="93"/>
      <c r="J531" s="98" t="str">
        <f t="shared" si="34"/>
        <v/>
      </c>
      <c r="K531" s="100" t="str">
        <f t="shared" si="35"/>
        <v/>
      </c>
      <c r="L531" s="84"/>
      <c r="M531" s="85"/>
    </row>
    <row r="532" spans="2:13" ht="24.75" customHeight="1">
      <c r="B532" s="18">
        <v>526</v>
      </c>
      <c r="C532" s="43"/>
      <c r="D532" s="44"/>
      <c r="E532" s="38" t="str">
        <f t="shared" si="32"/>
        <v/>
      </c>
      <c r="F532" s="39">
        <f>IF(E532="",0,+COUNTIF('賃上げ前（月給・日給）'!$E$6:$E$1005,E532))</f>
        <v>0</v>
      </c>
      <c r="G532" s="41" t="str">
        <f t="shared" si="33"/>
        <v/>
      </c>
      <c r="H532" s="51"/>
      <c r="I532" s="93"/>
      <c r="J532" s="98" t="str">
        <f t="shared" si="34"/>
        <v/>
      </c>
      <c r="K532" s="100" t="str">
        <f t="shared" si="35"/>
        <v/>
      </c>
      <c r="L532" s="84"/>
      <c r="M532" s="85"/>
    </row>
    <row r="533" spans="2:13" ht="24.75" customHeight="1">
      <c r="B533" s="18">
        <v>527</v>
      </c>
      <c r="C533" s="43"/>
      <c r="D533" s="44"/>
      <c r="E533" s="38" t="str">
        <f t="shared" si="32"/>
        <v/>
      </c>
      <c r="F533" s="39">
        <f>IF(E533="",0,+COUNTIF('賃上げ前（月給・日給）'!$E$6:$E$1005,E533))</f>
        <v>0</v>
      </c>
      <c r="G533" s="41" t="str">
        <f t="shared" si="33"/>
        <v/>
      </c>
      <c r="H533" s="51"/>
      <c r="I533" s="93"/>
      <c r="J533" s="98" t="str">
        <f t="shared" si="34"/>
        <v/>
      </c>
      <c r="K533" s="100" t="str">
        <f t="shared" si="35"/>
        <v/>
      </c>
      <c r="L533" s="84"/>
      <c r="M533" s="85"/>
    </row>
    <row r="534" spans="2:13" ht="24.75" customHeight="1">
      <c r="B534" s="18">
        <v>528</v>
      </c>
      <c r="C534" s="43"/>
      <c r="D534" s="44"/>
      <c r="E534" s="38" t="str">
        <f t="shared" si="32"/>
        <v/>
      </c>
      <c r="F534" s="39">
        <f>IF(E534="",0,+COUNTIF('賃上げ前（月給・日給）'!$E$6:$E$1005,E534))</f>
        <v>0</v>
      </c>
      <c r="G534" s="41" t="str">
        <f t="shared" si="33"/>
        <v/>
      </c>
      <c r="H534" s="51"/>
      <c r="I534" s="93"/>
      <c r="J534" s="98" t="str">
        <f t="shared" si="34"/>
        <v/>
      </c>
      <c r="K534" s="100" t="str">
        <f t="shared" si="35"/>
        <v/>
      </c>
      <c r="L534" s="84"/>
      <c r="M534" s="85"/>
    </row>
    <row r="535" spans="2:13" ht="24.75" customHeight="1">
      <c r="B535" s="18">
        <v>529</v>
      </c>
      <c r="C535" s="43"/>
      <c r="D535" s="44"/>
      <c r="E535" s="38" t="str">
        <f t="shared" si="32"/>
        <v/>
      </c>
      <c r="F535" s="39">
        <f>IF(E535="",0,+COUNTIF('賃上げ前（月給・日給）'!$E$6:$E$1005,E535))</f>
        <v>0</v>
      </c>
      <c r="G535" s="41" t="str">
        <f t="shared" si="33"/>
        <v/>
      </c>
      <c r="H535" s="51"/>
      <c r="I535" s="93"/>
      <c r="J535" s="98" t="str">
        <f t="shared" si="34"/>
        <v/>
      </c>
      <c r="K535" s="100" t="str">
        <f t="shared" si="35"/>
        <v/>
      </c>
      <c r="L535" s="84"/>
      <c r="M535" s="85"/>
    </row>
    <row r="536" spans="2:13" ht="24.75" customHeight="1">
      <c r="B536" s="18">
        <v>530</v>
      </c>
      <c r="C536" s="43"/>
      <c r="D536" s="44"/>
      <c r="E536" s="38" t="str">
        <f t="shared" si="32"/>
        <v/>
      </c>
      <c r="F536" s="39">
        <f>IF(E536="",0,+COUNTIF('賃上げ前（月給・日給）'!$E$6:$E$1005,E536))</f>
        <v>0</v>
      </c>
      <c r="G536" s="41" t="str">
        <f t="shared" si="33"/>
        <v/>
      </c>
      <c r="H536" s="51"/>
      <c r="I536" s="93"/>
      <c r="J536" s="98" t="str">
        <f t="shared" si="34"/>
        <v/>
      </c>
      <c r="K536" s="100" t="str">
        <f t="shared" si="35"/>
        <v/>
      </c>
      <c r="L536" s="84"/>
      <c r="M536" s="85"/>
    </row>
    <row r="537" spans="2:13" ht="24.75" customHeight="1">
      <c r="B537" s="18">
        <v>531</v>
      </c>
      <c r="C537" s="43"/>
      <c r="D537" s="44"/>
      <c r="E537" s="38" t="str">
        <f t="shared" si="32"/>
        <v/>
      </c>
      <c r="F537" s="39">
        <f>IF(E537="",0,+COUNTIF('賃上げ前（月給・日給）'!$E$6:$E$1005,E537))</f>
        <v>0</v>
      </c>
      <c r="G537" s="41" t="str">
        <f t="shared" si="33"/>
        <v/>
      </c>
      <c r="H537" s="51"/>
      <c r="I537" s="93"/>
      <c r="J537" s="98" t="str">
        <f t="shared" si="34"/>
        <v/>
      </c>
      <c r="K537" s="100" t="str">
        <f t="shared" si="35"/>
        <v/>
      </c>
      <c r="L537" s="84"/>
      <c r="M537" s="85"/>
    </row>
    <row r="538" spans="2:13" ht="24.75" customHeight="1">
      <c r="B538" s="18">
        <v>532</v>
      </c>
      <c r="C538" s="43"/>
      <c r="D538" s="44"/>
      <c r="E538" s="38" t="str">
        <f t="shared" si="32"/>
        <v/>
      </c>
      <c r="F538" s="39">
        <f>IF(E538="",0,+COUNTIF('賃上げ前（月給・日給）'!$E$6:$E$1005,E538))</f>
        <v>0</v>
      </c>
      <c r="G538" s="41" t="str">
        <f t="shared" si="33"/>
        <v/>
      </c>
      <c r="H538" s="51"/>
      <c r="I538" s="93"/>
      <c r="J538" s="98" t="str">
        <f t="shared" si="34"/>
        <v/>
      </c>
      <c r="K538" s="100" t="str">
        <f t="shared" si="35"/>
        <v/>
      </c>
      <c r="L538" s="84"/>
      <c r="M538" s="85"/>
    </row>
    <row r="539" spans="2:13" ht="24.75" customHeight="1">
      <c r="B539" s="18">
        <v>533</v>
      </c>
      <c r="C539" s="43"/>
      <c r="D539" s="44"/>
      <c r="E539" s="38" t="str">
        <f t="shared" si="32"/>
        <v/>
      </c>
      <c r="F539" s="39">
        <f>IF(E539="",0,+COUNTIF('賃上げ前（月給・日給）'!$E$6:$E$1005,E539))</f>
        <v>0</v>
      </c>
      <c r="G539" s="41" t="str">
        <f t="shared" si="33"/>
        <v/>
      </c>
      <c r="H539" s="51"/>
      <c r="I539" s="93"/>
      <c r="J539" s="98" t="str">
        <f t="shared" si="34"/>
        <v/>
      </c>
      <c r="K539" s="100" t="str">
        <f t="shared" si="35"/>
        <v/>
      </c>
      <c r="L539" s="84"/>
      <c r="M539" s="85"/>
    </row>
    <row r="540" spans="2:13" ht="24.75" customHeight="1">
      <c r="B540" s="18">
        <v>534</v>
      </c>
      <c r="C540" s="43"/>
      <c r="D540" s="44"/>
      <c r="E540" s="38" t="str">
        <f t="shared" si="32"/>
        <v/>
      </c>
      <c r="F540" s="39">
        <f>IF(E540="",0,+COUNTIF('賃上げ前（月給・日給）'!$E$6:$E$1005,E540))</f>
        <v>0</v>
      </c>
      <c r="G540" s="41" t="str">
        <f t="shared" si="33"/>
        <v/>
      </c>
      <c r="H540" s="51"/>
      <c r="I540" s="93"/>
      <c r="J540" s="98" t="str">
        <f t="shared" si="34"/>
        <v/>
      </c>
      <c r="K540" s="100" t="str">
        <f t="shared" si="35"/>
        <v/>
      </c>
      <c r="L540" s="84"/>
      <c r="M540" s="85"/>
    </row>
    <row r="541" spans="2:13" ht="24.75" customHeight="1">
      <c r="B541" s="18">
        <v>535</v>
      </c>
      <c r="C541" s="43"/>
      <c r="D541" s="44"/>
      <c r="E541" s="38" t="str">
        <f t="shared" si="32"/>
        <v/>
      </c>
      <c r="F541" s="39">
        <f>IF(E541="",0,+COUNTIF('賃上げ前（月給・日給）'!$E$6:$E$1005,E541))</f>
        <v>0</v>
      </c>
      <c r="G541" s="41" t="str">
        <f t="shared" si="33"/>
        <v/>
      </c>
      <c r="H541" s="51"/>
      <c r="I541" s="93"/>
      <c r="J541" s="98" t="str">
        <f t="shared" si="34"/>
        <v/>
      </c>
      <c r="K541" s="100" t="str">
        <f t="shared" si="35"/>
        <v/>
      </c>
      <c r="L541" s="84"/>
      <c r="M541" s="85"/>
    </row>
    <row r="542" spans="2:13" ht="24.75" customHeight="1">
      <c r="B542" s="18">
        <v>536</v>
      </c>
      <c r="C542" s="43"/>
      <c r="D542" s="44"/>
      <c r="E542" s="38" t="str">
        <f t="shared" si="32"/>
        <v/>
      </c>
      <c r="F542" s="39">
        <f>IF(E542="",0,+COUNTIF('賃上げ前（月給・日給）'!$E$6:$E$1005,E542))</f>
        <v>0</v>
      </c>
      <c r="G542" s="41" t="str">
        <f t="shared" si="33"/>
        <v/>
      </c>
      <c r="H542" s="51"/>
      <c r="I542" s="93"/>
      <c r="J542" s="98" t="str">
        <f t="shared" si="34"/>
        <v/>
      </c>
      <c r="K542" s="100" t="str">
        <f t="shared" si="35"/>
        <v/>
      </c>
      <c r="L542" s="84"/>
      <c r="M542" s="85"/>
    </row>
    <row r="543" spans="2:13" ht="24.75" customHeight="1">
      <c r="B543" s="18">
        <v>537</v>
      </c>
      <c r="C543" s="43"/>
      <c r="D543" s="44"/>
      <c r="E543" s="38" t="str">
        <f t="shared" si="32"/>
        <v/>
      </c>
      <c r="F543" s="39">
        <f>IF(E543="",0,+COUNTIF('賃上げ前（月給・日給）'!$E$6:$E$1005,E543))</f>
        <v>0</v>
      </c>
      <c r="G543" s="41" t="str">
        <f t="shared" si="33"/>
        <v/>
      </c>
      <c r="H543" s="51"/>
      <c r="I543" s="93"/>
      <c r="J543" s="98" t="str">
        <f t="shared" si="34"/>
        <v/>
      </c>
      <c r="K543" s="100" t="str">
        <f t="shared" si="35"/>
        <v/>
      </c>
      <c r="L543" s="84"/>
      <c r="M543" s="85"/>
    </row>
    <row r="544" spans="2:13" ht="24.75" customHeight="1">
      <c r="B544" s="18">
        <v>538</v>
      </c>
      <c r="C544" s="43"/>
      <c r="D544" s="44"/>
      <c r="E544" s="38" t="str">
        <f t="shared" si="32"/>
        <v/>
      </c>
      <c r="F544" s="39">
        <f>IF(E544="",0,+COUNTIF('賃上げ前（月給・日給）'!$E$6:$E$1005,E544))</f>
        <v>0</v>
      </c>
      <c r="G544" s="41" t="str">
        <f t="shared" si="33"/>
        <v/>
      </c>
      <c r="H544" s="51"/>
      <c r="I544" s="93"/>
      <c r="J544" s="98" t="str">
        <f t="shared" si="34"/>
        <v/>
      </c>
      <c r="K544" s="100" t="str">
        <f t="shared" si="35"/>
        <v/>
      </c>
      <c r="L544" s="84"/>
      <c r="M544" s="85"/>
    </row>
    <row r="545" spans="2:13" ht="24.75" customHeight="1">
      <c r="B545" s="18">
        <v>539</v>
      </c>
      <c r="C545" s="43"/>
      <c r="D545" s="44"/>
      <c r="E545" s="38" t="str">
        <f t="shared" si="32"/>
        <v/>
      </c>
      <c r="F545" s="39">
        <f>IF(E545="",0,+COUNTIF('賃上げ前（月給・日給）'!$E$6:$E$1005,E545))</f>
        <v>0</v>
      </c>
      <c r="G545" s="41" t="str">
        <f t="shared" si="33"/>
        <v/>
      </c>
      <c r="H545" s="51"/>
      <c r="I545" s="93"/>
      <c r="J545" s="98" t="str">
        <f t="shared" si="34"/>
        <v/>
      </c>
      <c r="K545" s="100" t="str">
        <f t="shared" si="35"/>
        <v/>
      </c>
      <c r="L545" s="84"/>
      <c r="M545" s="85"/>
    </row>
    <row r="546" spans="2:13" ht="24.75" customHeight="1">
      <c r="B546" s="18">
        <v>540</v>
      </c>
      <c r="C546" s="43"/>
      <c r="D546" s="44"/>
      <c r="E546" s="38" t="str">
        <f t="shared" si="32"/>
        <v/>
      </c>
      <c r="F546" s="39">
        <f>IF(E546="",0,+COUNTIF('賃上げ前（月給・日給）'!$E$6:$E$1005,E546))</f>
        <v>0</v>
      </c>
      <c r="G546" s="41" t="str">
        <f t="shared" si="33"/>
        <v/>
      </c>
      <c r="H546" s="51"/>
      <c r="I546" s="93"/>
      <c r="J546" s="98" t="str">
        <f t="shared" si="34"/>
        <v/>
      </c>
      <c r="K546" s="100" t="str">
        <f t="shared" si="35"/>
        <v/>
      </c>
      <c r="L546" s="84"/>
      <c r="M546" s="85"/>
    </row>
    <row r="547" spans="2:13" ht="24.75" customHeight="1">
      <c r="B547" s="18">
        <v>541</v>
      </c>
      <c r="C547" s="43"/>
      <c r="D547" s="44"/>
      <c r="E547" s="38" t="str">
        <f t="shared" si="32"/>
        <v/>
      </c>
      <c r="F547" s="39">
        <f>IF(E547="",0,+COUNTIF('賃上げ前（月給・日給）'!$E$6:$E$1005,E547))</f>
        <v>0</v>
      </c>
      <c r="G547" s="41" t="str">
        <f t="shared" si="33"/>
        <v/>
      </c>
      <c r="H547" s="51"/>
      <c r="I547" s="93"/>
      <c r="J547" s="98" t="str">
        <f t="shared" si="34"/>
        <v/>
      </c>
      <c r="K547" s="100" t="str">
        <f t="shared" si="35"/>
        <v/>
      </c>
      <c r="L547" s="84"/>
      <c r="M547" s="85"/>
    </row>
    <row r="548" spans="2:13" ht="24.75" customHeight="1">
      <c r="B548" s="18">
        <v>542</v>
      </c>
      <c r="C548" s="43"/>
      <c r="D548" s="44"/>
      <c r="E548" s="38" t="str">
        <f t="shared" si="32"/>
        <v/>
      </c>
      <c r="F548" s="39">
        <f>IF(E548="",0,+COUNTIF('賃上げ前（月給・日給）'!$E$6:$E$1005,E548))</f>
        <v>0</v>
      </c>
      <c r="G548" s="41" t="str">
        <f t="shared" si="33"/>
        <v/>
      </c>
      <c r="H548" s="51"/>
      <c r="I548" s="93"/>
      <c r="J548" s="98" t="str">
        <f t="shared" si="34"/>
        <v/>
      </c>
      <c r="K548" s="100" t="str">
        <f t="shared" si="35"/>
        <v/>
      </c>
      <c r="L548" s="84"/>
      <c r="M548" s="85"/>
    </row>
    <row r="549" spans="2:13" ht="24.75" customHeight="1">
      <c r="B549" s="18">
        <v>543</v>
      </c>
      <c r="C549" s="43"/>
      <c r="D549" s="44"/>
      <c r="E549" s="38" t="str">
        <f t="shared" si="32"/>
        <v/>
      </c>
      <c r="F549" s="39">
        <f>IF(E549="",0,+COUNTIF('賃上げ前（月給・日給）'!$E$6:$E$1005,E549))</f>
        <v>0</v>
      </c>
      <c r="G549" s="41" t="str">
        <f t="shared" si="33"/>
        <v/>
      </c>
      <c r="H549" s="51"/>
      <c r="I549" s="93"/>
      <c r="J549" s="98" t="str">
        <f t="shared" si="34"/>
        <v/>
      </c>
      <c r="K549" s="100" t="str">
        <f t="shared" si="35"/>
        <v/>
      </c>
      <c r="L549" s="84"/>
      <c r="M549" s="85"/>
    </row>
    <row r="550" spans="2:13" ht="24.75" customHeight="1">
      <c r="B550" s="18">
        <v>544</v>
      </c>
      <c r="C550" s="43"/>
      <c r="D550" s="44"/>
      <c r="E550" s="38" t="str">
        <f t="shared" si="32"/>
        <v/>
      </c>
      <c r="F550" s="39">
        <f>IF(E550="",0,+COUNTIF('賃上げ前（月給・日給）'!$E$6:$E$1005,E550))</f>
        <v>0</v>
      </c>
      <c r="G550" s="41" t="str">
        <f t="shared" si="33"/>
        <v/>
      </c>
      <c r="H550" s="51"/>
      <c r="I550" s="93"/>
      <c r="J550" s="98" t="str">
        <f t="shared" si="34"/>
        <v/>
      </c>
      <c r="K550" s="100" t="str">
        <f t="shared" si="35"/>
        <v/>
      </c>
      <c r="L550" s="84"/>
      <c r="M550" s="85"/>
    </row>
    <row r="551" spans="2:13" ht="24.75" customHeight="1">
      <c r="B551" s="18">
        <v>545</v>
      </c>
      <c r="C551" s="43"/>
      <c r="D551" s="44"/>
      <c r="E551" s="38" t="str">
        <f t="shared" si="32"/>
        <v/>
      </c>
      <c r="F551" s="39">
        <f>IF(E551="",0,+COUNTIF('賃上げ前（月給・日給）'!$E$6:$E$1005,E551))</f>
        <v>0</v>
      </c>
      <c r="G551" s="41" t="str">
        <f t="shared" si="33"/>
        <v/>
      </c>
      <c r="H551" s="51"/>
      <c r="I551" s="93"/>
      <c r="J551" s="98" t="str">
        <f t="shared" si="34"/>
        <v/>
      </c>
      <c r="K551" s="100" t="str">
        <f t="shared" si="35"/>
        <v/>
      </c>
      <c r="L551" s="84"/>
      <c r="M551" s="85"/>
    </row>
    <row r="552" spans="2:13" ht="24.75" customHeight="1">
      <c r="B552" s="18">
        <v>546</v>
      </c>
      <c r="C552" s="43"/>
      <c r="D552" s="44"/>
      <c r="E552" s="38" t="str">
        <f t="shared" si="32"/>
        <v/>
      </c>
      <c r="F552" s="39">
        <f>IF(E552="",0,+COUNTIF('賃上げ前（月給・日給）'!$E$6:$E$1005,E552))</f>
        <v>0</v>
      </c>
      <c r="G552" s="41" t="str">
        <f t="shared" si="33"/>
        <v/>
      </c>
      <c r="H552" s="51"/>
      <c r="I552" s="93"/>
      <c r="J552" s="98" t="str">
        <f t="shared" si="34"/>
        <v/>
      </c>
      <c r="K552" s="100" t="str">
        <f t="shared" si="35"/>
        <v/>
      </c>
      <c r="L552" s="84"/>
      <c r="M552" s="85"/>
    </row>
    <row r="553" spans="2:13" ht="24.75" customHeight="1">
      <c r="B553" s="18">
        <v>547</v>
      </c>
      <c r="C553" s="43"/>
      <c r="D553" s="44"/>
      <c r="E553" s="38" t="str">
        <f t="shared" si="32"/>
        <v/>
      </c>
      <c r="F553" s="39">
        <f>IF(E553="",0,+COUNTIF('賃上げ前（月給・日給）'!$E$6:$E$1005,E553))</f>
        <v>0</v>
      </c>
      <c r="G553" s="41" t="str">
        <f t="shared" si="33"/>
        <v/>
      </c>
      <c r="H553" s="51"/>
      <c r="I553" s="93"/>
      <c r="J553" s="98" t="str">
        <f t="shared" si="34"/>
        <v/>
      </c>
      <c r="K553" s="100" t="str">
        <f t="shared" si="35"/>
        <v/>
      </c>
      <c r="L553" s="84"/>
      <c r="M553" s="85"/>
    </row>
    <row r="554" spans="2:13" ht="24.75" customHeight="1">
      <c r="B554" s="18">
        <v>548</v>
      </c>
      <c r="C554" s="43"/>
      <c r="D554" s="44"/>
      <c r="E554" s="38" t="str">
        <f t="shared" si="32"/>
        <v/>
      </c>
      <c r="F554" s="39">
        <f>IF(E554="",0,+COUNTIF('賃上げ前（月給・日給）'!$E$6:$E$1005,E554))</f>
        <v>0</v>
      </c>
      <c r="G554" s="41" t="str">
        <f t="shared" si="33"/>
        <v/>
      </c>
      <c r="H554" s="51"/>
      <c r="I554" s="93"/>
      <c r="J554" s="98" t="str">
        <f t="shared" si="34"/>
        <v/>
      </c>
      <c r="K554" s="100" t="str">
        <f t="shared" si="35"/>
        <v/>
      </c>
      <c r="L554" s="84"/>
      <c r="M554" s="85"/>
    </row>
    <row r="555" spans="2:13" ht="24.75" customHeight="1">
      <c r="B555" s="18">
        <v>549</v>
      </c>
      <c r="C555" s="43"/>
      <c r="D555" s="44"/>
      <c r="E555" s="38" t="str">
        <f t="shared" si="32"/>
        <v/>
      </c>
      <c r="F555" s="39">
        <f>IF(E555="",0,+COUNTIF('賃上げ前（月給・日給）'!$E$6:$E$1005,E555))</f>
        <v>0</v>
      </c>
      <c r="G555" s="41" t="str">
        <f t="shared" si="33"/>
        <v/>
      </c>
      <c r="H555" s="51"/>
      <c r="I555" s="93"/>
      <c r="J555" s="98" t="str">
        <f t="shared" si="34"/>
        <v/>
      </c>
      <c r="K555" s="100" t="str">
        <f t="shared" si="35"/>
        <v/>
      </c>
      <c r="L555" s="84"/>
      <c r="M555" s="85"/>
    </row>
    <row r="556" spans="2:13" ht="24.75" customHeight="1">
      <c r="B556" s="18">
        <v>550</v>
      </c>
      <c r="C556" s="43"/>
      <c r="D556" s="44"/>
      <c r="E556" s="38" t="str">
        <f t="shared" si="32"/>
        <v/>
      </c>
      <c r="F556" s="39">
        <f>IF(E556="",0,+COUNTIF('賃上げ前（月給・日給）'!$E$6:$E$1005,E556))</f>
        <v>0</v>
      </c>
      <c r="G556" s="41" t="str">
        <f t="shared" si="33"/>
        <v/>
      </c>
      <c r="H556" s="51"/>
      <c r="I556" s="93"/>
      <c r="J556" s="98" t="str">
        <f t="shared" si="34"/>
        <v/>
      </c>
      <c r="K556" s="100" t="str">
        <f t="shared" si="35"/>
        <v/>
      </c>
      <c r="L556" s="84"/>
      <c r="M556" s="85"/>
    </row>
    <row r="557" spans="2:13" ht="24.75" customHeight="1">
      <c r="B557" s="18">
        <v>551</v>
      </c>
      <c r="C557" s="43"/>
      <c r="D557" s="44"/>
      <c r="E557" s="38" t="str">
        <f t="shared" si="32"/>
        <v/>
      </c>
      <c r="F557" s="39">
        <f>IF(E557="",0,+COUNTIF('賃上げ前（月給・日給）'!$E$6:$E$1005,E557))</f>
        <v>0</v>
      </c>
      <c r="G557" s="41" t="str">
        <f t="shared" si="33"/>
        <v/>
      </c>
      <c r="H557" s="51"/>
      <c r="I557" s="93"/>
      <c r="J557" s="98" t="str">
        <f t="shared" si="34"/>
        <v/>
      </c>
      <c r="K557" s="100" t="str">
        <f t="shared" si="35"/>
        <v/>
      </c>
      <c r="L557" s="84"/>
      <c r="M557" s="85"/>
    </row>
    <row r="558" spans="2:13" ht="24.75" customHeight="1">
      <c r="B558" s="18">
        <v>552</v>
      </c>
      <c r="C558" s="43"/>
      <c r="D558" s="44"/>
      <c r="E558" s="38" t="str">
        <f t="shared" si="32"/>
        <v/>
      </c>
      <c r="F558" s="39">
        <f>IF(E558="",0,+COUNTIF('賃上げ前（月給・日給）'!$E$6:$E$1005,E558))</f>
        <v>0</v>
      </c>
      <c r="G558" s="41" t="str">
        <f t="shared" si="33"/>
        <v/>
      </c>
      <c r="H558" s="51"/>
      <c r="I558" s="93"/>
      <c r="J558" s="98" t="str">
        <f t="shared" si="34"/>
        <v/>
      </c>
      <c r="K558" s="100" t="str">
        <f t="shared" si="35"/>
        <v/>
      </c>
      <c r="L558" s="84"/>
      <c r="M558" s="85"/>
    </row>
    <row r="559" spans="2:13" ht="24.75" customHeight="1">
      <c r="B559" s="18">
        <v>553</v>
      </c>
      <c r="C559" s="43"/>
      <c r="D559" s="44"/>
      <c r="E559" s="38" t="str">
        <f t="shared" si="32"/>
        <v/>
      </c>
      <c r="F559" s="39">
        <f>IF(E559="",0,+COUNTIF('賃上げ前（月給・日給）'!$E$6:$E$1005,E559))</f>
        <v>0</v>
      </c>
      <c r="G559" s="41" t="str">
        <f t="shared" si="33"/>
        <v/>
      </c>
      <c r="H559" s="51"/>
      <c r="I559" s="93"/>
      <c r="J559" s="98" t="str">
        <f t="shared" si="34"/>
        <v/>
      </c>
      <c r="K559" s="100" t="str">
        <f t="shared" si="35"/>
        <v/>
      </c>
      <c r="L559" s="84"/>
      <c r="M559" s="85"/>
    </row>
    <row r="560" spans="2:13" ht="24.75" customHeight="1">
      <c r="B560" s="18">
        <v>554</v>
      </c>
      <c r="C560" s="43"/>
      <c r="D560" s="44"/>
      <c r="E560" s="38" t="str">
        <f t="shared" si="32"/>
        <v/>
      </c>
      <c r="F560" s="39">
        <f>IF(E560="",0,+COUNTIF('賃上げ前（月給・日給）'!$E$6:$E$1005,E560))</f>
        <v>0</v>
      </c>
      <c r="G560" s="41" t="str">
        <f t="shared" si="33"/>
        <v/>
      </c>
      <c r="H560" s="51"/>
      <c r="I560" s="93"/>
      <c r="J560" s="98" t="str">
        <f t="shared" si="34"/>
        <v/>
      </c>
      <c r="K560" s="100" t="str">
        <f t="shared" si="35"/>
        <v/>
      </c>
      <c r="L560" s="84"/>
      <c r="M560" s="85"/>
    </row>
    <row r="561" spans="2:13" ht="24.75" customHeight="1">
      <c r="B561" s="18">
        <v>555</v>
      </c>
      <c r="C561" s="43"/>
      <c r="D561" s="44"/>
      <c r="E561" s="38" t="str">
        <f t="shared" si="32"/>
        <v/>
      </c>
      <c r="F561" s="39">
        <f>IF(E561="",0,+COUNTIF('賃上げ前（月給・日給）'!$E$6:$E$1005,E561))</f>
        <v>0</v>
      </c>
      <c r="G561" s="41" t="str">
        <f t="shared" si="33"/>
        <v/>
      </c>
      <c r="H561" s="51"/>
      <c r="I561" s="93"/>
      <c r="J561" s="98" t="str">
        <f t="shared" si="34"/>
        <v/>
      </c>
      <c r="K561" s="100" t="str">
        <f t="shared" si="35"/>
        <v/>
      </c>
      <c r="L561" s="84"/>
      <c r="M561" s="85"/>
    </row>
    <row r="562" spans="2:13" ht="24.75" customHeight="1">
      <c r="B562" s="18">
        <v>556</v>
      </c>
      <c r="C562" s="43"/>
      <c r="D562" s="44"/>
      <c r="E562" s="38" t="str">
        <f t="shared" si="32"/>
        <v/>
      </c>
      <c r="F562" s="39">
        <f>IF(E562="",0,+COUNTIF('賃上げ前（月給・日給）'!$E$6:$E$1005,E562))</f>
        <v>0</v>
      </c>
      <c r="G562" s="41" t="str">
        <f t="shared" si="33"/>
        <v/>
      </c>
      <c r="H562" s="51"/>
      <c r="I562" s="93"/>
      <c r="J562" s="98" t="str">
        <f t="shared" si="34"/>
        <v/>
      </c>
      <c r="K562" s="100" t="str">
        <f t="shared" si="35"/>
        <v/>
      </c>
      <c r="L562" s="84"/>
      <c r="M562" s="85"/>
    </row>
    <row r="563" spans="2:13" ht="24.75" customHeight="1">
      <c r="B563" s="18">
        <v>557</v>
      </c>
      <c r="C563" s="43"/>
      <c r="D563" s="44"/>
      <c r="E563" s="38" t="str">
        <f t="shared" si="32"/>
        <v/>
      </c>
      <c r="F563" s="39">
        <f>IF(E563="",0,+COUNTIF('賃上げ前（月給・日給）'!$E$6:$E$1005,E563))</f>
        <v>0</v>
      </c>
      <c r="G563" s="41" t="str">
        <f t="shared" si="33"/>
        <v/>
      </c>
      <c r="H563" s="51"/>
      <c r="I563" s="93"/>
      <c r="J563" s="98" t="str">
        <f t="shared" si="34"/>
        <v/>
      </c>
      <c r="K563" s="100" t="str">
        <f t="shared" si="35"/>
        <v/>
      </c>
      <c r="L563" s="84"/>
      <c r="M563" s="85"/>
    </row>
    <row r="564" spans="2:13" ht="24.75" customHeight="1">
      <c r="B564" s="18">
        <v>558</v>
      </c>
      <c r="C564" s="43"/>
      <c r="D564" s="44"/>
      <c r="E564" s="38" t="str">
        <f t="shared" si="32"/>
        <v/>
      </c>
      <c r="F564" s="39">
        <f>IF(E564="",0,+COUNTIF('賃上げ前（月給・日給）'!$E$6:$E$1005,E564))</f>
        <v>0</v>
      </c>
      <c r="G564" s="41" t="str">
        <f t="shared" si="33"/>
        <v/>
      </c>
      <c r="H564" s="51"/>
      <c r="I564" s="93"/>
      <c r="J564" s="98" t="str">
        <f t="shared" si="34"/>
        <v/>
      </c>
      <c r="K564" s="100" t="str">
        <f t="shared" si="35"/>
        <v/>
      </c>
      <c r="L564" s="84"/>
      <c r="M564" s="85"/>
    </row>
    <row r="565" spans="2:13" ht="24.75" customHeight="1">
      <c r="B565" s="18">
        <v>559</v>
      </c>
      <c r="C565" s="43"/>
      <c r="D565" s="44"/>
      <c r="E565" s="38" t="str">
        <f t="shared" si="32"/>
        <v/>
      </c>
      <c r="F565" s="39">
        <f>IF(E565="",0,+COUNTIF('賃上げ前（月給・日給）'!$E$6:$E$1005,E565))</f>
        <v>0</v>
      </c>
      <c r="G565" s="41" t="str">
        <f t="shared" si="33"/>
        <v/>
      </c>
      <c r="H565" s="51"/>
      <c r="I565" s="93"/>
      <c r="J565" s="98" t="str">
        <f t="shared" si="34"/>
        <v/>
      </c>
      <c r="K565" s="100" t="str">
        <f t="shared" si="35"/>
        <v/>
      </c>
      <c r="L565" s="84"/>
      <c r="M565" s="85"/>
    </row>
    <row r="566" spans="2:13" ht="24.75" customHeight="1">
      <c r="B566" s="18">
        <v>560</v>
      </c>
      <c r="C566" s="43"/>
      <c r="D566" s="44"/>
      <c r="E566" s="38" t="str">
        <f t="shared" si="32"/>
        <v/>
      </c>
      <c r="F566" s="39">
        <f>IF(E566="",0,+COUNTIF('賃上げ前（月給・日給）'!$E$6:$E$1005,E566))</f>
        <v>0</v>
      </c>
      <c r="G566" s="41" t="str">
        <f t="shared" si="33"/>
        <v/>
      </c>
      <c r="H566" s="51"/>
      <c r="I566" s="93"/>
      <c r="J566" s="98" t="str">
        <f t="shared" si="34"/>
        <v/>
      </c>
      <c r="K566" s="100" t="str">
        <f t="shared" si="35"/>
        <v/>
      </c>
      <c r="L566" s="84"/>
      <c r="M566" s="85"/>
    </row>
    <row r="567" spans="2:13" ht="24.75" customHeight="1">
      <c r="B567" s="18">
        <v>561</v>
      </c>
      <c r="C567" s="43"/>
      <c r="D567" s="44"/>
      <c r="E567" s="38" t="str">
        <f t="shared" si="32"/>
        <v/>
      </c>
      <c r="F567" s="39">
        <f>IF(E567="",0,+COUNTIF('賃上げ前（月給・日給）'!$E$6:$E$1005,E567))</f>
        <v>0</v>
      </c>
      <c r="G567" s="41" t="str">
        <f t="shared" si="33"/>
        <v/>
      </c>
      <c r="H567" s="51"/>
      <c r="I567" s="93"/>
      <c r="J567" s="98" t="str">
        <f t="shared" si="34"/>
        <v/>
      </c>
      <c r="K567" s="100" t="str">
        <f t="shared" si="35"/>
        <v/>
      </c>
      <c r="L567" s="84"/>
      <c r="M567" s="85"/>
    </row>
    <row r="568" spans="2:13" ht="24.75" customHeight="1">
      <c r="B568" s="18">
        <v>562</v>
      </c>
      <c r="C568" s="43"/>
      <c r="D568" s="44"/>
      <c r="E568" s="38" t="str">
        <f t="shared" si="32"/>
        <v/>
      </c>
      <c r="F568" s="39">
        <f>IF(E568="",0,+COUNTIF('賃上げ前（月給・日給）'!$E$6:$E$1005,E568))</f>
        <v>0</v>
      </c>
      <c r="G568" s="41" t="str">
        <f t="shared" si="33"/>
        <v/>
      </c>
      <c r="H568" s="51"/>
      <c r="I568" s="93"/>
      <c r="J568" s="98" t="str">
        <f t="shared" si="34"/>
        <v/>
      </c>
      <c r="K568" s="100" t="str">
        <f t="shared" si="35"/>
        <v/>
      </c>
      <c r="L568" s="84"/>
      <c r="M568" s="85"/>
    </row>
    <row r="569" spans="2:13" ht="24.75" customHeight="1">
      <c r="B569" s="18">
        <v>563</v>
      </c>
      <c r="C569" s="43"/>
      <c r="D569" s="44"/>
      <c r="E569" s="38" t="str">
        <f t="shared" si="32"/>
        <v/>
      </c>
      <c r="F569" s="39">
        <f>IF(E569="",0,+COUNTIF('賃上げ前（月給・日給）'!$E$6:$E$1005,E569))</f>
        <v>0</v>
      </c>
      <c r="G569" s="41" t="str">
        <f t="shared" si="33"/>
        <v/>
      </c>
      <c r="H569" s="51"/>
      <c r="I569" s="93"/>
      <c r="J569" s="98" t="str">
        <f t="shared" si="34"/>
        <v/>
      </c>
      <c r="K569" s="100" t="str">
        <f t="shared" si="35"/>
        <v/>
      </c>
      <c r="L569" s="84"/>
      <c r="M569" s="85"/>
    </row>
    <row r="570" spans="2:13" ht="24.75" customHeight="1">
      <c r="B570" s="18">
        <v>564</v>
      </c>
      <c r="C570" s="43"/>
      <c r="D570" s="44"/>
      <c r="E570" s="38" t="str">
        <f t="shared" si="32"/>
        <v/>
      </c>
      <c r="F570" s="39">
        <f>IF(E570="",0,+COUNTIF('賃上げ前（月給・日給）'!$E$6:$E$1005,E570))</f>
        <v>0</v>
      </c>
      <c r="G570" s="41" t="str">
        <f t="shared" si="33"/>
        <v/>
      </c>
      <c r="H570" s="51"/>
      <c r="I570" s="93"/>
      <c r="J570" s="98" t="str">
        <f t="shared" si="34"/>
        <v/>
      </c>
      <c r="K570" s="100" t="str">
        <f t="shared" si="35"/>
        <v/>
      </c>
      <c r="L570" s="84"/>
      <c r="M570" s="85"/>
    </row>
    <row r="571" spans="2:13" ht="24.75" customHeight="1">
      <c r="B571" s="18">
        <v>565</v>
      </c>
      <c r="C571" s="43"/>
      <c r="D571" s="44"/>
      <c r="E571" s="38" t="str">
        <f t="shared" si="32"/>
        <v/>
      </c>
      <c r="F571" s="39">
        <f>IF(E571="",0,+COUNTIF('賃上げ前（月給・日給）'!$E$6:$E$1005,E571))</f>
        <v>0</v>
      </c>
      <c r="G571" s="41" t="str">
        <f t="shared" si="33"/>
        <v/>
      </c>
      <c r="H571" s="51"/>
      <c r="I571" s="93"/>
      <c r="J571" s="98" t="str">
        <f t="shared" si="34"/>
        <v/>
      </c>
      <c r="K571" s="100" t="str">
        <f t="shared" si="35"/>
        <v/>
      </c>
      <c r="L571" s="84"/>
      <c r="M571" s="85"/>
    </row>
    <row r="572" spans="2:13" ht="24.75" customHeight="1">
      <c r="B572" s="18">
        <v>566</v>
      </c>
      <c r="C572" s="43"/>
      <c r="D572" s="44"/>
      <c r="E572" s="38" t="str">
        <f t="shared" si="32"/>
        <v/>
      </c>
      <c r="F572" s="39">
        <f>IF(E572="",0,+COUNTIF('賃上げ前（月給・日給）'!$E$6:$E$1005,E572))</f>
        <v>0</v>
      </c>
      <c r="G572" s="41" t="str">
        <f t="shared" si="33"/>
        <v/>
      </c>
      <c r="H572" s="51"/>
      <c r="I572" s="93"/>
      <c r="J572" s="98" t="str">
        <f t="shared" si="34"/>
        <v/>
      </c>
      <c r="K572" s="100" t="str">
        <f t="shared" si="35"/>
        <v/>
      </c>
      <c r="L572" s="84"/>
      <c r="M572" s="85"/>
    </row>
    <row r="573" spans="2:13" ht="24.75" customHeight="1">
      <c r="B573" s="18">
        <v>567</v>
      </c>
      <c r="C573" s="43"/>
      <c r="D573" s="44"/>
      <c r="E573" s="38" t="str">
        <f t="shared" si="32"/>
        <v/>
      </c>
      <c r="F573" s="39">
        <f>IF(E573="",0,+COUNTIF('賃上げ前（月給・日給）'!$E$6:$E$1005,E573))</f>
        <v>0</v>
      </c>
      <c r="G573" s="41" t="str">
        <f t="shared" si="33"/>
        <v/>
      </c>
      <c r="H573" s="51"/>
      <c r="I573" s="93"/>
      <c r="J573" s="98" t="str">
        <f t="shared" si="34"/>
        <v/>
      </c>
      <c r="K573" s="100" t="str">
        <f t="shared" si="35"/>
        <v/>
      </c>
      <c r="L573" s="84"/>
      <c r="M573" s="85"/>
    </row>
    <row r="574" spans="2:13" ht="24.75" customHeight="1">
      <c r="B574" s="18">
        <v>568</v>
      </c>
      <c r="C574" s="43"/>
      <c r="D574" s="44"/>
      <c r="E574" s="38" t="str">
        <f t="shared" si="32"/>
        <v/>
      </c>
      <c r="F574" s="39">
        <f>IF(E574="",0,+COUNTIF('賃上げ前（月給・日給）'!$E$6:$E$1005,E574))</f>
        <v>0</v>
      </c>
      <c r="G574" s="41" t="str">
        <f t="shared" si="33"/>
        <v/>
      </c>
      <c r="H574" s="51"/>
      <c r="I574" s="93"/>
      <c r="J574" s="98" t="str">
        <f t="shared" si="34"/>
        <v/>
      </c>
      <c r="K574" s="100" t="str">
        <f t="shared" si="35"/>
        <v/>
      </c>
      <c r="L574" s="84"/>
      <c r="M574" s="85"/>
    </row>
    <row r="575" spans="2:13" ht="24.75" customHeight="1">
      <c r="B575" s="18">
        <v>569</v>
      </c>
      <c r="C575" s="43"/>
      <c r="D575" s="44"/>
      <c r="E575" s="38" t="str">
        <f t="shared" si="32"/>
        <v/>
      </c>
      <c r="F575" s="39">
        <f>IF(E575="",0,+COUNTIF('賃上げ前（月給・日給）'!$E$6:$E$1005,E575))</f>
        <v>0</v>
      </c>
      <c r="G575" s="41" t="str">
        <f t="shared" si="33"/>
        <v/>
      </c>
      <c r="H575" s="51"/>
      <c r="I575" s="93"/>
      <c r="J575" s="98" t="str">
        <f t="shared" si="34"/>
        <v/>
      </c>
      <c r="K575" s="100" t="str">
        <f t="shared" si="35"/>
        <v/>
      </c>
      <c r="L575" s="84"/>
      <c r="M575" s="85"/>
    </row>
    <row r="576" spans="2:13" ht="24.75" customHeight="1">
      <c r="B576" s="18">
        <v>570</v>
      </c>
      <c r="C576" s="43"/>
      <c r="D576" s="44"/>
      <c r="E576" s="38" t="str">
        <f t="shared" si="32"/>
        <v/>
      </c>
      <c r="F576" s="39">
        <f>IF(E576="",0,+COUNTIF('賃上げ前（月給・日給）'!$E$6:$E$1005,E576))</f>
        <v>0</v>
      </c>
      <c r="G576" s="41" t="str">
        <f t="shared" si="33"/>
        <v/>
      </c>
      <c r="H576" s="51"/>
      <c r="I576" s="93"/>
      <c r="J576" s="98" t="str">
        <f t="shared" si="34"/>
        <v/>
      </c>
      <c r="K576" s="100" t="str">
        <f t="shared" si="35"/>
        <v/>
      </c>
      <c r="L576" s="84"/>
      <c r="M576" s="85"/>
    </row>
    <row r="577" spans="2:13" ht="24.75" customHeight="1">
      <c r="B577" s="18">
        <v>571</v>
      </c>
      <c r="C577" s="43"/>
      <c r="D577" s="44"/>
      <c r="E577" s="38" t="str">
        <f t="shared" si="32"/>
        <v/>
      </c>
      <c r="F577" s="39">
        <f>IF(E577="",0,+COUNTIF('賃上げ前（月給・日給）'!$E$6:$E$1005,E577))</f>
        <v>0</v>
      </c>
      <c r="G577" s="41" t="str">
        <f t="shared" si="33"/>
        <v/>
      </c>
      <c r="H577" s="51"/>
      <c r="I577" s="93"/>
      <c r="J577" s="98" t="str">
        <f t="shared" si="34"/>
        <v/>
      </c>
      <c r="K577" s="100" t="str">
        <f t="shared" si="35"/>
        <v/>
      </c>
      <c r="L577" s="84"/>
      <c r="M577" s="85"/>
    </row>
    <row r="578" spans="2:13" ht="24.75" customHeight="1">
      <c r="B578" s="18">
        <v>572</v>
      </c>
      <c r="C578" s="43"/>
      <c r="D578" s="44"/>
      <c r="E578" s="38" t="str">
        <f t="shared" si="32"/>
        <v/>
      </c>
      <c r="F578" s="39">
        <f>IF(E578="",0,+COUNTIF('賃上げ前（月給・日給）'!$E$6:$E$1005,E578))</f>
        <v>0</v>
      </c>
      <c r="G578" s="41" t="str">
        <f t="shared" si="33"/>
        <v/>
      </c>
      <c r="H578" s="51"/>
      <c r="I578" s="93"/>
      <c r="J578" s="98" t="str">
        <f t="shared" si="34"/>
        <v/>
      </c>
      <c r="K578" s="100" t="str">
        <f t="shared" si="35"/>
        <v/>
      </c>
      <c r="L578" s="84"/>
      <c r="M578" s="85"/>
    </row>
    <row r="579" spans="2:13" ht="24.75" customHeight="1">
      <c r="B579" s="18">
        <v>573</v>
      </c>
      <c r="C579" s="43"/>
      <c r="D579" s="44"/>
      <c r="E579" s="38" t="str">
        <f t="shared" si="32"/>
        <v/>
      </c>
      <c r="F579" s="39">
        <f>IF(E579="",0,+COUNTIF('賃上げ前（月給・日給）'!$E$6:$E$1005,E579))</f>
        <v>0</v>
      </c>
      <c r="G579" s="41" t="str">
        <f t="shared" si="33"/>
        <v/>
      </c>
      <c r="H579" s="51"/>
      <c r="I579" s="93"/>
      <c r="J579" s="98" t="str">
        <f t="shared" si="34"/>
        <v/>
      </c>
      <c r="K579" s="100" t="str">
        <f t="shared" si="35"/>
        <v/>
      </c>
      <c r="L579" s="84"/>
      <c r="M579" s="85"/>
    </row>
    <row r="580" spans="2:13" ht="24.75" customHeight="1">
      <c r="B580" s="18">
        <v>574</v>
      </c>
      <c r="C580" s="43"/>
      <c r="D580" s="44"/>
      <c r="E580" s="38" t="str">
        <f t="shared" si="32"/>
        <v/>
      </c>
      <c r="F580" s="39">
        <f>IF(E580="",0,+COUNTIF('賃上げ前（月給・日給）'!$E$6:$E$1005,E580))</f>
        <v>0</v>
      </c>
      <c r="G580" s="41" t="str">
        <f t="shared" si="33"/>
        <v/>
      </c>
      <c r="H580" s="51"/>
      <c r="I580" s="93"/>
      <c r="J580" s="98" t="str">
        <f t="shared" si="34"/>
        <v/>
      </c>
      <c r="K580" s="100" t="str">
        <f t="shared" si="35"/>
        <v/>
      </c>
      <c r="L580" s="84"/>
      <c r="M580" s="85"/>
    </row>
    <row r="581" spans="2:13" ht="24.75" customHeight="1">
      <c r="B581" s="18">
        <v>575</v>
      </c>
      <c r="C581" s="43"/>
      <c r="D581" s="44"/>
      <c r="E581" s="38" t="str">
        <f t="shared" si="32"/>
        <v/>
      </c>
      <c r="F581" s="39">
        <f>IF(E581="",0,+COUNTIF('賃上げ前（月給・日給）'!$E$6:$E$1005,E581))</f>
        <v>0</v>
      </c>
      <c r="G581" s="41" t="str">
        <f t="shared" si="33"/>
        <v/>
      </c>
      <c r="H581" s="51"/>
      <c r="I581" s="93"/>
      <c r="J581" s="98" t="str">
        <f t="shared" si="34"/>
        <v/>
      </c>
      <c r="K581" s="100" t="str">
        <f t="shared" si="35"/>
        <v/>
      </c>
      <c r="L581" s="84"/>
      <c r="M581" s="85"/>
    </row>
    <row r="582" spans="2:13" ht="24.75" customHeight="1">
      <c r="B582" s="18">
        <v>576</v>
      </c>
      <c r="C582" s="43"/>
      <c r="D582" s="44"/>
      <c r="E582" s="38" t="str">
        <f t="shared" si="32"/>
        <v/>
      </c>
      <c r="F582" s="39">
        <f>IF(E582="",0,+COUNTIF('賃上げ前（月給・日給）'!$E$6:$E$1005,E582))</f>
        <v>0</v>
      </c>
      <c r="G582" s="41" t="str">
        <f t="shared" si="33"/>
        <v/>
      </c>
      <c r="H582" s="51"/>
      <c r="I582" s="93"/>
      <c r="J582" s="98" t="str">
        <f t="shared" si="34"/>
        <v/>
      </c>
      <c r="K582" s="100" t="str">
        <f t="shared" si="35"/>
        <v/>
      </c>
      <c r="L582" s="84"/>
      <c r="M582" s="85"/>
    </row>
    <row r="583" spans="2:13" ht="24.75" customHeight="1">
      <c r="B583" s="18">
        <v>577</v>
      </c>
      <c r="C583" s="43"/>
      <c r="D583" s="44"/>
      <c r="E583" s="38" t="str">
        <f t="shared" ref="E583:E646" si="36">SUBSTITUTE(SUBSTITUTE(C583,"　","")," ","")</f>
        <v/>
      </c>
      <c r="F583" s="39">
        <f>IF(E583="",0,+COUNTIF('賃上げ前（月給・日給）'!$E$6:$E$1005,E583))</f>
        <v>0</v>
      </c>
      <c r="G583" s="41" t="str">
        <f t="shared" ref="G583:G646" si="37">IF(C583="","",+IF(OR(F583&lt;1,D583="",L583="◎"),"除外","対象"))</f>
        <v/>
      </c>
      <c r="H583" s="51"/>
      <c r="I583" s="93"/>
      <c r="J583" s="98" t="str">
        <f t="shared" ref="J583:J646" si="38">IF(C583="","",H583/I583)</f>
        <v/>
      </c>
      <c r="K583" s="100" t="str">
        <f t="shared" ref="K583:K646" si="39">IF(C583="","",+IF(G583="対象",J583,0))</f>
        <v/>
      </c>
      <c r="L583" s="84"/>
      <c r="M583" s="85"/>
    </row>
    <row r="584" spans="2:13" ht="24.75" customHeight="1">
      <c r="B584" s="18">
        <v>578</v>
      </c>
      <c r="C584" s="43"/>
      <c r="D584" s="44"/>
      <c r="E584" s="38" t="str">
        <f t="shared" si="36"/>
        <v/>
      </c>
      <c r="F584" s="39">
        <f>IF(E584="",0,+COUNTIF('賃上げ前（月給・日給）'!$E$6:$E$1005,E584))</f>
        <v>0</v>
      </c>
      <c r="G584" s="41" t="str">
        <f t="shared" si="37"/>
        <v/>
      </c>
      <c r="H584" s="51"/>
      <c r="I584" s="93"/>
      <c r="J584" s="98" t="str">
        <f t="shared" si="38"/>
        <v/>
      </c>
      <c r="K584" s="100" t="str">
        <f t="shared" si="39"/>
        <v/>
      </c>
      <c r="L584" s="84"/>
      <c r="M584" s="85"/>
    </row>
    <row r="585" spans="2:13" ht="24.75" customHeight="1">
      <c r="B585" s="18">
        <v>579</v>
      </c>
      <c r="C585" s="43"/>
      <c r="D585" s="44"/>
      <c r="E585" s="38" t="str">
        <f t="shared" si="36"/>
        <v/>
      </c>
      <c r="F585" s="39">
        <f>IF(E585="",0,+COUNTIF('賃上げ前（月給・日給）'!$E$6:$E$1005,E585))</f>
        <v>0</v>
      </c>
      <c r="G585" s="41" t="str">
        <f t="shared" si="37"/>
        <v/>
      </c>
      <c r="H585" s="51"/>
      <c r="I585" s="93"/>
      <c r="J585" s="98" t="str">
        <f t="shared" si="38"/>
        <v/>
      </c>
      <c r="K585" s="100" t="str">
        <f t="shared" si="39"/>
        <v/>
      </c>
      <c r="L585" s="84"/>
      <c r="M585" s="85"/>
    </row>
    <row r="586" spans="2:13" ht="24.75" customHeight="1">
      <c r="B586" s="18">
        <v>580</v>
      </c>
      <c r="C586" s="43"/>
      <c r="D586" s="44"/>
      <c r="E586" s="38" t="str">
        <f t="shared" si="36"/>
        <v/>
      </c>
      <c r="F586" s="39">
        <f>IF(E586="",0,+COUNTIF('賃上げ前（月給・日給）'!$E$6:$E$1005,E586))</f>
        <v>0</v>
      </c>
      <c r="G586" s="41" t="str">
        <f t="shared" si="37"/>
        <v/>
      </c>
      <c r="H586" s="51"/>
      <c r="I586" s="93"/>
      <c r="J586" s="98" t="str">
        <f t="shared" si="38"/>
        <v/>
      </c>
      <c r="K586" s="100" t="str">
        <f t="shared" si="39"/>
        <v/>
      </c>
      <c r="L586" s="84"/>
      <c r="M586" s="85"/>
    </row>
    <row r="587" spans="2:13" ht="24.75" customHeight="1">
      <c r="B587" s="18">
        <v>581</v>
      </c>
      <c r="C587" s="43"/>
      <c r="D587" s="44"/>
      <c r="E587" s="38" t="str">
        <f t="shared" si="36"/>
        <v/>
      </c>
      <c r="F587" s="39">
        <f>IF(E587="",0,+COUNTIF('賃上げ前（月給・日給）'!$E$6:$E$1005,E587))</f>
        <v>0</v>
      </c>
      <c r="G587" s="41" t="str">
        <f t="shared" si="37"/>
        <v/>
      </c>
      <c r="H587" s="51"/>
      <c r="I587" s="93"/>
      <c r="J587" s="98" t="str">
        <f t="shared" si="38"/>
        <v/>
      </c>
      <c r="K587" s="100" t="str">
        <f t="shared" si="39"/>
        <v/>
      </c>
      <c r="L587" s="84"/>
      <c r="M587" s="85"/>
    </row>
    <row r="588" spans="2:13" ht="24.75" customHeight="1">
      <c r="B588" s="18">
        <v>582</v>
      </c>
      <c r="C588" s="43"/>
      <c r="D588" s="44"/>
      <c r="E588" s="38" t="str">
        <f t="shared" si="36"/>
        <v/>
      </c>
      <c r="F588" s="39">
        <f>IF(E588="",0,+COUNTIF('賃上げ前（月給・日給）'!$E$6:$E$1005,E588))</f>
        <v>0</v>
      </c>
      <c r="G588" s="41" t="str">
        <f t="shared" si="37"/>
        <v/>
      </c>
      <c r="H588" s="51"/>
      <c r="I588" s="93"/>
      <c r="J588" s="98" t="str">
        <f t="shared" si="38"/>
        <v/>
      </c>
      <c r="K588" s="100" t="str">
        <f t="shared" si="39"/>
        <v/>
      </c>
      <c r="L588" s="84"/>
      <c r="M588" s="85"/>
    </row>
    <row r="589" spans="2:13" ht="24.75" customHeight="1">
      <c r="B589" s="18">
        <v>583</v>
      </c>
      <c r="C589" s="43"/>
      <c r="D589" s="44"/>
      <c r="E589" s="38" t="str">
        <f t="shared" si="36"/>
        <v/>
      </c>
      <c r="F589" s="39">
        <f>IF(E589="",0,+COUNTIF('賃上げ前（月給・日給）'!$E$6:$E$1005,E589))</f>
        <v>0</v>
      </c>
      <c r="G589" s="41" t="str">
        <f t="shared" si="37"/>
        <v/>
      </c>
      <c r="H589" s="51"/>
      <c r="I589" s="93"/>
      <c r="J589" s="98" t="str">
        <f t="shared" si="38"/>
        <v/>
      </c>
      <c r="K589" s="100" t="str">
        <f t="shared" si="39"/>
        <v/>
      </c>
      <c r="L589" s="84"/>
      <c r="M589" s="85"/>
    </row>
    <row r="590" spans="2:13" ht="24.75" customHeight="1">
      <c r="B590" s="18">
        <v>584</v>
      </c>
      <c r="C590" s="43"/>
      <c r="D590" s="44"/>
      <c r="E590" s="38" t="str">
        <f t="shared" si="36"/>
        <v/>
      </c>
      <c r="F590" s="39">
        <f>IF(E590="",0,+COUNTIF('賃上げ前（月給・日給）'!$E$6:$E$1005,E590))</f>
        <v>0</v>
      </c>
      <c r="G590" s="41" t="str">
        <f t="shared" si="37"/>
        <v/>
      </c>
      <c r="H590" s="51"/>
      <c r="I590" s="93"/>
      <c r="J590" s="98" t="str">
        <f t="shared" si="38"/>
        <v/>
      </c>
      <c r="K590" s="100" t="str">
        <f t="shared" si="39"/>
        <v/>
      </c>
      <c r="L590" s="84"/>
      <c r="M590" s="85"/>
    </row>
    <row r="591" spans="2:13" ht="24.75" customHeight="1">
      <c r="B591" s="18">
        <v>585</v>
      </c>
      <c r="C591" s="43"/>
      <c r="D591" s="44"/>
      <c r="E591" s="38" t="str">
        <f t="shared" si="36"/>
        <v/>
      </c>
      <c r="F591" s="39">
        <f>IF(E591="",0,+COUNTIF('賃上げ前（月給・日給）'!$E$6:$E$1005,E591))</f>
        <v>0</v>
      </c>
      <c r="G591" s="41" t="str">
        <f t="shared" si="37"/>
        <v/>
      </c>
      <c r="H591" s="51"/>
      <c r="I591" s="93"/>
      <c r="J591" s="98" t="str">
        <f t="shared" si="38"/>
        <v/>
      </c>
      <c r="K591" s="100" t="str">
        <f t="shared" si="39"/>
        <v/>
      </c>
      <c r="L591" s="84"/>
      <c r="M591" s="85"/>
    </row>
    <row r="592" spans="2:13" ht="24.75" customHeight="1">
      <c r="B592" s="18">
        <v>586</v>
      </c>
      <c r="C592" s="43"/>
      <c r="D592" s="44"/>
      <c r="E592" s="38" t="str">
        <f t="shared" si="36"/>
        <v/>
      </c>
      <c r="F592" s="39">
        <f>IF(E592="",0,+COUNTIF('賃上げ前（月給・日給）'!$E$6:$E$1005,E592))</f>
        <v>0</v>
      </c>
      <c r="G592" s="41" t="str">
        <f t="shared" si="37"/>
        <v/>
      </c>
      <c r="H592" s="51"/>
      <c r="I592" s="93"/>
      <c r="J592" s="98" t="str">
        <f t="shared" si="38"/>
        <v/>
      </c>
      <c r="K592" s="100" t="str">
        <f t="shared" si="39"/>
        <v/>
      </c>
      <c r="L592" s="84"/>
      <c r="M592" s="85"/>
    </row>
    <row r="593" spans="2:13" ht="24.75" customHeight="1">
      <c r="B593" s="18">
        <v>587</v>
      </c>
      <c r="C593" s="43"/>
      <c r="D593" s="44"/>
      <c r="E593" s="38" t="str">
        <f t="shared" si="36"/>
        <v/>
      </c>
      <c r="F593" s="39">
        <f>IF(E593="",0,+COUNTIF('賃上げ前（月給・日給）'!$E$6:$E$1005,E593))</f>
        <v>0</v>
      </c>
      <c r="G593" s="41" t="str">
        <f t="shared" si="37"/>
        <v/>
      </c>
      <c r="H593" s="51"/>
      <c r="I593" s="93"/>
      <c r="J593" s="98" t="str">
        <f t="shared" si="38"/>
        <v/>
      </c>
      <c r="K593" s="100" t="str">
        <f t="shared" si="39"/>
        <v/>
      </c>
      <c r="L593" s="84"/>
      <c r="M593" s="85"/>
    </row>
    <row r="594" spans="2:13" ht="24.75" customHeight="1">
      <c r="B594" s="18">
        <v>588</v>
      </c>
      <c r="C594" s="43"/>
      <c r="D594" s="44"/>
      <c r="E594" s="38" t="str">
        <f t="shared" si="36"/>
        <v/>
      </c>
      <c r="F594" s="39">
        <f>IF(E594="",0,+COUNTIF('賃上げ前（月給・日給）'!$E$6:$E$1005,E594))</f>
        <v>0</v>
      </c>
      <c r="G594" s="41" t="str">
        <f t="shared" si="37"/>
        <v/>
      </c>
      <c r="H594" s="51"/>
      <c r="I594" s="93"/>
      <c r="J594" s="98" t="str">
        <f t="shared" si="38"/>
        <v/>
      </c>
      <c r="K594" s="100" t="str">
        <f t="shared" si="39"/>
        <v/>
      </c>
      <c r="L594" s="84"/>
      <c r="M594" s="85"/>
    </row>
    <row r="595" spans="2:13" ht="24.75" customHeight="1">
      <c r="B595" s="18">
        <v>589</v>
      </c>
      <c r="C595" s="43"/>
      <c r="D595" s="44"/>
      <c r="E595" s="38" t="str">
        <f t="shared" si="36"/>
        <v/>
      </c>
      <c r="F595" s="39">
        <f>IF(E595="",0,+COUNTIF('賃上げ前（月給・日給）'!$E$6:$E$1005,E595))</f>
        <v>0</v>
      </c>
      <c r="G595" s="41" t="str">
        <f t="shared" si="37"/>
        <v/>
      </c>
      <c r="H595" s="51"/>
      <c r="I595" s="93"/>
      <c r="J595" s="98" t="str">
        <f t="shared" si="38"/>
        <v/>
      </c>
      <c r="K595" s="100" t="str">
        <f t="shared" si="39"/>
        <v/>
      </c>
      <c r="L595" s="84"/>
      <c r="M595" s="85"/>
    </row>
    <row r="596" spans="2:13" ht="24.75" customHeight="1">
      <c r="B596" s="18">
        <v>590</v>
      </c>
      <c r="C596" s="43"/>
      <c r="D596" s="44"/>
      <c r="E596" s="38" t="str">
        <f t="shared" si="36"/>
        <v/>
      </c>
      <c r="F596" s="39">
        <f>IF(E596="",0,+COUNTIF('賃上げ前（月給・日給）'!$E$6:$E$1005,E596))</f>
        <v>0</v>
      </c>
      <c r="G596" s="41" t="str">
        <f t="shared" si="37"/>
        <v/>
      </c>
      <c r="H596" s="51"/>
      <c r="I596" s="93"/>
      <c r="J596" s="98" t="str">
        <f t="shared" si="38"/>
        <v/>
      </c>
      <c r="K596" s="100" t="str">
        <f t="shared" si="39"/>
        <v/>
      </c>
      <c r="L596" s="84"/>
      <c r="M596" s="85"/>
    </row>
    <row r="597" spans="2:13" ht="24.75" customHeight="1">
      <c r="B597" s="18">
        <v>591</v>
      </c>
      <c r="C597" s="43"/>
      <c r="D597" s="44"/>
      <c r="E597" s="38" t="str">
        <f t="shared" si="36"/>
        <v/>
      </c>
      <c r="F597" s="39">
        <f>IF(E597="",0,+COUNTIF('賃上げ前（月給・日給）'!$E$6:$E$1005,E597))</f>
        <v>0</v>
      </c>
      <c r="G597" s="41" t="str">
        <f t="shared" si="37"/>
        <v/>
      </c>
      <c r="H597" s="51"/>
      <c r="I597" s="93"/>
      <c r="J597" s="98" t="str">
        <f t="shared" si="38"/>
        <v/>
      </c>
      <c r="K597" s="100" t="str">
        <f t="shared" si="39"/>
        <v/>
      </c>
      <c r="L597" s="84"/>
      <c r="M597" s="85"/>
    </row>
    <row r="598" spans="2:13" ht="24.75" customHeight="1">
      <c r="B598" s="18">
        <v>592</v>
      </c>
      <c r="C598" s="43"/>
      <c r="D598" s="44"/>
      <c r="E598" s="38" t="str">
        <f t="shared" si="36"/>
        <v/>
      </c>
      <c r="F598" s="39">
        <f>IF(E598="",0,+COUNTIF('賃上げ前（月給・日給）'!$E$6:$E$1005,E598))</f>
        <v>0</v>
      </c>
      <c r="G598" s="41" t="str">
        <f t="shared" si="37"/>
        <v/>
      </c>
      <c r="H598" s="51"/>
      <c r="I598" s="93"/>
      <c r="J598" s="98" t="str">
        <f t="shared" si="38"/>
        <v/>
      </c>
      <c r="K598" s="100" t="str">
        <f t="shared" si="39"/>
        <v/>
      </c>
      <c r="L598" s="84"/>
      <c r="M598" s="85"/>
    </row>
    <row r="599" spans="2:13" ht="24.75" customHeight="1">
      <c r="B599" s="18">
        <v>593</v>
      </c>
      <c r="C599" s="43"/>
      <c r="D599" s="44"/>
      <c r="E599" s="38" t="str">
        <f t="shared" si="36"/>
        <v/>
      </c>
      <c r="F599" s="39">
        <f>IF(E599="",0,+COUNTIF('賃上げ前（月給・日給）'!$E$6:$E$1005,E599))</f>
        <v>0</v>
      </c>
      <c r="G599" s="41" t="str">
        <f t="shared" si="37"/>
        <v/>
      </c>
      <c r="H599" s="51"/>
      <c r="I599" s="93"/>
      <c r="J599" s="98" t="str">
        <f t="shared" si="38"/>
        <v/>
      </c>
      <c r="K599" s="100" t="str">
        <f t="shared" si="39"/>
        <v/>
      </c>
      <c r="L599" s="84"/>
      <c r="M599" s="85"/>
    </row>
    <row r="600" spans="2:13" ht="24.75" customHeight="1">
      <c r="B600" s="18">
        <v>594</v>
      </c>
      <c r="C600" s="43"/>
      <c r="D600" s="44"/>
      <c r="E600" s="38" t="str">
        <f t="shared" si="36"/>
        <v/>
      </c>
      <c r="F600" s="39">
        <f>IF(E600="",0,+COUNTIF('賃上げ前（月給・日給）'!$E$6:$E$1005,E600))</f>
        <v>0</v>
      </c>
      <c r="G600" s="41" t="str">
        <f t="shared" si="37"/>
        <v/>
      </c>
      <c r="H600" s="51"/>
      <c r="I600" s="93"/>
      <c r="J600" s="98" t="str">
        <f t="shared" si="38"/>
        <v/>
      </c>
      <c r="K600" s="100" t="str">
        <f t="shared" si="39"/>
        <v/>
      </c>
      <c r="L600" s="84"/>
      <c r="M600" s="85"/>
    </row>
    <row r="601" spans="2:13" ht="24.75" customHeight="1">
      <c r="B601" s="18">
        <v>595</v>
      </c>
      <c r="C601" s="43"/>
      <c r="D601" s="44"/>
      <c r="E601" s="38" t="str">
        <f t="shared" si="36"/>
        <v/>
      </c>
      <c r="F601" s="39">
        <f>IF(E601="",0,+COUNTIF('賃上げ前（月給・日給）'!$E$6:$E$1005,E601))</f>
        <v>0</v>
      </c>
      <c r="G601" s="41" t="str">
        <f t="shared" si="37"/>
        <v/>
      </c>
      <c r="H601" s="51"/>
      <c r="I601" s="93"/>
      <c r="J601" s="98" t="str">
        <f t="shared" si="38"/>
        <v/>
      </c>
      <c r="K601" s="100" t="str">
        <f t="shared" si="39"/>
        <v/>
      </c>
      <c r="L601" s="84"/>
      <c r="M601" s="85"/>
    </row>
    <row r="602" spans="2:13" ht="24.75" customHeight="1">
      <c r="B602" s="18">
        <v>596</v>
      </c>
      <c r="C602" s="43"/>
      <c r="D602" s="44"/>
      <c r="E602" s="38" t="str">
        <f t="shared" si="36"/>
        <v/>
      </c>
      <c r="F602" s="39">
        <f>IF(E602="",0,+COUNTIF('賃上げ前（月給・日給）'!$E$6:$E$1005,E602))</f>
        <v>0</v>
      </c>
      <c r="G602" s="41" t="str">
        <f t="shared" si="37"/>
        <v/>
      </c>
      <c r="H602" s="51"/>
      <c r="I602" s="93"/>
      <c r="J602" s="98" t="str">
        <f t="shared" si="38"/>
        <v/>
      </c>
      <c r="K602" s="100" t="str">
        <f t="shared" si="39"/>
        <v/>
      </c>
      <c r="L602" s="84"/>
      <c r="M602" s="85"/>
    </row>
    <row r="603" spans="2:13" ht="24.75" customHeight="1">
      <c r="B603" s="18">
        <v>597</v>
      </c>
      <c r="C603" s="43"/>
      <c r="D603" s="44"/>
      <c r="E603" s="38" t="str">
        <f t="shared" si="36"/>
        <v/>
      </c>
      <c r="F603" s="39">
        <f>IF(E603="",0,+COUNTIF('賃上げ前（月給・日給）'!$E$6:$E$1005,E603))</f>
        <v>0</v>
      </c>
      <c r="G603" s="41" t="str">
        <f t="shared" si="37"/>
        <v/>
      </c>
      <c r="H603" s="51"/>
      <c r="I603" s="93"/>
      <c r="J603" s="98" t="str">
        <f t="shared" si="38"/>
        <v/>
      </c>
      <c r="K603" s="100" t="str">
        <f t="shared" si="39"/>
        <v/>
      </c>
      <c r="L603" s="84"/>
      <c r="M603" s="85"/>
    </row>
    <row r="604" spans="2:13" ht="24.75" customHeight="1">
      <c r="B604" s="18">
        <v>598</v>
      </c>
      <c r="C604" s="43"/>
      <c r="D604" s="44"/>
      <c r="E604" s="38" t="str">
        <f t="shared" si="36"/>
        <v/>
      </c>
      <c r="F604" s="39">
        <f>IF(E604="",0,+COUNTIF('賃上げ前（月給・日給）'!$E$6:$E$1005,E604))</f>
        <v>0</v>
      </c>
      <c r="G604" s="41" t="str">
        <f t="shared" si="37"/>
        <v/>
      </c>
      <c r="H604" s="51"/>
      <c r="I604" s="93"/>
      <c r="J604" s="98" t="str">
        <f t="shared" si="38"/>
        <v/>
      </c>
      <c r="K604" s="100" t="str">
        <f t="shared" si="39"/>
        <v/>
      </c>
      <c r="L604" s="84"/>
      <c r="M604" s="85"/>
    </row>
    <row r="605" spans="2:13" ht="24.75" customHeight="1">
      <c r="B605" s="18">
        <v>599</v>
      </c>
      <c r="C605" s="43"/>
      <c r="D605" s="44"/>
      <c r="E605" s="38" t="str">
        <f t="shared" si="36"/>
        <v/>
      </c>
      <c r="F605" s="39">
        <f>IF(E605="",0,+COUNTIF('賃上げ前（月給・日給）'!$E$6:$E$1005,E605))</f>
        <v>0</v>
      </c>
      <c r="G605" s="41" t="str">
        <f t="shared" si="37"/>
        <v/>
      </c>
      <c r="H605" s="51"/>
      <c r="I605" s="93"/>
      <c r="J605" s="98" t="str">
        <f t="shared" si="38"/>
        <v/>
      </c>
      <c r="K605" s="100" t="str">
        <f t="shared" si="39"/>
        <v/>
      </c>
      <c r="L605" s="84"/>
      <c r="M605" s="85"/>
    </row>
    <row r="606" spans="2:13" ht="24.75" customHeight="1">
      <c r="B606" s="18">
        <v>600</v>
      </c>
      <c r="C606" s="43"/>
      <c r="D606" s="44"/>
      <c r="E606" s="38" t="str">
        <f t="shared" si="36"/>
        <v/>
      </c>
      <c r="F606" s="39">
        <f>IF(E606="",0,+COUNTIF('賃上げ前（月給・日給）'!$E$6:$E$1005,E606))</f>
        <v>0</v>
      </c>
      <c r="G606" s="41" t="str">
        <f t="shared" si="37"/>
        <v/>
      </c>
      <c r="H606" s="51"/>
      <c r="I606" s="93"/>
      <c r="J606" s="98" t="str">
        <f t="shared" si="38"/>
        <v/>
      </c>
      <c r="K606" s="100" t="str">
        <f t="shared" si="39"/>
        <v/>
      </c>
      <c r="L606" s="84"/>
      <c r="M606" s="85"/>
    </row>
    <row r="607" spans="2:13" ht="24.75" customHeight="1">
      <c r="B607" s="18">
        <v>601</v>
      </c>
      <c r="C607" s="43"/>
      <c r="D607" s="44"/>
      <c r="E607" s="38" t="str">
        <f t="shared" si="36"/>
        <v/>
      </c>
      <c r="F607" s="39">
        <f>IF(E607="",0,+COUNTIF('賃上げ前（月給・日給）'!$E$6:$E$1005,E607))</f>
        <v>0</v>
      </c>
      <c r="G607" s="41" t="str">
        <f t="shared" si="37"/>
        <v/>
      </c>
      <c r="H607" s="51"/>
      <c r="I607" s="93"/>
      <c r="J607" s="98" t="str">
        <f t="shared" si="38"/>
        <v/>
      </c>
      <c r="K607" s="100" t="str">
        <f t="shared" si="39"/>
        <v/>
      </c>
      <c r="L607" s="84"/>
      <c r="M607" s="85"/>
    </row>
    <row r="608" spans="2:13" ht="24.75" customHeight="1">
      <c r="B608" s="18">
        <v>602</v>
      </c>
      <c r="C608" s="43"/>
      <c r="D608" s="44"/>
      <c r="E608" s="38" t="str">
        <f t="shared" si="36"/>
        <v/>
      </c>
      <c r="F608" s="39">
        <f>IF(E608="",0,+COUNTIF('賃上げ前（月給・日給）'!$E$6:$E$1005,E608))</f>
        <v>0</v>
      </c>
      <c r="G608" s="41" t="str">
        <f t="shared" si="37"/>
        <v/>
      </c>
      <c r="H608" s="51"/>
      <c r="I608" s="93"/>
      <c r="J608" s="98" t="str">
        <f t="shared" si="38"/>
        <v/>
      </c>
      <c r="K608" s="100" t="str">
        <f t="shared" si="39"/>
        <v/>
      </c>
      <c r="L608" s="84"/>
      <c r="M608" s="85"/>
    </row>
    <row r="609" spans="2:13" ht="24.75" customHeight="1">
      <c r="B609" s="18">
        <v>603</v>
      </c>
      <c r="C609" s="43"/>
      <c r="D609" s="44"/>
      <c r="E609" s="38" t="str">
        <f t="shared" si="36"/>
        <v/>
      </c>
      <c r="F609" s="39">
        <f>IF(E609="",0,+COUNTIF('賃上げ前（月給・日給）'!$E$6:$E$1005,E609))</f>
        <v>0</v>
      </c>
      <c r="G609" s="41" t="str">
        <f t="shared" si="37"/>
        <v/>
      </c>
      <c r="H609" s="51"/>
      <c r="I609" s="93"/>
      <c r="J609" s="98" t="str">
        <f t="shared" si="38"/>
        <v/>
      </c>
      <c r="K609" s="100" t="str">
        <f t="shared" si="39"/>
        <v/>
      </c>
      <c r="L609" s="84"/>
      <c r="M609" s="85"/>
    </row>
    <row r="610" spans="2:13" ht="24.75" customHeight="1">
      <c r="B610" s="18">
        <v>604</v>
      </c>
      <c r="C610" s="43"/>
      <c r="D610" s="44"/>
      <c r="E610" s="38" t="str">
        <f t="shared" si="36"/>
        <v/>
      </c>
      <c r="F610" s="39">
        <f>IF(E610="",0,+COUNTIF('賃上げ前（月給・日給）'!$E$6:$E$1005,E610))</f>
        <v>0</v>
      </c>
      <c r="G610" s="41" t="str">
        <f t="shared" si="37"/>
        <v/>
      </c>
      <c r="H610" s="51"/>
      <c r="I610" s="93"/>
      <c r="J610" s="98" t="str">
        <f t="shared" si="38"/>
        <v/>
      </c>
      <c r="K610" s="100" t="str">
        <f t="shared" si="39"/>
        <v/>
      </c>
      <c r="L610" s="84"/>
      <c r="M610" s="85"/>
    </row>
    <row r="611" spans="2:13" ht="24.75" customHeight="1">
      <c r="B611" s="18">
        <v>605</v>
      </c>
      <c r="C611" s="43"/>
      <c r="D611" s="44"/>
      <c r="E611" s="38" t="str">
        <f t="shared" si="36"/>
        <v/>
      </c>
      <c r="F611" s="39">
        <f>IF(E611="",0,+COUNTIF('賃上げ前（月給・日給）'!$E$6:$E$1005,E611))</f>
        <v>0</v>
      </c>
      <c r="G611" s="41" t="str">
        <f t="shared" si="37"/>
        <v/>
      </c>
      <c r="H611" s="51"/>
      <c r="I611" s="93"/>
      <c r="J611" s="98" t="str">
        <f t="shared" si="38"/>
        <v/>
      </c>
      <c r="K611" s="100" t="str">
        <f t="shared" si="39"/>
        <v/>
      </c>
      <c r="L611" s="84"/>
      <c r="M611" s="85"/>
    </row>
    <row r="612" spans="2:13" ht="24.75" customHeight="1">
      <c r="B612" s="18">
        <v>606</v>
      </c>
      <c r="C612" s="43"/>
      <c r="D612" s="44"/>
      <c r="E612" s="38" t="str">
        <f t="shared" si="36"/>
        <v/>
      </c>
      <c r="F612" s="39">
        <f>IF(E612="",0,+COUNTIF('賃上げ前（月給・日給）'!$E$6:$E$1005,E612))</f>
        <v>0</v>
      </c>
      <c r="G612" s="41" t="str">
        <f t="shared" si="37"/>
        <v/>
      </c>
      <c r="H612" s="51"/>
      <c r="I612" s="93"/>
      <c r="J612" s="98" t="str">
        <f t="shared" si="38"/>
        <v/>
      </c>
      <c r="K612" s="100" t="str">
        <f t="shared" si="39"/>
        <v/>
      </c>
      <c r="L612" s="84"/>
      <c r="M612" s="85"/>
    </row>
    <row r="613" spans="2:13" ht="24.75" customHeight="1">
      <c r="B613" s="18">
        <v>607</v>
      </c>
      <c r="C613" s="43"/>
      <c r="D613" s="44"/>
      <c r="E613" s="38" t="str">
        <f t="shared" si="36"/>
        <v/>
      </c>
      <c r="F613" s="39">
        <f>IF(E613="",0,+COUNTIF('賃上げ前（月給・日給）'!$E$6:$E$1005,E613))</f>
        <v>0</v>
      </c>
      <c r="G613" s="41" t="str">
        <f t="shared" si="37"/>
        <v/>
      </c>
      <c r="H613" s="51"/>
      <c r="I613" s="93"/>
      <c r="J613" s="98" t="str">
        <f t="shared" si="38"/>
        <v/>
      </c>
      <c r="K613" s="100" t="str">
        <f t="shared" si="39"/>
        <v/>
      </c>
      <c r="L613" s="84"/>
      <c r="M613" s="85"/>
    </row>
    <row r="614" spans="2:13" ht="24.75" customHeight="1">
      <c r="B614" s="18">
        <v>608</v>
      </c>
      <c r="C614" s="43"/>
      <c r="D614" s="44"/>
      <c r="E614" s="38" t="str">
        <f t="shared" si="36"/>
        <v/>
      </c>
      <c r="F614" s="39">
        <f>IF(E614="",0,+COUNTIF('賃上げ前（月給・日給）'!$E$6:$E$1005,E614))</f>
        <v>0</v>
      </c>
      <c r="G614" s="41" t="str">
        <f t="shared" si="37"/>
        <v/>
      </c>
      <c r="H614" s="51"/>
      <c r="I614" s="93"/>
      <c r="J614" s="98" t="str">
        <f t="shared" si="38"/>
        <v/>
      </c>
      <c r="K614" s="100" t="str">
        <f t="shared" si="39"/>
        <v/>
      </c>
      <c r="L614" s="84"/>
      <c r="M614" s="85"/>
    </row>
    <row r="615" spans="2:13" ht="24.75" customHeight="1">
      <c r="B615" s="18">
        <v>609</v>
      </c>
      <c r="C615" s="43"/>
      <c r="D615" s="44"/>
      <c r="E615" s="38" t="str">
        <f t="shared" si="36"/>
        <v/>
      </c>
      <c r="F615" s="39">
        <f>IF(E615="",0,+COUNTIF('賃上げ前（月給・日給）'!$E$6:$E$1005,E615))</f>
        <v>0</v>
      </c>
      <c r="G615" s="41" t="str">
        <f t="shared" si="37"/>
        <v/>
      </c>
      <c r="H615" s="51"/>
      <c r="I615" s="93"/>
      <c r="J615" s="98" t="str">
        <f t="shared" si="38"/>
        <v/>
      </c>
      <c r="K615" s="100" t="str">
        <f t="shared" si="39"/>
        <v/>
      </c>
      <c r="L615" s="84"/>
      <c r="M615" s="85"/>
    </row>
    <row r="616" spans="2:13" ht="24.75" customHeight="1">
      <c r="B616" s="18">
        <v>610</v>
      </c>
      <c r="C616" s="43"/>
      <c r="D616" s="44"/>
      <c r="E616" s="38" t="str">
        <f t="shared" si="36"/>
        <v/>
      </c>
      <c r="F616" s="39">
        <f>IF(E616="",0,+COUNTIF('賃上げ前（月給・日給）'!$E$6:$E$1005,E616))</f>
        <v>0</v>
      </c>
      <c r="G616" s="41" t="str">
        <f t="shared" si="37"/>
        <v/>
      </c>
      <c r="H616" s="51"/>
      <c r="I616" s="93"/>
      <c r="J616" s="98" t="str">
        <f t="shared" si="38"/>
        <v/>
      </c>
      <c r="K616" s="100" t="str">
        <f t="shared" si="39"/>
        <v/>
      </c>
      <c r="L616" s="84"/>
      <c r="M616" s="85"/>
    </row>
    <row r="617" spans="2:13" ht="24.75" customHeight="1">
      <c r="B617" s="18">
        <v>611</v>
      </c>
      <c r="C617" s="43"/>
      <c r="D617" s="44"/>
      <c r="E617" s="38" t="str">
        <f t="shared" si="36"/>
        <v/>
      </c>
      <c r="F617" s="39">
        <f>IF(E617="",0,+COUNTIF('賃上げ前（月給・日給）'!$E$6:$E$1005,E617))</f>
        <v>0</v>
      </c>
      <c r="G617" s="41" t="str">
        <f t="shared" si="37"/>
        <v/>
      </c>
      <c r="H617" s="51"/>
      <c r="I617" s="93"/>
      <c r="J617" s="98" t="str">
        <f t="shared" si="38"/>
        <v/>
      </c>
      <c r="K617" s="100" t="str">
        <f t="shared" si="39"/>
        <v/>
      </c>
      <c r="L617" s="84"/>
      <c r="M617" s="85"/>
    </row>
    <row r="618" spans="2:13" ht="24.75" customHeight="1">
      <c r="B618" s="18">
        <v>612</v>
      </c>
      <c r="C618" s="43"/>
      <c r="D618" s="44"/>
      <c r="E618" s="38" t="str">
        <f t="shared" si="36"/>
        <v/>
      </c>
      <c r="F618" s="39">
        <f>IF(E618="",0,+COUNTIF('賃上げ前（月給・日給）'!$E$6:$E$1005,E618))</f>
        <v>0</v>
      </c>
      <c r="G618" s="41" t="str">
        <f t="shared" si="37"/>
        <v/>
      </c>
      <c r="H618" s="51"/>
      <c r="I618" s="93"/>
      <c r="J618" s="98" t="str">
        <f t="shared" si="38"/>
        <v/>
      </c>
      <c r="K618" s="100" t="str">
        <f t="shared" si="39"/>
        <v/>
      </c>
      <c r="L618" s="84"/>
      <c r="M618" s="85"/>
    </row>
    <row r="619" spans="2:13" ht="24.75" customHeight="1">
      <c r="B619" s="18">
        <v>613</v>
      </c>
      <c r="C619" s="43"/>
      <c r="D619" s="44"/>
      <c r="E619" s="38" t="str">
        <f t="shared" si="36"/>
        <v/>
      </c>
      <c r="F619" s="39">
        <f>IF(E619="",0,+COUNTIF('賃上げ前（月給・日給）'!$E$6:$E$1005,E619))</f>
        <v>0</v>
      </c>
      <c r="G619" s="41" t="str">
        <f t="shared" si="37"/>
        <v/>
      </c>
      <c r="H619" s="51"/>
      <c r="I619" s="93"/>
      <c r="J619" s="98" t="str">
        <f t="shared" si="38"/>
        <v/>
      </c>
      <c r="K619" s="100" t="str">
        <f t="shared" si="39"/>
        <v/>
      </c>
      <c r="L619" s="84"/>
      <c r="M619" s="85"/>
    </row>
    <row r="620" spans="2:13" ht="24.75" customHeight="1">
      <c r="B620" s="18">
        <v>614</v>
      </c>
      <c r="C620" s="43"/>
      <c r="D620" s="44"/>
      <c r="E620" s="38" t="str">
        <f t="shared" si="36"/>
        <v/>
      </c>
      <c r="F620" s="39">
        <f>IF(E620="",0,+COUNTIF('賃上げ前（月給・日給）'!$E$6:$E$1005,E620))</f>
        <v>0</v>
      </c>
      <c r="G620" s="41" t="str">
        <f t="shared" si="37"/>
        <v/>
      </c>
      <c r="H620" s="51"/>
      <c r="I620" s="93"/>
      <c r="J620" s="98" t="str">
        <f t="shared" si="38"/>
        <v/>
      </c>
      <c r="K620" s="100" t="str">
        <f t="shared" si="39"/>
        <v/>
      </c>
      <c r="L620" s="84"/>
      <c r="M620" s="85"/>
    </row>
    <row r="621" spans="2:13" ht="24.75" customHeight="1">
      <c r="B621" s="18">
        <v>615</v>
      </c>
      <c r="C621" s="43"/>
      <c r="D621" s="44"/>
      <c r="E621" s="38" t="str">
        <f t="shared" si="36"/>
        <v/>
      </c>
      <c r="F621" s="39">
        <f>IF(E621="",0,+COUNTIF('賃上げ前（月給・日給）'!$E$6:$E$1005,E621))</f>
        <v>0</v>
      </c>
      <c r="G621" s="41" t="str">
        <f t="shared" si="37"/>
        <v/>
      </c>
      <c r="H621" s="51"/>
      <c r="I621" s="93"/>
      <c r="J621" s="98" t="str">
        <f t="shared" si="38"/>
        <v/>
      </c>
      <c r="K621" s="100" t="str">
        <f t="shared" si="39"/>
        <v/>
      </c>
      <c r="L621" s="84"/>
      <c r="M621" s="85"/>
    </row>
    <row r="622" spans="2:13" ht="24.75" customHeight="1">
      <c r="B622" s="18">
        <v>616</v>
      </c>
      <c r="C622" s="43"/>
      <c r="D622" s="44"/>
      <c r="E622" s="38" t="str">
        <f t="shared" si="36"/>
        <v/>
      </c>
      <c r="F622" s="39">
        <f>IF(E622="",0,+COUNTIF('賃上げ前（月給・日給）'!$E$6:$E$1005,E622))</f>
        <v>0</v>
      </c>
      <c r="G622" s="41" t="str">
        <f t="shared" si="37"/>
        <v/>
      </c>
      <c r="H622" s="51"/>
      <c r="I622" s="93"/>
      <c r="J622" s="98" t="str">
        <f t="shared" si="38"/>
        <v/>
      </c>
      <c r="K622" s="100" t="str">
        <f t="shared" si="39"/>
        <v/>
      </c>
      <c r="L622" s="84"/>
      <c r="M622" s="85"/>
    </row>
    <row r="623" spans="2:13" ht="24.75" customHeight="1">
      <c r="B623" s="18">
        <v>617</v>
      </c>
      <c r="C623" s="43"/>
      <c r="D623" s="44"/>
      <c r="E623" s="38" t="str">
        <f t="shared" si="36"/>
        <v/>
      </c>
      <c r="F623" s="39">
        <f>IF(E623="",0,+COUNTIF('賃上げ前（月給・日給）'!$E$6:$E$1005,E623))</f>
        <v>0</v>
      </c>
      <c r="G623" s="41" t="str">
        <f t="shared" si="37"/>
        <v/>
      </c>
      <c r="H623" s="51"/>
      <c r="I623" s="93"/>
      <c r="J623" s="98" t="str">
        <f t="shared" si="38"/>
        <v/>
      </c>
      <c r="K623" s="100" t="str">
        <f t="shared" si="39"/>
        <v/>
      </c>
      <c r="L623" s="84"/>
      <c r="M623" s="85"/>
    </row>
    <row r="624" spans="2:13" ht="24.75" customHeight="1">
      <c r="B624" s="18">
        <v>618</v>
      </c>
      <c r="C624" s="43"/>
      <c r="D624" s="44"/>
      <c r="E624" s="38" t="str">
        <f t="shared" si="36"/>
        <v/>
      </c>
      <c r="F624" s="39">
        <f>IF(E624="",0,+COUNTIF('賃上げ前（月給・日給）'!$E$6:$E$1005,E624))</f>
        <v>0</v>
      </c>
      <c r="G624" s="41" t="str">
        <f t="shared" si="37"/>
        <v/>
      </c>
      <c r="H624" s="51"/>
      <c r="I624" s="93"/>
      <c r="J624" s="98" t="str">
        <f t="shared" si="38"/>
        <v/>
      </c>
      <c r="K624" s="100" t="str">
        <f t="shared" si="39"/>
        <v/>
      </c>
      <c r="L624" s="84"/>
      <c r="M624" s="85"/>
    </row>
    <row r="625" spans="2:13" ht="24.75" customHeight="1">
      <c r="B625" s="18">
        <v>619</v>
      </c>
      <c r="C625" s="43"/>
      <c r="D625" s="44"/>
      <c r="E625" s="38" t="str">
        <f t="shared" si="36"/>
        <v/>
      </c>
      <c r="F625" s="39">
        <f>IF(E625="",0,+COUNTIF('賃上げ前（月給・日給）'!$E$6:$E$1005,E625))</f>
        <v>0</v>
      </c>
      <c r="G625" s="41" t="str">
        <f t="shared" si="37"/>
        <v/>
      </c>
      <c r="H625" s="51"/>
      <c r="I625" s="93"/>
      <c r="J625" s="98" t="str">
        <f t="shared" si="38"/>
        <v/>
      </c>
      <c r="K625" s="100" t="str">
        <f t="shared" si="39"/>
        <v/>
      </c>
      <c r="L625" s="84"/>
      <c r="M625" s="85"/>
    </row>
    <row r="626" spans="2:13" ht="24.75" customHeight="1">
      <c r="B626" s="18">
        <v>620</v>
      </c>
      <c r="C626" s="43"/>
      <c r="D626" s="44"/>
      <c r="E626" s="38" t="str">
        <f t="shared" si="36"/>
        <v/>
      </c>
      <c r="F626" s="39">
        <f>IF(E626="",0,+COUNTIF('賃上げ前（月給・日給）'!$E$6:$E$1005,E626))</f>
        <v>0</v>
      </c>
      <c r="G626" s="41" t="str">
        <f t="shared" si="37"/>
        <v/>
      </c>
      <c r="H626" s="51"/>
      <c r="I626" s="93"/>
      <c r="J626" s="98" t="str">
        <f t="shared" si="38"/>
        <v/>
      </c>
      <c r="K626" s="100" t="str">
        <f t="shared" si="39"/>
        <v/>
      </c>
      <c r="L626" s="84"/>
      <c r="M626" s="85"/>
    </row>
    <row r="627" spans="2:13" ht="24.75" customHeight="1">
      <c r="B627" s="18">
        <v>621</v>
      </c>
      <c r="C627" s="43"/>
      <c r="D627" s="44"/>
      <c r="E627" s="38" t="str">
        <f t="shared" si="36"/>
        <v/>
      </c>
      <c r="F627" s="39">
        <f>IF(E627="",0,+COUNTIF('賃上げ前（月給・日給）'!$E$6:$E$1005,E627))</f>
        <v>0</v>
      </c>
      <c r="G627" s="41" t="str">
        <f t="shared" si="37"/>
        <v/>
      </c>
      <c r="H627" s="51"/>
      <c r="I627" s="93"/>
      <c r="J627" s="98" t="str">
        <f t="shared" si="38"/>
        <v/>
      </c>
      <c r="K627" s="100" t="str">
        <f t="shared" si="39"/>
        <v/>
      </c>
      <c r="L627" s="84"/>
      <c r="M627" s="85"/>
    </row>
    <row r="628" spans="2:13" ht="24.75" customHeight="1">
      <c r="B628" s="18">
        <v>622</v>
      </c>
      <c r="C628" s="43"/>
      <c r="D628" s="44"/>
      <c r="E628" s="38" t="str">
        <f t="shared" si="36"/>
        <v/>
      </c>
      <c r="F628" s="39">
        <f>IF(E628="",0,+COUNTIF('賃上げ前（月給・日給）'!$E$6:$E$1005,E628))</f>
        <v>0</v>
      </c>
      <c r="G628" s="41" t="str">
        <f t="shared" si="37"/>
        <v/>
      </c>
      <c r="H628" s="51"/>
      <c r="I628" s="93"/>
      <c r="J628" s="98" t="str">
        <f t="shared" si="38"/>
        <v/>
      </c>
      <c r="K628" s="100" t="str">
        <f t="shared" si="39"/>
        <v/>
      </c>
      <c r="L628" s="84"/>
      <c r="M628" s="85"/>
    </row>
    <row r="629" spans="2:13" ht="24.75" customHeight="1">
      <c r="B629" s="18">
        <v>623</v>
      </c>
      <c r="C629" s="43"/>
      <c r="D629" s="44"/>
      <c r="E629" s="38" t="str">
        <f t="shared" si="36"/>
        <v/>
      </c>
      <c r="F629" s="39">
        <f>IF(E629="",0,+COUNTIF('賃上げ前（月給・日給）'!$E$6:$E$1005,E629))</f>
        <v>0</v>
      </c>
      <c r="G629" s="41" t="str">
        <f t="shared" si="37"/>
        <v/>
      </c>
      <c r="H629" s="51"/>
      <c r="I629" s="93"/>
      <c r="J629" s="98" t="str">
        <f t="shared" si="38"/>
        <v/>
      </c>
      <c r="K629" s="100" t="str">
        <f t="shared" si="39"/>
        <v/>
      </c>
      <c r="L629" s="84"/>
      <c r="M629" s="85"/>
    </row>
    <row r="630" spans="2:13" ht="24.75" customHeight="1">
      <c r="B630" s="18">
        <v>624</v>
      </c>
      <c r="C630" s="43"/>
      <c r="D630" s="44"/>
      <c r="E630" s="38" t="str">
        <f t="shared" si="36"/>
        <v/>
      </c>
      <c r="F630" s="39">
        <f>IF(E630="",0,+COUNTIF('賃上げ前（月給・日給）'!$E$6:$E$1005,E630))</f>
        <v>0</v>
      </c>
      <c r="G630" s="41" t="str">
        <f t="shared" si="37"/>
        <v/>
      </c>
      <c r="H630" s="51"/>
      <c r="I630" s="93"/>
      <c r="J630" s="98" t="str">
        <f t="shared" si="38"/>
        <v/>
      </c>
      <c r="K630" s="100" t="str">
        <f t="shared" si="39"/>
        <v/>
      </c>
      <c r="L630" s="84"/>
      <c r="M630" s="85"/>
    </row>
    <row r="631" spans="2:13" ht="24.75" customHeight="1">
      <c r="B631" s="18">
        <v>625</v>
      </c>
      <c r="C631" s="43"/>
      <c r="D631" s="44"/>
      <c r="E631" s="38" t="str">
        <f t="shared" si="36"/>
        <v/>
      </c>
      <c r="F631" s="39">
        <f>IF(E631="",0,+COUNTIF('賃上げ前（月給・日給）'!$E$6:$E$1005,E631))</f>
        <v>0</v>
      </c>
      <c r="G631" s="41" t="str">
        <f t="shared" si="37"/>
        <v/>
      </c>
      <c r="H631" s="51"/>
      <c r="I631" s="93"/>
      <c r="J631" s="98" t="str">
        <f t="shared" si="38"/>
        <v/>
      </c>
      <c r="K631" s="100" t="str">
        <f t="shared" si="39"/>
        <v/>
      </c>
      <c r="L631" s="84"/>
      <c r="M631" s="85"/>
    </row>
    <row r="632" spans="2:13" ht="24.75" customHeight="1">
      <c r="B632" s="18">
        <v>626</v>
      </c>
      <c r="C632" s="43"/>
      <c r="D632" s="44"/>
      <c r="E632" s="38" t="str">
        <f t="shared" si="36"/>
        <v/>
      </c>
      <c r="F632" s="39">
        <f>IF(E632="",0,+COUNTIF('賃上げ前（月給・日給）'!$E$6:$E$1005,E632))</f>
        <v>0</v>
      </c>
      <c r="G632" s="41" t="str">
        <f t="shared" si="37"/>
        <v/>
      </c>
      <c r="H632" s="51"/>
      <c r="I632" s="93"/>
      <c r="J632" s="98" t="str">
        <f t="shared" si="38"/>
        <v/>
      </c>
      <c r="K632" s="100" t="str">
        <f t="shared" si="39"/>
        <v/>
      </c>
      <c r="L632" s="84"/>
      <c r="M632" s="85"/>
    </row>
    <row r="633" spans="2:13" ht="24.75" customHeight="1">
      <c r="B633" s="18">
        <v>627</v>
      </c>
      <c r="C633" s="43"/>
      <c r="D633" s="44"/>
      <c r="E633" s="38" t="str">
        <f t="shared" si="36"/>
        <v/>
      </c>
      <c r="F633" s="39">
        <f>IF(E633="",0,+COUNTIF('賃上げ前（月給・日給）'!$E$6:$E$1005,E633))</f>
        <v>0</v>
      </c>
      <c r="G633" s="41" t="str">
        <f t="shared" si="37"/>
        <v/>
      </c>
      <c r="H633" s="51"/>
      <c r="I633" s="93"/>
      <c r="J633" s="98" t="str">
        <f t="shared" si="38"/>
        <v/>
      </c>
      <c r="K633" s="100" t="str">
        <f t="shared" si="39"/>
        <v/>
      </c>
      <c r="L633" s="84"/>
      <c r="M633" s="85"/>
    </row>
    <row r="634" spans="2:13" ht="24.75" customHeight="1">
      <c r="B634" s="18">
        <v>628</v>
      </c>
      <c r="C634" s="43"/>
      <c r="D634" s="44"/>
      <c r="E634" s="38" t="str">
        <f t="shared" si="36"/>
        <v/>
      </c>
      <c r="F634" s="39">
        <f>IF(E634="",0,+COUNTIF('賃上げ前（月給・日給）'!$E$6:$E$1005,E634))</f>
        <v>0</v>
      </c>
      <c r="G634" s="41" t="str">
        <f t="shared" si="37"/>
        <v/>
      </c>
      <c r="H634" s="51"/>
      <c r="I634" s="93"/>
      <c r="J634" s="98" t="str">
        <f t="shared" si="38"/>
        <v/>
      </c>
      <c r="K634" s="100" t="str">
        <f t="shared" si="39"/>
        <v/>
      </c>
      <c r="L634" s="84"/>
      <c r="M634" s="85"/>
    </row>
    <row r="635" spans="2:13" ht="24.75" customHeight="1">
      <c r="B635" s="18">
        <v>629</v>
      </c>
      <c r="C635" s="43"/>
      <c r="D635" s="44"/>
      <c r="E635" s="38" t="str">
        <f t="shared" si="36"/>
        <v/>
      </c>
      <c r="F635" s="39">
        <f>IF(E635="",0,+COUNTIF('賃上げ前（月給・日給）'!$E$6:$E$1005,E635))</f>
        <v>0</v>
      </c>
      <c r="G635" s="41" t="str">
        <f t="shared" si="37"/>
        <v/>
      </c>
      <c r="H635" s="51"/>
      <c r="I635" s="93"/>
      <c r="J635" s="98" t="str">
        <f t="shared" si="38"/>
        <v/>
      </c>
      <c r="K635" s="100" t="str">
        <f t="shared" si="39"/>
        <v/>
      </c>
      <c r="L635" s="84"/>
      <c r="M635" s="85"/>
    </row>
    <row r="636" spans="2:13" ht="24.75" customHeight="1">
      <c r="B636" s="18">
        <v>630</v>
      </c>
      <c r="C636" s="43"/>
      <c r="D636" s="44"/>
      <c r="E636" s="38" t="str">
        <f t="shared" si="36"/>
        <v/>
      </c>
      <c r="F636" s="39">
        <f>IF(E636="",0,+COUNTIF('賃上げ前（月給・日給）'!$E$6:$E$1005,E636))</f>
        <v>0</v>
      </c>
      <c r="G636" s="41" t="str">
        <f t="shared" si="37"/>
        <v/>
      </c>
      <c r="H636" s="51"/>
      <c r="I636" s="93"/>
      <c r="J636" s="98" t="str">
        <f t="shared" si="38"/>
        <v/>
      </c>
      <c r="K636" s="100" t="str">
        <f t="shared" si="39"/>
        <v/>
      </c>
      <c r="L636" s="84"/>
      <c r="M636" s="85"/>
    </row>
    <row r="637" spans="2:13" ht="24.75" customHeight="1">
      <c r="B637" s="18">
        <v>631</v>
      </c>
      <c r="C637" s="43"/>
      <c r="D637" s="44"/>
      <c r="E637" s="38" t="str">
        <f t="shared" si="36"/>
        <v/>
      </c>
      <c r="F637" s="39">
        <f>IF(E637="",0,+COUNTIF('賃上げ前（月給・日給）'!$E$6:$E$1005,E637))</f>
        <v>0</v>
      </c>
      <c r="G637" s="41" t="str">
        <f t="shared" si="37"/>
        <v/>
      </c>
      <c r="H637" s="51"/>
      <c r="I637" s="93"/>
      <c r="J637" s="98" t="str">
        <f t="shared" si="38"/>
        <v/>
      </c>
      <c r="K637" s="100" t="str">
        <f t="shared" si="39"/>
        <v/>
      </c>
      <c r="L637" s="84"/>
      <c r="M637" s="85"/>
    </row>
    <row r="638" spans="2:13" ht="24.75" customHeight="1">
      <c r="B638" s="18">
        <v>632</v>
      </c>
      <c r="C638" s="43"/>
      <c r="D638" s="44"/>
      <c r="E638" s="38" t="str">
        <f t="shared" si="36"/>
        <v/>
      </c>
      <c r="F638" s="39">
        <f>IF(E638="",0,+COUNTIF('賃上げ前（月給・日給）'!$E$6:$E$1005,E638))</f>
        <v>0</v>
      </c>
      <c r="G638" s="41" t="str">
        <f t="shared" si="37"/>
        <v/>
      </c>
      <c r="H638" s="51"/>
      <c r="I638" s="93"/>
      <c r="J638" s="98" t="str">
        <f t="shared" si="38"/>
        <v/>
      </c>
      <c r="K638" s="100" t="str">
        <f t="shared" si="39"/>
        <v/>
      </c>
      <c r="L638" s="84"/>
      <c r="M638" s="85"/>
    </row>
    <row r="639" spans="2:13" ht="24.75" customHeight="1">
      <c r="B639" s="18">
        <v>633</v>
      </c>
      <c r="C639" s="43"/>
      <c r="D639" s="44"/>
      <c r="E639" s="38" t="str">
        <f t="shared" si="36"/>
        <v/>
      </c>
      <c r="F639" s="39">
        <f>IF(E639="",0,+COUNTIF('賃上げ前（月給・日給）'!$E$6:$E$1005,E639))</f>
        <v>0</v>
      </c>
      <c r="G639" s="41" t="str">
        <f t="shared" si="37"/>
        <v/>
      </c>
      <c r="H639" s="51"/>
      <c r="I639" s="93"/>
      <c r="J639" s="98" t="str">
        <f t="shared" si="38"/>
        <v/>
      </c>
      <c r="K639" s="100" t="str">
        <f t="shared" si="39"/>
        <v/>
      </c>
      <c r="L639" s="84"/>
      <c r="M639" s="85"/>
    </row>
    <row r="640" spans="2:13" ht="24.75" customHeight="1">
      <c r="B640" s="18">
        <v>634</v>
      </c>
      <c r="C640" s="43"/>
      <c r="D640" s="44"/>
      <c r="E640" s="38" t="str">
        <f t="shared" si="36"/>
        <v/>
      </c>
      <c r="F640" s="39">
        <f>IF(E640="",0,+COUNTIF('賃上げ前（月給・日給）'!$E$6:$E$1005,E640))</f>
        <v>0</v>
      </c>
      <c r="G640" s="41" t="str">
        <f t="shared" si="37"/>
        <v/>
      </c>
      <c r="H640" s="51"/>
      <c r="I640" s="93"/>
      <c r="J640" s="98" t="str">
        <f t="shared" si="38"/>
        <v/>
      </c>
      <c r="K640" s="100" t="str">
        <f t="shared" si="39"/>
        <v/>
      </c>
      <c r="L640" s="84"/>
      <c r="M640" s="85"/>
    </row>
    <row r="641" spans="2:13" ht="24.75" customHeight="1">
      <c r="B641" s="18">
        <v>635</v>
      </c>
      <c r="C641" s="43"/>
      <c r="D641" s="44"/>
      <c r="E641" s="38" t="str">
        <f t="shared" si="36"/>
        <v/>
      </c>
      <c r="F641" s="39">
        <f>IF(E641="",0,+COUNTIF('賃上げ前（月給・日給）'!$E$6:$E$1005,E641))</f>
        <v>0</v>
      </c>
      <c r="G641" s="41" t="str">
        <f t="shared" si="37"/>
        <v/>
      </c>
      <c r="H641" s="51"/>
      <c r="I641" s="93"/>
      <c r="J641" s="98" t="str">
        <f t="shared" si="38"/>
        <v/>
      </c>
      <c r="K641" s="100" t="str">
        <f t="shared" si="39"/>
        <v/>
      </c>
      <c r="L641" s="84"/>
      <c r="M641" s="85"/>
    </row>
    <row r="642" spans="2:13" ht="24.75" customHeight="1">
      <c r="B642" s="18">
        <v>636</v>
      </c>
      <c r="C642" s="43"/>
      <c r="D642" s="44"/>
      <c r="E642" s="38" t="str">
        <f t="shared" si="36"/>
        <v/>
      </c>
      <c r="F642" s="39">
        <f>IF(E642="",0,+COUNTIF('賃上げ前（月給・日給）'!$E$6:$E$1005,E642))</f>
        <v>0</v>
      </c>
      <c r="G642" s="41" t="str">
        <f t="shared" si="37"/>
        <v/>
      </c>
      <c r="H642" s="51"/>
      <c r="I642" s="93"/>
      <c r="J642" s="98" t="str">
        <f t="shared" si="38"/>
        <v/>
      </c>
      <c r="K642" s="100" t="str">
        <f t="shared" si="39"/>
        <v/>
      </c>
      <c r="L642" s="84"/>
      <c r="M642" s="85"/>
    </row>
    <row r="643" spans="2:13" ht="24.75" customHeight="1">
      <c r="B643" s="18">
        <v>637</v>
      </c>
      <c r="C643" s="43"/>
      <c r="D643" s="44"/>
      <c r="E643" s="38" t="str">
        <f t="shared" si="36"/>
        <v/>
      </c>
      <c r="F643" s="39">
        <f>IF(E643="",0,+COUNTIF('賃上げ前（月給・日給）'!$E$6:$E$1005,E643))</f>
        <v>0</v>
      </c>
      <c r="G643" s="41" t="str">
        <f t="shared" si="37"/>
        <v/>
      </c>
      <c r="H643" s="51"/>
      <c r="I643" s="93"/>
      <c r="J643" s="98" t="str">
        <f t="shared" si="38"/>
        <v/>
      </c>
      <c r="K643" s="100" t="str">
        <f t="shared" si="39"/>
        <v/>
      </c>
      <c r="L643" s="84"/>
      <c r="M643" s="85"/>
    </row>
    <row r="644" spans="2:13" ht="24.75" customHeight="1">
      <c r="B644" s="18">
        <v>638</v>
      </c>
      <c r="C644" s="43"/>
      <c r="D644" s="44"/>
      <c r="E644" s="38" t="str">
        <f t="shared" si="36"/>
        <v/>
      </c>
      <c r="F644" s="39">
        <f>IF(E644="",0,+COUNTIF('賃上げ前（月給・日給）'!$E$6:$E$1005,E644))</f>
        <v>0</v>
      </c>
      <c r="G644" s="41" t="str">
        <f t="shared" si="37"/>
        <v/>
      </c>
      <c r="H644" s="51"/>
      <c r="I644" s="93"/>
      <c r="J644" s="98" t="str">
        <f t="shared" si="38"/>
        <v/>
      </c>
      <c r="K644" s="100" t="str">
        <f t="shared" si="39"/>
        <v/>
      </c>
      <c r="L644" s="84"/>
      <c r="M644" s="85"/>
    </row>
    <row r="645" spans="2:13" ht="24.75" customHeight="1">
      <c r="B645" s="18">
        <v>639</v>
      </c>
      <c r="C645" s="43"/>
      <c r="D645" s="44"/>
      <c r="E645" s="38" t="str">
        <f t="shared" si="36"/>
        <v/>
      </c>
      <c r="F645" s="39">
        <f>IF(E645="",0,+COUNTIF('賃上げ前（月給・日給）'!$E$6:$E$1005,E645))</f>
        <v>0</v>
      </c>
      <c r="G645" s="41" t="str">
        <f t="shared" si="37"/>
        <v/>
      </c>
      <c r="H645" s="51"/>
      <c r="I645" s="93"/>
      <c r="J645" s="98" t="str">
        <f t="shared" si="38"/>
        <v/>
      </c>
      <c r="K645" s="100" t="str">
        <f t="shared" si="39"/>
        <v/>
      </c>
      <c r="L645" s="84"/>
      <c r="M645" s="85"/>
    </row>
    <row r="646" spans="2:13" ht="24.75" customHeight="1">
      <c r="B646" s="18">
        <v>640</v>
      </c>
      <c r="C646" s="43"/>
      <c r="D646" s="44"/>
      <c r="E646" s="38" t="str">
        <f t="shared" si="36"/>
        <v/>
      </c>
      <c r="F646" s="39">
        <f>IF(E646="",0,+COUNTIF('賃上げ前（月給・日給）'!$E$6:$E$1005,E646))</f>
        <v>0</v>
      </c>
      <c r="G646" s="41" t="str">
        <f t="shared" si="37"/>
        <v/>
      </c>
      <c r="H646" s="51"/>
      <c r="I646" s="93"/>
      <c r="J646" s="98" t="str">
        <f t="shared" si="38"/>
        <v/>
      </c>
      <c r="K646" s="100" t="str">
        <f t="shared" si="39"/>
        <v/>
      </c>
      <c r="L646" s="84"/>
      <c r="M646" s="85"/>
    </row>
    <row r="647" spans="2:13" ht="24.75" customHeight="1">
      <c r="B647" s="18">
        <v>641</v>
      </c>
      <c r="C647" s="43"/>
      <c r="D647" s="44"/>
      <c r="E647" s="38" t="str">
        <f t="shared" ref="E647:E710" si="40">SUBSTITUTE(SUBSTITUTE(C647,"　","")," ","")</f>
        <v/>
      </c>
      <c r="F647" s="39">
        <f>IF(E647="",0,+COUNTIF('賃上げ前（月給・日給）'!$E$6:$E$1005,E647))</f>
        <v>0</v>
      </c>
      <c r="G647" s="41" t="str">
        <f t="shared" ref="G647:G710" si="41">IF(C647="","",+IF(OR(F647&lt;1,D647="",L647="◎"),"除外","対象"))</f>
        <v/>
      </c>
      <c r="H647" s="51"/>
      <c r="I647" s="93"/>
      <c r="J647" s="98" t="str">
        <f t="shared" ref="J647:J710" si="42">IF(C647="","",H647/I647)</f>
        <v/>
      </c>
      <c r="K647" s="100" t="str">
        <f t="shared" ref="K647:K710" si="43">IF(C647="","",+IF(G647="対象",J647,0))</f>
        <v/>
      </c>
      <c r="L647" s="84"/>
      <c r="M647" s="85"/>
    </row>
    <row r="648" spans="2:13" ht="24.75" customHeight="1">
      <c r="B648" s="18">
        <v>642</v>
      </c>
      <c r="C648" s="43"/>
      <c r="D648" s="44"/>
      <c r="E648" s="38" t="str">
        <f t="shared" si="40"/>
        <v/>
      </c>
      <c r="F648" s="39">
        <f>IF(E648="",0,+COUNTIF('賃上げ前（月給・日給）'!$E$6:$E$1005,E648))</f>
        <v>0</v>
      </c>
      <c r="G648" s="41" t="str">
        <f t="shared" si="41"/>
        <v/>
      </c>
      <c r="H648" s="51"/>
      <c r="I648" s="93"/>
      <c r="J648" s="98" t="str">
        <f t="shared" si="42"/>
        <v/>
      </c>
      <c r="K648" s="100" t="str">
        <f t="shared" si="43"/>
        <v/>
      </c>
      <c r="L648" s="84"/>
      <c r="M648" s="85"/>
    </row>
    <row r="649" spans="2:13" ht="24.75" customHeight="1">
      <c r="B649" s="18">
        <v>643</v>
      </c>
      <c r="C649" s="43"/>
      <c r="D649" s="44"/>
      <c r="E649" s="38" t="str">
        <f t="shared" si="40"/>
        <v/>
      </c>
      <c r="F649" s="39">
        <f>IF(E649="",0,+COUNTIF('賃上げ前（月給・日給）'!$E$6:$E$1005,E649))</f>
        <v>0</v>
      </c>
      <c r="G649" s="41" t="str">
        <f t="shared" si="41"/>
        <v/>
      </c>
      <c r="H649" s="51"/>
      <c r="I649" s="93"/>
      <c r="J649" s="98" t="str">
        <f t="shared" si="42"/>
        <v/>
      </c>
      <c r="K649" s="100" t="str">
        <f t="shared" si="43"/>
        <v/>
      </c>
      <c r="L649" s="84"/>
      <c r="M649" s="85"/>
    </row>
    <row r="650" spans="2:13" ht="24.75" customHeight="1">
      <c r="B650" s="18">
        <v>644</v>
      </c>
      <c r="C650" s="43"/>
      <c r="D650" s="44"/>
      <c r="E650" s="38" t="str">
        <f t="shared" si="40"/>
        <v/>
      </c>
      <c r="F650" s="39">
        <f>IF(E650="",0,+COUNTIF('賃上げ前（月給・日給）'!$E$6:$E$1005,E650))</f>
        <v>0</v>
      </c>
      <c r="G650" s="41" t="str">
        <f t="shared" si="41"/>
        <v/>
      </c>
      <c r="H650" s="51"/>
      <c r="I650" s="93"/>
      <c r="J650" s="98" t="str">
        <f t="shared" si="42"/>
        <v/>
      </c>
      <c r="K650" s="100" t="str">
        <f t="shared" si="43"/>
        <v/>
      </c>
      <c r="L650" s="84"/>
      <c r="M650" s="85"/>
    </row>
    <row r="651" spans="2:13" ht="24.75" customHeight="1">
      <c r="B651" s="18">
        <v>645</v>
      </c>
      <c r="C651" s="43"/>
      <c r="D651" s="44"/>
      <c r="E651" s="38" t="str">
        <f t="shared" si="40"/>
        <v/>
      </c>
      <c r="F651" s="39">
        <f>IF(E651="",0,+COUNTIF('賃上げ前（月給・日給）'!$E$6:$E$1005,E651))</f>
        <v>0</v>
      </c>
      <c r="G651" s="41" t="str">
        <f t="shared" si="41"/>
        <v/>
      </c>
      <c r="H651" s="51"/>
      <c r="I651" s="93"/>
      <c r="J651" s="98" t="str">
        <f t="shared" si="42"/>
        <v/>
      </c>
      <c r="K651" s="100" t="str">
        <f t="shared" si="43"/>
        <v/>
      </c>
      <c r="L651" s="84"/>
      <c r="M651" s="85"/>
    </row>
    <row r="652" spans="2:13" ht="24.75" customHeight="1">
      <c r="B652" s="18">
        <v>646</v>
      </c>
      <c r="C652" s="43"/>
      <c r="D652" s="44"/>
      <c r="E652" s="38" t="str">
        <f t="shared" si="40"/>
        <v/>
      </c>
      <c r="F652" s="39">
        <f>IF(E652="",0,+COUNTIF('賃上げ前（月給・日給）'!$E$6:$E$1005,E652))</f>
        <v>0</v>
      </c>
      <c r="G652" s="41" t="str">
        <f t="shared" si="41"/>
        <v/>
      </c>
      <c r="H652" s="51"/>
      <c r="I652" s="93"/>
      <c r="J652" s="98" t="str">
        <f t="shared" si="42"/>
        <v/>
      </c>
      <c r="K652" s="100" t="str">
        <f t="shared" si="43"/>
        <v/>
      </c>
      <c r="L652" s="84"/>
      <c r="M652" s="85"/>
    </row>
    <row r="653" spans="2:13" ht="24.75" customHeight="1">
      <c r="B653" s="18">
        <v>647</v>
      </c>
      <c r="C653" s="43"/>
      <c r="D653" s="44"/>
      <c r="E653" s="38" t="str">
        <f t="shared" si="40"/>
        <v/>
      </c>
      <c r="F653" s="39">
        <f>IF(E653="",0,+COUNTIF('賃上げ前（月給・日給）'!$E$6:$E$1005,E653))</f>
        <v>0</v>
      </c>
      <c r="G653" s="41" t="str">
        <f t="shared" si="41"/>
        <v/>
      </c>
      <c r="H653" s="51"/>
      <c r="I653" s="93"/>
      <c r="J653" s="98" t="str">
        <f t="shared" si="42"/>
        <v/>
      </c>
      <c r="K653" s="100" t="str">
        <f t="shared" si="43"/>
        <v/>
      </c>
      <c r="L653" s="84"/>
      <c r="M653" s="85"/>
    </row>
    <row r="654" spans="2:13" ht="24.75" customHeight="1">
      <c r="B654" s="18">
        <v>648</v>
      </c>
      <c r="C654" s="43"/>
      <c r="D654" s="44"/>
      <c r="E654" s="38" t="str">
        <f t="shared" si="40"/>
        <v/>
      </c>
      <c r="F654" s="39">
        <f>IF(E654="",0,+COUNTIF('賃上げ前（月給・日給）'!$E$6:$E$1005,E654))</f>
        <v>0</v>
      </c>
      <c r="G654" s="41" t="str">
        <f t="shared" si="41"/>
        <v/>
      </c>
      <c r="H654" s="51"/>
      <c r="I654" s="93"/>
      <c r="J654" s="98" t="str">
        <f t="shared" si="42"/>
        <v/>
      </c>
      <c r="K654" s="100" t="str">
        <f t="shared" si="43"/>
        <v/>
      </c>
      <c r="L654" s="84"/>
      <c r="M654" s="85"/>
    </row>
    <row r="655" spans="2:13" ht="24.75" customHeight="1">
      <c r="B655" s="18">
        <v>649</v>
      </c>
      <c r="C655" s="43"/>
      <c r="D655" s="44"/>
      <c r="E655" s="38" t="str">
        <f t="shared" si="40"/>
        <v/>
      </c>
      <c r="F655" s="39">
        <f>IF(E655="",0,+COUNTIF('賃上げ前（月給・日給）'!$E$6:$E$1005,E655))</f>
        <v>0</v>
      </c>
      <c r="G655" s="41" t="str">
        <f t="shared" si="41"/>
        <v/>
      </c>
      <c r="H655" s="51"/>
      <c r="I655" s="93"/>
      <c r="J655" s="98" t="str">
        <f t="shared" si="42"/>
        <v/>
      </c>
      <c r="K655" s="100" t="str">
        <f t="shared" si="43"/>
        <v/>
      </c>
      <c r="L655" s="84"/>
      <c r="M655" s="85"/>
    </row>
    <row r="656" spans="2:13" ht="24.75" customHeight="1">
      <c r="B656" s="18">
        <v>650</v>
      </c>
      <c r="C656" s="43"/>
      <c r="D656" s="44"/>
      <c r="E656" s="38" t="str">
        <f t="shared" si="40"/>
        <v/>
      </c>
      <c r="F656" s="39">
        <f>IF(E656="",0,+COUNTIF('賃上げ前（月給・日給）'!$E$6:$E$1005,E656))</f>
        <v>0</v>
      </c>
      <c r="G656" s="41" t="str">
        <f t="shared" si="41"/>
        <v/>
      </c>
      <c r="H656" s="51"/>
      <c r="I656" s="93"/>
      <c r="J656" s="98" t="str">
        <f t="shared" si="42"/>
        <v/>
      </c>
      <c r="K656" s="100" t="str">
        <f t="shared" si="43"/>
        <v/>
      </c>
      <c r="L656" s="84"/>
      <c r="M656" s="85"/>
    </row>
    <row r="657" spans="2:13" ht="24.75" customHeight="1">
      <c r="B657" s="18">
        <v>651</v>
      </c>
      <c r="C657" s="43"/>
      <c r="D657" s="44"/>
      <c r="E657" s="38" t="str">
        <f t="shared" si="40"/>
        <v/>
      </c>
      <c r="F657" s="39">
        <f>IF(E657="",0,+COUNTIF('賃上げ前（月給・日給）'!$E$6:$E$1005,E657))</f>
        <v>0</v>
      </c>
      <c r="G657" s="41" t="str">
        <f t="shared" si="41"/>
        <v/>
      </c>
      <c r="H657" s="51"/>
      <c r="I657" s="93"/>
      <c r="J657" s="98" t="str">
        <f t="shared" si="42"/>
        <v/>
      </c>
      <c r="K657" s="100" t="str">
        <f t="shared" si="43"/>
        <v/>
      </c>
      <c r="L657" s="84"/>
      <c r="M657" s="85"/>
    </row>
    <row r="658" spans="2:13" ht="24.75" customHeight="1">
      <c r="B658" s="18">
        <v>652</v>
      </c>
      <c r="C658" s="43"/>
      <c r="D658" s="44"/>
      <c r="E658" s="38" t="str">
        <f t="shared" si="40"/>
        <v/>
      </c>
      <c r="F658" s="39">
        <f>IF(E658="",0,+COUNTIF('賃上げ前（月給・日給）'!$E$6:$E$1005,E658))</f>
        <v>0</v>
      </c>
      <c r="G658" s="41" t="str">
        <f t="shared" si="41"/>
        <v/>
      </c>
      <c r="H658" s="51"/>
      <c r="I658" s="93"/>
      <c r="J658" s="98" t="str">
        <f t="shared" si="42"/>
        <v/>
      </c>
      <c r="K658" s="100" t="str">
        <f t="shared" si="43"/>
        <v/>
      </c>
      <c r="L658" s="84"/>
      <c r="M658" s="85"/>
    </row>
    <row r="659" spans="2:13" ht="24.75" customHeight="1">
      <c r="B659" s="18">
        <v>653</v>
      </c>
      <c r="C659" s="43"/>
      <c r="D659" s="44"/>
      <c r="E659" s="38" t="str">
        <f t="shared" si="40"/>
        <v/>
      </c>
      <c r="F659" s="39">
        <f>IF(E659="",0,+COUNTIF('賃上げ前（月給・日給）'!$E$6:$E$1005,E659))</f>
        <v>0</v>
      </c>
      <c r="G659" s="41" t="str">
        <f t="shared" si="41"/>
        <v/>
      </c>
      <c r="H659" s="51"/>
      <c r="I659" s="93"/>
      <c r="J659" s="98" t="str">
        <f t="shared" si="42"/>
        <v/>
      </c>
      <c r="K659" s="100" t="str">
        <f t="shared" si="43"/>
        <v/>
      </c>
      <c r="L659" s="84"/>
      <c r="M659" s="85"/>
    </row>
    <row r="660" spans="2:13" ht="24.75" customHeight="1">
      <c r="B660" s="18">
        <v>654</v>
      </c>
      <c r="C660" s="43"/>
      <c r="D660" s="44"/>
      <c r="E660" s="38" t="str">
        <f t="shared" si="40"/>
        <v/>
      </c>
      <c r="F660" s="39">
        <f>IF(E660="",0,+COUNTIF('賃上げ前（月給・日給）'!$E$6:$E$1005,E660))</f>
        <v>0</v>
      </c>
      <c r="G660" s="41" t="str">
        <f t="shared" si="41"/>
        <v/>
      </c>
      <c r="H660" s="51"/>
      <c r="I660" s="93"/>
      <c r="J660" s="98" t="str">
        <f t="shared" si="42"/>
        <v/>
      </c>
      <c r="K660" s="100" t="str">
        <f t="shared" si="43"/>
        <v/>
      </c>
      <c r="L660" s="84"/>
      <c r="M660" s="85"/>
    </row>
    <row r="661" spans="2:13" ht="24.75" customHeight="1">
      <c r="B661" s="18">
        <v>655</v>
      </c>
      <c r="C661" s="43"/>
      <c r="D661" s="44"/>
      <c r="E661" s="38" t="str">
        <f t="shared" si="40"/>
        <v/>
      </c>
      <c r="F661" s="39">
        <f>IF(E661="",0,+COUNTIF('賃上げ前（月給・日給）'!$E$6:$E$1005,E661))</f>
        <v>0</v>
      </c>
      <c r="G661" s="41" t="str">
        <f t="shared" si="41"/>
        <v/>
      </c>
      <c r="H661" s="51"/>
      <c r="I661" s="93"/>
      <c r="J661" s="98" t="str">
        <f t="shared" si="42"/>
        <v/>
      </c>
      <c r="K661" s="100" t="str">
        <f t="shared" si="43"/>
        <v/>
      </c>
      <c r="L661" s="84"/>
      <c r="M661" s="85"/>
    </row>
    <row r="662" spans="2:13" ht="24.75" customHeight="1">
      <c r="B662" s="18">
        <v>656</v>
      </c>
      <c r="C662" s="43"/>
      <c r="D662" s="44"/>
      <c r="E662" s="38" t="str">
        <f t="shared" si="40"/>
        <v/>
      </c>
      <c r="F662" s="39">
        <f>IF(E662="",0,+COUNTIF('賃上げ前（月給・日給）'!$E$6:$E$1005,E662))</f>
        <v>0</v>
      </c>
      <c r="G662" s="41" t="str">
        <f t="shared" si="41"/>
        <v/>
      </c>
      <c r="H662" s="51"/>
      <c r="I662" s="93"/>
      <c r="J662" s="98" t="str">
        <f t="shared" si="42"/>
        <v/>
      </c>
      <c r="K662" s="100" t="str">
        <f t="shared" si="43"/>
        <v/>
      </c>
      <c r="L662" s="84"/>
      <c r="M662" s="85"/>
    </row>
    <row r="663" spans="2:13" ht="24.75" customHeight="1">
      <c r="B663" s="18">
        <v>657</v>
      </c>
      <c r="C663" s="43"/>
      <c r="D663" s="44"/>
      <c r="E663" s="38" t="str">
        <f t="shared" si="40"/>
        <v/>
      </c>
      <c r="F663" s="39">
        <f>IF(E663="",0,+COUNTIF('賃上げ前（月給・日給）'!$E$6:$E$1005,E663))</f>
        <v>0</v>
      </c>
      <c r="G663" s="41" t="str">
        <f t="shared" si="41"/>
        <v/>
      </c>
      <c r="H663" s="51"/>
      <c r="I663" s="93"/>
      <c r="J663" s="98" t="str">
        <f t="shared" si="42"/>
        <v/>
      </c>
      <c r="K663" s="100" t="str">
        <f t="shared" si="43"/>
        <v/>
      </c>
      <c r="L663" s="84"/>
      <c r="M663" s="85"/>
    </row>
    <row r="664" spans="2:13" ht="24.75" customHeight="1">
      <c r="B664" s="18">
        <v>658</v>
      </c>
      <c r="C664" s="43"/>
      <c r="D664" s="44"/>
      <c r="E664" s="38" t="str">
        <f t="shared" si="40"/>
        <v/>
      </c>
      <c r="F664" s="39">
        <f>IF(E664="",0,+COUNTIF('賃上げ前（月給・日給）'!$E$6:$E$1005,E664))</f>
        <v>0</v>
      </c>
      <c r="G664" s="41" t="str">
        <f t="shared" si="41"/>
        <v/>
      </c>
      <c r="H664" s="51"/>
      <c r="I664" s="93"/>
      <c r="J664" s="98" t="str">
        <f t="shared" si="42"/>
        <v/>
      </c>
      <c r="K664" s="100" t="str">
        <f t="shared" si="43"/>
        <v/>
      </c>
      <c r="L664" s="84"/>
      <c r="M664" s="85"/>
    </row>
    <row r="665" spans="2:13" ht="24.75" customHeight="1">
      <c r="B665" s="18">
        <v>659</v>
      </c>
      <c r="C665" s="43"/>
      <c r="D665" s="44"/>
      <c r="E665" s="38" t="str">
        <f t="shared" si="40"/>
        <v/>
      </c>
      <c r="F665" s="39">
        <f>IF(E665="",0,+COUNTIF('賃上げ前（月給・日給）'!$E$6:$E$1005,E665))</f>
        <v>0</v>
      </c>
      <c r="G665" s="41" t="str">
        <f t="shared" si="41"/>
        <v/>
      </c>
      <c r="H665" s="51"/>
      <c r="I665" s="93"/>
      <c r="J665" s="98" t="str">
        <f t="shared" si="42"/>
        <v/>
      </c>
      <c r="K665" s="100" t="str">
        <f t="shared" si="43"/>
        <v/>
      </c>
      <c r="L665" s="84"/>
      <c r="M665" s="85"/>
    </row>
    <row r="666" spans="2:13" ht="24.75" customHeight="1">
      <c r="B666" s="18">
        <v>660</v>
      </c>
      <c r="C666" s="43"/>
      <c r="D666" s="44"/>
      <c r="E666" s="38" t="str">
        <f t="shared" si="40"/>
        <v/>
      </c>
      <c r="F666" s="39">
        <f>IF(E666="",0,+COUNTIF('賃上げ前（月給・日給）'!$E$6:$E$1005,E666))</f>
        <v>0</v>
      </c>
      <c r="G666" s="41" t="str">
        <f t="shared" si="41"/>
        <v/>
      </c>
      <c r="H666" s="51"/>
      <c r="I666" s="93"/>
      <c r="J666" s="98" t="str">
        <f t="shared" si="42"/>
        <v/>
      </c>
      <c r="K666" s="100" t="str">
        <f t="shared" si="43"/>
        <v/>
      </c>
      <c r="L666" s="84"/>
      <c r="M666" s="85"/>
    </row>
    <row r="667" spans="2:13" ht="24.75" customHeight="1">
      <c r="B667" s="18">
        <v>661</v>
      </c>
      <c r="C667" s="43"/>
      <c r="D667" s="44"/>
      <c r="E667" s="38" t="str">
        <f t="shared" si="40"/>
        <v/>
      </c>
      <c r="F667" s="39">
        <f>IF(E667="",0,+COUNTIF('賃上げ前（月給・日給）'!$E$6:$E$1005,E667))</f>
        <v>0</v>
      </c>
      <c r="G667" s="41" t="str">
        <f t="shared" si="41"/>
        <v/>
      </c>
      <c r="H667" s="51"/>
      <c r="I667" s="93"/>
      <c r="J667" s="98" t="str">
        <f t="shared" si="42"/>
        <v/>
      </c>
      <c r="K667" s="100" t="str">
        <f t="shared" si="43"/>
        <v/>
      </c>
      <c r="L667" s="84"/>
      <c r="M667" s="85"/>
    </row>
    <row r="668" spans="2:13" ht="24.75" customHeight="1">
      <c r="B668" s="18">
        <v>662</v>
      </c>
      <c r="C668" s="43"/>
      <c r="D668" s="44"/>
      <c r="E668" s="38" t="str">
        <f t="shared" si="40"/>
        <v/>
      </c>
      <c r="F668" s="39">
        <f>IF(E668="",0,+COUNTIF('賃上げ前（月給・日給）'!$E$6:$E$1005,E668))</f>
        <v>0</v>
      </c>
      <c r="G668" s="41" t="str">
        <f t="shared" si="41"/>
        <v/>
      </c>
      <c r="H668" s="51"/>
      <c r="I668" s="93"/>
      <c r="J668" s="98" t="str">
        <f t="shared" si="42"/>
        <v/>
      </c>
      <c r="K668" s="100" t="str">
        <f t="shared" si="43"/>
        <v/>
      </c>
      <c r="L668" s="84"/>
      <c r="M668" s="85"/>
    </row>
    <row r="669" spans="2:13" ht="24.75" customHeight="1">
      <c r="B669" s="18">
        <v>663</v>
      </c>
      <c r="C669" s="43"/>
      <c r="D669" s="44"/>
      <c r="E669" s="38" t="str">
        <f t="shared" si="40"/>
        <v/>
      </c>
      <c r="F669" s="39">
        <f>IF(E669="",0,+COUNTIF('賃上げ前（月給・日給）'!$E$6:$E$1005,E669))</f>
        <v>0</v>
      </c>
      <c r="G669" s="41" t="str">
        <f t="shared" si="41"/>
        <v/>
      </c>
      <c r="H669" s="51"/>
      <c r="I669" s="93"/>
      <c r="J669" s="98" t="str">
        <f t="shared" si="42"/>
        <v/>
      </c>
      <c r="K669" s="100" t="str">
        <f t="shared" si="43"/>
        <v/>
      </c>
      <c r="L669" s="84"/>
      <c r="M669" s="85"/>
    </row>
    <row r="670" spans="2:13" ht="24.75" customHeight="1">
      <c r="B670" s="18">
        <v>664</v>
      </c>
      <c r="C670" s="43"/>
      <c r="D670" s="44"/>
      <c r="E670" s="38" t="str">
        <f t="shared" si="40"/>
        <v/>
      </c>
      <c r="F670" s="39">
        <f>IF(E670="",0,+COUNTIF('賃上げ前（月給・日給）'!$E$6:$E$1005,E670))</f>
        <v>0</v>
      </c>
      <c r="G670" s="41" t="str">
        <f t="shared" si="41"/>
        <v/>
      </c>
      <c r="H670" s="51"/>
      <c r="I670" s="93"/>
      <c r="J670" s="98" t="str">
        <f t="shared" si="42"/>
        <v/>
      </c>
      <c r="K670" s="100" t="str">
        <f t="shared" si="43"/>
        <v/>
      </c>
      <c r="L670" s="84"/>
      <c r="M670" s="85"/>
    </row>
    <row r="671" spans="2:13" ht="24.75" customHeight="1">
      <c r="B671" s="18">
        <v>665</v>
      </c>
      <c r="C671" s="43"/>
      <c r="D671" s="44"/>
      <c r="E671" s="38" t="str">
        <f t="shared" si="40"/>
        <v/>
      </c>
      <c r="F671" s="39">
        <f>IF(E671="",0,+COUNTIF('賃上げ前（月給・日給）'!$E$6:$E$1005,E671))</f>
        <v>0</v>
      </c>
      <c r="G671" s="41" t="str">
        <f t="shared" si="41"/>
        <v/>
      </c>
      <c r="H671" s="51"/>
      <c r="I671" s="93"/>
      <c r="J671" s="98" t="str">
        <f t="shared" si="42"/>
        <v/>
      </c>
      <c r="K671" s="100" t="str">
        <f t="shared" si="43"/>
        <v/>
      </c>
      <c r="L671" s="84"/>
      <c r="M671" s="85"/>
    </row>
    <row r="672" spans="2:13" ht="24.75" customHeight="1">
      <c r="B672" s="18">
        <v>666</v>
      </c>
      <c r="C672" s="43"/>
      <c r="D672" s="44"/>
      <c r="E672" s="38" t="str">
        <f t="shared" si="40"/>
        <v/>
      </c>
      <c r="F672" s="39">
        <f>IF(E672="",0,+COUNTIF('賃上げ前（月給・日給）'!$E$6:$E$1005,E672))</f>
        <v>0</v>
      </c>
      <c r="G672" s="41" t="str">
        <f t="shared" si="41"/>
        <v/>
      </c>
      <c r="H672" s="51"/>
      <c r="I672" s="93"/>
      <c r="J672" s="98" t="str">
        <f t="shared" si="42"/>
        <v/>
      </c>
      <c r="K672" s="100" t="str">
        <f t="shared" si="43"/>
        <v/>
      </c>
      <c r="L672" s="84"/>
      <c r="M672" s="85"/>
    </row>
    <row r="673" spans="2:13" ht="24.75" customHeight="1">
      <c r="B673" s="18">
        <v>667</v>
      </c>
      <c r="C673" s="43"/>
      <c r="D673" s="44"/>
      <c r="E673" s="38" t="str">
        <f t="shared" si="40"/>
        <v/>
      </c>
      <c r="F673" s="39">
        <f>IF(E673="",0,+COUNTIF('賃上げ前（月給・日給）'!$E$6:$E$1005,E673))</f>
        <v>0</v>
      </c>
      <c r="G673" s="41" t="str">
        <f t="shared" si="41"/>
        <v/>
      </c>
      <c r="H673" s="51"/>
      <c r="I673" s="93"/>
      <c r="J673" s="98" t="str">
        <f t="shared" si="42"/>
        <v/>
      </c>
      <c r="K673" s="100" t="str">
        <f t="shared" si="43"/>
        <v/>
      </c>
      <c r="L673" s="84"/>
      <c r="M673" s="85"/>
    </row>
    <row r="674" spans="2:13" ht="24.75" customHeight="1">
      <c r="B674" s="18">
        <v>668</v>
      </c>
      <c r="C674" s="43"/>
      <c r="D674" s="44"/>
      <c r="E674" s="38" t="str">
        <f t="shared" si="40"/>
        <v/>
      </c>
      <c r="F674" s="39">
        <f>IF(E674="",0,+COUNTIF('賃上げ前（月給・日給）'!$E$6:$E$1005,E674))</f>
        <v>0</v>
      </c>
      <c r="G674" s="41" t="str">
        <f t="shared" si="41"/>
        <v/>
      </c>
      <c r="H674" s="51"/>
      <c r="I674" s="93"/>
      <c r="J674" s="98" t="str">
        <f t="shared" si="42"/>
        <v/>
      </c>
      <c r="K674" s="100" t="str">
        <f t="shared" si="43"/>
        <v/>
      </c>
      <c r="L674" s="84"/>
      <c r="M674" s="85"/>
    </row>
    <row r="675" spans="2:13" ht="24.75" customHeight="1">
      <c r="B675" s="18">
        <v>669</v>
      </c>
      <c r="C675" s="43"/>
      <c r="D675" s="44"/>
      <c r="E675" s="38" t="str">
        <f t="shared" si="40"/>
        <v/>
      </c>
      <c r="F675" s="39">
        <f>IF(E675="",0,+COUNTIF('賃上げ前（月給・日給）'!$E$6:$E$1005,E675))</f>
        <v>0</v>
      </c>
      <c r="G675" s="41" t="str">
        <f t="shared" si="41"/>
        <v/>
      </c>
      <c r="H675" s="51"/>
      <c r="I675" s="93"/>
      <c r="J675" s="98" t="str">
        <f t="shared" si="42"/>
        <v/>
      </c>
      <c r="K675" s="100" t="str">
        <f t="shared" si="43"/>
        <v/>
      </c>
      <c r="L675" s="84"/>
      <c r="M675" s="85"/>
    </row>
    <row r="676" spans="2:13" ht="24.75" customHeight="1">
      <c r="B676" s="18">
        <v>670</v>
      </c>
      <c r="C676" s="43"/>
      <c r="D676" s="44"/>
      <c r="E676" s="38" t="str">
        <f t="shared" si="40"/>
        <v/>
      </c>
      <c r="F676" s="39">
        <f>IF(E676="",0,+COUNTIF('賃上げ前（月給・日給）'!$E$6:$E$1005,E676))</f>
        <v>0</v>
      </c>
      <c r="G676" s="41" t="str">
        <f t="shared" si="41"/>
        <v/>
      </c>
      <c r="H676" s="51"/>
      <c r="I676" s="93"/>
      <c r="J676" s="98" t="str">
        <f t="shared" si="42"/>
        <v/>
      </c>
      <c r="K676" s="100" t="str">
        <f t="shared" si="43"/>
        <v/>
      </c>
      <c r="L676" s="84"/>
      <c r="M676" s="85"/>
    </row>
    <row r="677" spans="2:13" ht="24.75" customHeight="1">
      <c r="B677" s="18">
        <v>671</v>
      </c>
      <c r="C677" s="43"/>
      <c r="D677" s="44"/>
      <c r="E677" s="38" t="str">
        <f t="shared" si="40"/>
        <v/>
      </c>
      <c r="F677" s="39">
        <f>IF(E677="",0,+COUNTIF('賃上げ前（月給・日給）'!$E$6:$E$1005,E677))</f>
        <v>0</v>
      </c>
      <c r="G677" s="41" t="str">
        <f t="shared" si="41"/>
        <v/>
      </c>
      <c r="H677" s="51"/>
      <c r="I677" s="93"/>
      <c r="J677" s="98" t="str">
        <f t="shared" si="42"/>
        <v/>
      </c>
      <c r="K677" s="100" t="str">
        <f t="shared" si="43"/>
        <v/>
      </c>
      <c r="L677" s="84"/>
      <c r="M677" s="85"/>
    </row>
    <row r="678" spans="2:13" ht="24.75" customHeight="1">
      <c r="B678" s="18">
        <v>672</v>
      </c>
      <c r="C678" s="43"/>
      <c r="D678" s="44"/>
      <c r="E678" s="38" t="str">
        <f t="shared" si="40"/>
        <v/>
      </c>
      <c r="F678" s="39">
        <f>IF(E678="",0,+COUNTIF('賃上げ前（月給・日給）'!$E$6:$E$1005,E678))</f>
        <v>0</v>
      </c>
      <c r="G678" s="41" t="str">
        <f t="shared" si="41"/>
        <v/>
      </c>
      <c r="H678" s="51"/>
      <c r="I678" s="93"/>
      <c r="J678" s="98" t="str">
        <f t="shared" si="42"/>
        <v/>
      </c>
      <c r="K678" s="100" t="str">
        <f t="shared" si="43"/>
        <v/>
      </c>
      <c r="L678" s="84"/>
      <c r="M678" s="85"/>
    </row>
    <row r="679" spans="2:13" ht="24.75" customHeight="1">
      <c r="B679" s="18">
        <v>673</v>
      </c>
      <c r="C679" s="43"/>
      <c r="D679" s="44"/>
      <c r="E679" s="38" t="str">
        <f t="shared" si="40"/>
        <v/>
      </c>
      <c r="F679" s="39">
        <f>IF(E679="",0,+COUNTIF('賃上げ前（月給・日給）'!$E$6:$E$1005,E679))</f>
        <v>0</v>
      </c>
      <c r="G679" s="41" t="str">
        <f t="shared" si="41"/>
        <v/>
      </c>
      <c r="H679" s="51"/>
      <c r="I679" s="93"/>
      <c r="J679" s="98" t="str">
        <f t="shared" si="42"/>
        <v/>
      </c>
      <c r="K679" s="100" t="str">
        <f t="shared" si="43"/>
        <v/>
      </c>
      <c r="L679" s="84"/>
      <c r="M679" s="85"/>
    </row>
    <row r="680" spans="2:13" ht="24.75" customHeight="1">
      <c r="B680" s="18">
        <v>674</v>
      </c>
      <c r="C680" s="43"/>
      <c r="D680" s="44"/>
      <c r="E680" s="38" t="str">
        <f t="shared" si="40"/>
        <v/>
      </c>
      <c r="F680" s="39">
        <f>IF(E680="",0,+COUNTIF('賃上げ前（月給・日給）'!$E$6:$E$1005,E680))</f>
        <v>0</v>
      </c>
      <c r="G680" s="41" t="str">
        <f t="shared" si="41"/>
        <v/>
      </c>
      <c r="H680" s="51"/>
      <c r="I680" s="93"/>
      <c r="J680" s="98" t="str">
        <f t="shared" si="42"/>
        <v/>
      </c>
      <c r="K680" s="100" t="str">
        <f t="shared" si="43"/>
        <v/>
      </c>
      <c r="L680" s="84"/>
      <c r="M680" s="85"/>
    </row>
    <row r="681" spans="2:13" ht="24.75" customHeight="1">
      <c r="B681" s="18">
        <v>675</v>
      </c>
      <c r="C681" s="43"/>
      <c r="D681" s="44"/>
      <c r="E681" s="38" t="str">
        <f t="shared" si="40"/>
        <v/>
      </c>
      <c r="F681" s="39">
        <f>IF(E681="",0,+COUNTIF('賃上げ前（月給・日給）'!$E$6:$E$1005,E681))</f>
        <v>0</v>
      </c>
      <c r="G681" s="41" t="str">
        <f t="shared" si="41"/>
        <v/>
      </c>
      <c r="H681" s="51"/>
      <c r="I681" s="93"/>
      <c r="J681" s="98" t="str">
        <f t="shared" si="42"/>
        <v/>
      </c>
      <c r="K681" s="100" t="str">
        <f t="shared" si="43"/>
        <v/>
      </c>
      <c r="L681" s="84"/>
      <c r="M681" s="85"/>
    </row>
    <row r="682" spans="2:13" ht="24.75" customHeight="1">
      <c r="B682" s="18">
        <v>676</v>
      </c>
      <c r="C682" s="43"/>
      <c r="D682" s="44"/>
      <c r="E682" s="38" t="str">
        <f t="shared" si="40"/>
        <v/>
      </c>
      <c r="F682" s="39">
        <f>IF(E682="",0,+COUNTIF('賃上げ前（月給・日給）'!$E$6:$E$1005,E682))</f>
        <v>0</v>
      </c>
      <c r="G682" s="41" t="str">
        <f t="shared" si="41"/>
        <v/>
      </c>
      <c r="H682" s="51"/>
      <c r="I682" s="93"/>
      <c r="J682" s="98" t="str">
        <f t="shared" si="42"/>
        <v/>
      </c>
      <c r="K682" s="100" t="str">
        <f t="shared" si="43"/>
        <v/>
      </c>
      <c r="L682" s="84"/>
      <c r="M682" s="85"/>
    </row>
    <row r="683" spans="2:13" ht="24.75" customHeight="1">
      <c r="B683" s="18">
        <v>677</v>
      </c>
      <c r="C683" s="43"/>
      <c r="D683" s="44"/>
      <c r="E683" s="38" t="str">
        <f t="shared" si="40"/>
        <v/>
      </c>
      <c r="F683" s="39">
        <f>IF(E683="",0,+COUNTIF('賃上げ前（月給・日給）'!$E$6:$E$1005,E683))</f>
        <v>0</v>
      </c>
      <c r="G683" s="41" t="str">
        <f t="shared" si="41"/>
        <v/>
      </c>
      <c r="H683" s="51"/>
      <c r="I683" s="93"/>
      <c r="J683" s="98" t="str">
        <f t="shared" si="42"/>
        <v/>
      </c>
      <c r="K683" s="100" t="str">
        <f t="shared" si="43"/>
        <v/>
      </c>
      <c r="L683" s="84"/>
      <c r="M683" s="85"/>
    </row>
    <row r="684" spans="2:13" ht="24.75" customHeight="1">
      <c r="B684" s="18">
        <v>678</v>
      </c>
      <c r="C684" s="43"/>
      <c r="D684" s="44"/>
      <c r="E684" s="38" t="str">
        <f t="shared" si="40"/>
        <v/>
      </c>
      <c r="F684" s="39">
        <f>IF(E684="",0,+COUNTIF('賃上げ前（月給・日給）'!$E$6:$E$1005,E684))</f>
        <v>0</v>
      </c>
      <c r="G684" s="41" t="str">
        <f t="shared" si="41"/>
        <v/>
      </c>
      <c r="H684" s="51"/>
      <c r="I684" s="93"/>
      <c r="J684" s="98" t="str">
        <f t="shared" si="42"/>
        <v/>
      </c>
      <c r="K684" s="100" t="str">
        <f t="shared" si="43"/>
        <v/>
      </c>
      <c r="L684" s="84"/>
      <c r="M684" s="85"/>
    </row>
    <row r="685" spans="2:13" ht="24.75" customHeight="1">
      <c r="B685" s="18">
        <v>679</v>
      </c>
      <c r="C685" s="43"/>
      <c r="D685" s="44"/>
      <c r="E685" s="38" t="str">
        <f t="shared" si="40"/>
        <v/>
      </c>
      <c r="F685" s="39">
        <f>IF(E685="",0,+COUNTIF('賃上げ前（月給・日給）'!$E$6:$E$1005,E685))</f>
        <v>0</v>
      </c>
      <c r="G685" s="41" t="str">
        <f t="shared" si="41"/>
        <v/>
      </c>
      <c r="H685" s="51"/>
      <c r="I685" s="93"/>
      <c r="J685" s="98" t="str">
        <f t="shared" si="42"/>
        <v/>
      </c>
      <c r="K685" s="100" t="str">
        <f t="shared" si="43"/>
        <v/>
      </c>
      <c r="L685" s="84"/>
      <c r="M685" s="85"/>
    </row>
    <row r="686" spans="2:13" ht="24.75" customHeight="1">
      <c r="B686" s="18">
        <v>680</v>
      </c>
      <c r="C686" s="43"/>
      <c r="D686" s="44"/>
      <c r="E686" s="38" t="str">
        <f t="shared" si="40"/>
        <v/>
      </c>
      <c r="F686" s="39">
        <f>IF(E686="",0,+COUNTIF('賃上げ前（月給・日給）'!$E$6:$E$1005,E686))</f>
        <v>0</v>
      </c>
      <c r="G686" s="41" t="str">
        <f t="shared" si="41"/>
        <v/>
      </c>
      <c r="H686" s="51"/>
      <c r="I686" s="93"/>
      <c r="J686" s="98" t="str">
        <f t="shared" si="42"/>
        <v/>
      </c>
      <c r="K686" s="100" t="str">
        <f t="shared" si="43"/>
        <v/>
      </c>
      <c r="L686" s="84"/>
      <c r="M686" s="85"/>
    </row>
    <row r="687" spans="2:13" ht="24.75" customHeight="1">
      <c r="B687" s="18">
        <v>681</v>
      </c>
      <c r="C687" s="43"/>
      <c r="D687" s="44"/>
      <c r="E687" s="38" t="str">
        <f t="shared" si="40"/>
        <v/>
      </c>
      <c r="F687" s="39">
        <f>IF(E687="",0,+COUNTIF('賃上げ前（月給・日給）'!$E$6:$E$1005,E687))</f>
        <v>0</v>
      </c>
      <c r="G687" s="41" t="str">
        <f t="shared" si="41"/>
        <v/>
      </c>
      <c r="H687" s="51"/>
      <c r="I687" s="93"/>
      <c r="J687" s="98" t="str">
        <f t="shared" si="42"/>
        <v/>
      </c>
      <c r="K687" s="100" t="str">
        <f t="shared" si="43"/>
        <v/>
      </c>
      <c r="L687" s="84"/>
      <c r="M687" s="85"/>
    </row>
    <row r="688" spans="2:13" ht="24.75" customHeight="1">
      <c r="B688" s="18">
        <v>682</v>
      </c>
      <c r="C688" s="43"/>
      <c r="D688" s="44"/>
      <c r="E688" s="38" t="str">
        <f t="shared" si="40"/>
        <v/>
      </c>
      <c r="F688" s="39">
        <f>IF(E688="",0,+COUNTIF('賃上げ前（月給・日給）'!$E$6:$E$1005,E688))</f>
        <v>0</v>
      </c>
      <c r="G688" s="41" t="str">
        <f t="shared" si="41"/>
        <v/>
      </c>
      <c r="H688" s="51"/>
      <c r="I688" s="93"/>
      <c r="J688" s="98" t="str">
        <f t="shared" si="42"/>
        <v/>
      </c>
      <c r="K688" s="100" t="str">
        <f t="shared" si="43"/>
        <v/>
      </c>
      <c r="L688" s="84"/>
      <c r="M688" s="85"/>
    </row>
    <row r="689" spans="2:13" ht="24.75" customHeight="1">
      <c r="B689" s="18">
        <v>683</v>
      </c>
      <c r="C689" s="43"/>
      <c r="D689" s="44"/>
      <c r="E689" s="38" t="str">
        <f t="shared" si="40"/>
        <v/>
      </c>
      <c r="F689" s="39">
        <f>IF(E689="",0,+COUNTIF('賃上げ前（月給・日給）'!$E$6:$E$1005,E689))</f>
        <v>0</v>
      </c>
      <c r="G689" s="41" t="str">
        <f t="shared" si="41"/>
        <v/>
      </c>
      <c r="H689" s="51"/>
      <c r="I689" s="93"/>
      <c r="J689" s="98" t="str">
        <f t="shared" si="42"/>
        <v/>
      </c>
      <c r="K689" s="100" t="str">
        <f t="shared" si="43"/>
        <v/>
      </c>
      <c r="L689" s="84"/>
      <c r="M689" s="85"/>
    </row>
    <row r="690" spans="2:13" ht="24.75" customHeight="1">
      <c r="B690" s="18">
        <v>684</v>
      </c>
      <c r="C690" s="43"/>
      <c r="D690" s="44"/>
      <c r="E690" s="38" t="str">
        <f t="shared" si="40"/>
        <v/>
      </c>
      <c r="F690" s="39">
        <f>IF(E690="",0,+COUNTIF('賃上げ前（月給・日給）'!$E$6:$E$1005,E690))</f>
        <v>0</v>
      </c>
      <c r="G690" s="41" t="str">
        <f t="shared" si="41"/>
        <v/>
      </c>
      <c r="H690" s="51"/>
      <c r="I690" s="93"/>
      <c r="J690" s="98" t="str">
        <f t="shared" si="42"/>
        <v/>
      </c>
      <c r="K690" s="100" t="str">
        <f t="shared" si="43"/>
        <v/>
      </c>
      <c r="L690" s="84"/>
      <c r="M690" s="85"/>
    </row>
    <row r="691" spans="2:13" ht="24.75" customHeight="1">
      <c r="B691" s="18">
        <v>685</v>
      </c>
      <c r="C691" s="43"/>
      <c r="D691" s="44"/>
      <c r="E691" s="38" t="str">
        <f t="shared" si="40"/>
        <v/>
      </c>
      <c r="F691" s="39">
        <f>IF(E691="",0,+COUNTIF('賃上げ前（月給・日給）'!$E$6:$E$1005,E691))</f>
        <v>0</v>
      </c>
      <c r="G691" s="41" t="str">
        <f t="shared" si="41"/>
        <v/>
      </c>
      <c r="H691" s="51"/>
      <c r="I691" s="93"/>
      <c r="J691" s="98" t="str">
        <f t="shared" si="42"/>
        <v/>
      </c>
      <c r="K691" s="100" t="str">
        <f t="shared" si="43"/>
        <v/>
      </c>
      <c r="L691" s="84"/>
      <c r="M691" s="85"/>
    </row>
    <row r="692" spans="2:13" ht="24.75" customHeight="1">
      <c r="B692" s="18">
        <v>686</v>
      </c>
      <c r="C692" s="43"/>
      <c r="D692" s="44"/>
      <c r="E692" s="38" t="str">
        <f t="shared" si="40"/>
        <v/>
      </c>
      <c r="F692" s="39">
        <f>IF(E692="",0,+COUNTIF('賃上げ前（月給・日給）'!$E$6:$E$1005,E692))</f>
        <v>0</v>
      </c>
      <c r="G692" s="41" t="str">
        <f t="shared" si="41"/>
        <v/>
      </c>
      <c r="H692" s="51"/>
      <c r="I692" s="93"/>
      <c r="J692" s="98" t="str">
        <f t="shared" si="42"/>
        <v/>
      </c>
      <c r="K692" s="100" t="str">
        <f t="shared" si="43"/>
        <v/>
      </c>
      <c r="L692" s="84"/>
      <c r="M692" s="85"/>
    </row>
    <row r="693" spans="2:13" ht="24.75" customHeight="1">
      <c r="B693" s="18">
        <v>687</v>
      </c>
      <c r="C693" s="43"/>
      <c r="D693" s="44"/>
      <c r="E693" s="38" t="str">
        <f t="shared" si="40"/>
        <v/>
      </c>
      <c r="F693" s="39">
        <f>IF(E693="",0,+COUNTIF('賃上げ前（月給・日給）'!$E$6:$E$1005,E693))</f>
        <v>0</v>
      </c>
      <c r="G693" s="41" t="str">
        <f t="shared" si="41"/>
        <v/>
      </c>
      <c r="H693" s="51"/>
      <c r="I693" s="93"/>
      <c r="J693" s="98" t="str">
        <f t="shared" si="42"/>
        <v/>
      </c>
      <c r="K693" s="100" t="str">
        <f t="shared" si="43"/>
        <v/>
      </c>
      <c r="L693" s="84"/>
      <c r="M693" s="85"/>
    </row>
    <row r="694" spans="2:13" ht="24.75" customHeight="1">
      <c r="B694" s="18">
        <v>688</v>
      </c>
      <c r="C694" s="43"/>
      <c r="D694" s="44"/>
      <c r="E694" s="38" t="str">
        <f t="shared" si="40"/>
        <v/>
      </c>
      <c r="F694" s="39">
        <f>IF(E694="",0,+COUNTIF('賃上げ前（月給・日給）'!$E$6:$E$1005,E694))</f>
        <v>0</v>
      </c>
      <c r="G694" s="41" t="str">
        <f t="shared" si="41"/>
        <v/>
      </c>
      <c r="H694" s="51"/>
      <c r="I694" s="93"/>
      <c r="J694" s="98" t="str">
        <f t="shared" si="42"/>
        <v/>
      </c>
      <c r="K694" s="100" t="str">
        <f t="shared" si="43"/>
        <v/>
      </c>
      <c r="L694" s="84"/>
      <c r="M694" s="85"/>
    </row>
    <row r="695" spans="2:13" ht="24.75" customHeight="1">
      <c r="B695" s="18">
        <v>689</v>
      </c>
      <c r="C695" s="43"/>
      <c r="D695" s="44"/>
      <c r="E695" s="38" t="str">
        <f t="shared" si="40"/>
        <v/>
      </c>
      <c r="F695" s="39">
        <f>IF(E695="",0,+COUNTIF('賃上げ前（月給・日給）'!$E$6:$E$1005,E695))</f>
        <v>0</v>
      </c>
      <c r="G695" s="41" t="str">
        <f t="shared" si="41"/>
        <v/>
      </c>
      <c r="H695" s="51"/>
      <c r="I695" s="93"/>
      <c r="J695" s="98" t="str">
        <f t="shared" si="42"/>
        <v/>
      </c>
      <c r="K695" s="100" t="str">
        <f t="shared" si="43"/>
        <v/>
      </c>
      <c r="L695" s="84"/>
      <c r="M695" s="85"/>
    </row>
    <row r="696" spans="2:13" ht="24.75" customHeight="1">
      <c r="B696" s="18">
        <v>690</v>
      </c>
      <c r="C696" s="43"/>
      <c r="D696" s="44"/>
      <c r="E696" s="38" t="str">
        <f t="shared" si="40"/>
        <v/>
      </c>
      <c r="F696" s="39">
        <f>IF(E696="",0,+COUNTIF('賃上げ前（月給・日給）'!$E$6:$E$1005,E696))</f>
        <v>0</v>
      </c>
      <c r="G696" s="41" t="str">
        <f t="shared" si="41"/>
        <v/>
      </c>
      <c r="H696" s="51"/>
      <c r="I696" s="93"/>
      <c r="J696" s="98" t="str">
        <f t="shared" si="42"/>
        <v/>
      </c>
      <c r="K696" s="100" t="str">
        <f t="shared" si="43"/>
        <v/>
      </c>
      <c r="L696" s="84"/>
      <c r="M696" s="85"/>
    </row>
    <row r="697" spans="2:13" ht="24.75" customHeight="1">
      <c r="B697" s="18">
        <v>691</v>
      </c>
      <c r="C697" s="43"/>
      <c r="D697" s="44"/>
      <c r="E697" s="38" t="str">
        <f t="shared" si="40"/>
        <v/>
      </c>
      <c r="F697" s="39">
        <f>IF(E697="",0,+COUNTIF('賃上げ前（月給・日給）'!$E$6:$E$1005,E697))</f>
        <v>0</v>
      </c>
      <c r="G697" s="41" t="str">
        <f t="shared" si="41"/>
        <v/>
      </c>
      <c r="H697" s="51"/>
      <c r="I697" s="93"/>
      <c r="J697" s="98" t="str">
        <f t="shared" si="42"/>
        <v/>
      </c>
      <c r="K697" s="100" t="str">
        <f t="shared" si="43"/>
        <v/>
      </c>
      <c r="L697" s="84"/>
      <c r="M697" s="85"/>
    </row>
    <row r="698" spans="2:13" ht="24.75" customHeight="1">
      <c r="B698" s="18">
        <v>692</v>
      </c>
      <c r="C698" s="43"/>
      <c r="D698" s="44"/>
      <c r="E698" s="38" t="str">
        <f t="shared" si="40"/>
        <v/>
      </c>
      <c r="F698" s="39">
        <f>IF(E698="",0,+COUNTIF('賃上げ前（月給・日給）'!$E$6:$E$1005,E698))</f>
        <v>0</v>
      </c>
      <c r="G698" s="41" t="str">
        <f t="shared" si="41"/>
        <v/>
      </c>
      <c r="H698" s="51"/>
      <c r="I698" s="93"/>
      <c r="J698" s="98" t="str">
        <f t="shared" si="42"/>
        <v/>
      </c>
      <c r="K698" s="100" t="str">
        <f t="shared" si="43"/>
        <v/>
      </c>
      <c r="L698" s="84"/>
      <c r="M698" s="85"/>
    </row>
    <row r="699" spans="2:13" ht="24.75" customHeight="1">
      <c r="B699" s="18">
        <v>693</v>
      </c>
      <c r="C699" s="43"/>
      <c r="D699" s="44"/>
      <c r="E699" s="38" t="str">
        <f t="shared" si="40"/>
        <v/>
      </c>
      <c r="F699" s="39">
        <f>IF(E699="",0,+COUNTIF('賃上げ前（月給・日給）'!$E$6:$E$1005,E699))</f>
        <v>0</v>
      </c>
      <c r="G699" s="41" t="str">
        <f t="shared" si="41"/>
        <v/>
      </c>
      <c r="H699" s="51"/>
      <c r="I699" s="93"/>
      <c r="J699" s="98" t="str">
        <f t="shared" si="42"/>
        <v/>
      </c>
      <c r="K699" s="100" t="str">
        <f t="shared" si="43"/>
        <v/>
      </c>
      <c r="L699" s="84"/>
      <c r="M699" s="85"/>
    </row>
    <row r="700" spans="2:13" ht="24.75" customHeight="1">
      <c r="B700" s="18">
        <v>694</v>
      </c>
      <c r="C700" s="43"/>
      <c r="D700" s="44"/>
      <c r="E700" s="38" t="str">
        <f t="shared" si="40"/>
        <v/>
      </c>
      <c r="F700" s="39">
        <f>IF(E700="",0,+COUNTIF('賃上げ前（月給・日給）'!$E$6:$E$1005,E700))</f>
        <v>0</v>
      </c>
      <c r="G700" s="41" t="str">
        <f t="shared" si="41"/>
        <v/>
      </c>
      <c r="H700" s="51"/>
      <c r="I700" s="93"/>
      <c r="J700" s="98" t="str">
        <f t="shared" si="42"/>
        <v/>
      </c>
      <c r="K700" s="100" t="str">
        <f t="shared" si="43"/>
        <v/>
      </c>
      <c r="L700" s="84"/>
      <c r="M700" s="85"/>
    </row>
    <row r="701" spans="2:13" ht="24.75" customHeight="1">
      <c r="B701" s="18">
        <v>695</v>
      </c>
      <c r="C701" s="43"/>
      <c r="D701" s="44"/>
      <c r="E701" s="38" t="str">
        <f t="shared" si="40"/>
        <v/>
      </c>
      <c r="F701" s="39">
        <f>IF(E701="",0,+COUNTIF('賃上げ前（月給・日給）'!$E$6:$E$1005,E701))</f>
        <v>0</v>
      </c>
      <c r="G701" s="41" t="str">
        <f t="shared" si="41"/>
        <v/>
      </c>
      <c r="H701" s="51"/>
      <c r="I701" s="93"/>
      <c r="J701" s="98" t="str">
        <f t="shared" si="42"/>
        <v/>
      </c>
      <c r="K701" s="100" t="str">
        <f t="shared" si="43"/>
        <v/>
      </c>
      <c r="L701" s="84"/>
      <c r="M701" s="85"/>
    </row>
    <row r="702" spans="2:13" ht="24.75" customHeight="1">
      <c r="B702" s="18">
        <v>696</v>
      </c>
      <c r="C702" s="43"/>
      <c r="D702" s="44"/>
      <c r="E702" s="38" t="str">
        <f t="shared" si="40"/>
        <v/>
      </c>
      <c r="F702" s="39">
        <f>IF(E702="",0,+COUNTIF('賃上げ前（月給・日給）'!$E$6:$E$1005,E702))</f>
        <v>0</v>
      </c>
      <c r="G702" s="41" t="str">
        <f t="shared" si="41"/>
        <v/>
      </c>
      <c r="H702" s="51"/>
      <c r="I702" s="93"/>
      <c r="J702" s="98" t="str">
        <f t="shared" si="42"/>
        <v/>
      </c>
      <c r="K702" s="100" t="str">
        <f t="shared" si="43"/>
        <v/>
      </c>
      <c r="L702" s="84"/>
      <c r="M702" s="85"/>
    </row>
    <row r="703" spans="2:13" ht="24.75" customHeight="1">
      <c r="B703" s="18">
        <v>697</v>
      </c>
      <c r="C703" s="43"/>
      <c r="D703" s="44"/>
      <c r="E703" s="38" t="str">
        <f t="shared" si="40"/>
        <v/>
      </c>
      <c r="F703" s="39">
        <f>IF(E703="",0,+COUNTIF('賃上げ前（月給・日給）'!$E$6:$E$1005,E703))</f>
        <v>0</v>
      </c>
      <c r="G703" s="41" t="str">
        <f t="shared" si="41"/>
        <v/>
      </c>
      <c r="H703" s="51"/>
      <c r="I703" s="93"/>
      <c r="J703" s="98" t="str">
        <f t="shared" si="42"/>
        <v/>
      </c>
      <c r="K703" s="100" t="str">
        <f t="shared" si="43"/>
        <v/>
      </c>
      <c r="L703" s="84"/>
      <c r="M703" s="85"/>
    </row>
    <row r="704" spans="2:13" ht="24.75" customHeight="1">
      <c r="B704" s="18">
        <v>698</v>
      </c>
      <c r="C704" s="43"/>
      <c r="D704" s="44"/>
      <c r="E704" s="38" t="str">
        <f t="shared" si="40"/>
        <v/>
      </c>
      <c r="F704" s="39">
        <f>IF(E704="",0,+COUNTIF('賃上げ前（月給・日給）'!$E$6:$E$1005,E704))</f>
        <v>0</v>
      </c>
      <c r="G704" s="41" t="str">
        <f t="shared" si="41"/>
        <v/>
      </c>
      <c r="H704" s="51"/>
      <c r="I704" s="93"/>
      <c r="J704" s="98" t="str">
        <f t="shared" si="42"/>
        <v/>
      </c>
      <c r="K704" s="100" t="str">
        <f t="shared" si="43"/>
        <v/>
      </c>
      <c r="L704" s="84"/>
      <c r="M704" s="85"/>
    </row>
    <row r="705" spans="2:13" ht="24.75" customHeight="1">
      <c r="B705" s="18">
        <v>699</v>
      </c>
      <c r="C705" s="43"/>
      <c r="D705" s="44"/>
      <c r="E705" s="38" t="str">
        <f t="shared" si="40"/>
        <v/>
      </c>
      <c r="F705" s="39">
        <f>IF(E705="",0,+COUNTIF('賃上げ前（月給・日給）'!$E$6:$E$1005,E705))</f>
        <v>0</v>
      </c>
      <c r="G705" s="41" t="str">
        <f t="shared" si="41"/>
        <v/>
      </c>
      <c r="H705" s="51"/>
      <c r="I705" s="93"/>
      <c r="J705" s="98" t="str">
        <f t="shared" si="42"/>
        <v/>
      </c>
      <c r="K705" s="100" t="str">
        <f t="shared" si="43"/>
        <v/>
      </c>
      <c r="L705" s="84"/>
      <c r="M705" s="85"/>
    </row>
    <row r="706" spans="2:13" ht="24.75" customHeight="1">
      <c r="B706" s="18">
        <v>700</v>
      </c>
      <c r="C706" s="43"/>
      <c r="D706" s="44"/>
      <c r="E706" s="38" t="str">
        <f t="shared" si="40"/>
        <v/>
      </c>
      <c r="F706" s="39">
        <f>IF(E706="",0,+COUNTIF('賃上げ前（月給・日給）'!$E$6:$E$1005,E706))</f>
        <v>0</v>
      </c>
      <c r="G706" s="41" t="str">
        <f t="shared" si="41"/>
        <v/>
      </c>
      <c r="H706" s="51"/>
      <c r="I706" s="93"/>
      <c r="J706" s="98" t="str">
        <f t="shared" si="42"/>
        <v/>
      </c>
      <c r="K706" s="100" t="str">
        <f t="shared" si="43"/>
        <v/>
      </c>
      <c r="L706" s="84"/>
      <c r="M706" s="85"/>
    </row>
    <row r="707" spans="2:13" ht="24.75" customHeight="1">
      <c r="B707" s="18">
        <v>701</v>
      </c>
      <c r="C707" s="43"/>
      <c r="D707" s="44"/>
      <c r="E707" s="38" t="str">
        <f t="shared" si="40"/>
        <v/>
      </c>
      <c r="F707" s="39">
        <f>IF(E707="",0,+COUNTIF('賃上げ前（月給・日給）'!$E$6:$E$1005,E707))</f>
        <v>0</v>
      </c>
      <c r="G707" s="41" t="str">
        <f t="shared" si="41"/>
        <v/>
      </c>
      <c r="H707" s="51"/>
      <c r="I707" s="93"/>
      <c r="J707" s="98" t="str">
        <f t="shared" si="42"/>
        <v/>
      </c>
      <c r="K707" s="100" t="str">
        <f t="shared" si="43"/>
        <v/>
      </c>
      <c r="L707" s="84"/>
      <c r="M707" s="85"/>
    </row>
    <row r="708" spans="2:13" ht="24.75" customHeight="1">
      <c r="B708" s="18">
        <v>702</v>
      </c>
      <c r="C708" s="43"/>
      <c r="D708" s="44"/>
      <c r="E708" s="38" t="str">
        <f t="shared" si="40"/>
        <v/>
      </c>
      <c r="F708" s="39">
        <f>IF(E708="",0,+COUNTIF('賃上げ前（月給・日給）'!$E$6:$E$1005,E708))</f>
        <v>0</v>
      </c>
      <c r="G708" s="41" t="str">
        <f t="shared" si="41"/>
        <v/>
      </c>
      <c r="H708" s="51"/>
      <c r="I708" s="93"/>
      <c r="J708" s="98" t="str">
        <f t="shared" si="42"/>
        <v/>
      </c>
      <c r="K708" s="100" t="str">
        <f t="shared" si="43"/>
        <v/>
      </c>
      <c r="L708" s="84"/>
      <c r="M708" s="85"/>
    </row>
    <row r="709" spans="2:13" ht="24.75" customHeight="1">
      <c r="B709" s="18">
        <v>703</v>
      </c>
      <c r="C709" s="43"/>
      <c r="D709" s="44"/>
      <c r="E709" s="38" t="str">
        <f t="shared" si="40"/>
        <v/>
      </c>
      <c r="F709" s="39">
        <f>IF(E709="",0,+COUNTIF('賃上げ前（月給・日給）'!$E$6:$E$1005,E709))</f>
        <v>0</v>
      </c>
      <c r="G709" s="41" t="str">
        <f t="shared" si="41"/>
        <v/>
      </c>
      <c r="H709" s="51"/>
      <c r="I709" s="93"/>
      <c r="J709" s="98" t="str">
        <f t="shared" si="42"/>
        <v/>
      </c>
      <c r="K709" s="100" t="str">
        <f t="shared" si="43"/>
        <v/>
      </c>
      <c r="L709" s="84"/>
      <c r="M709" s="85"/>
    </row>
    <row r="710" spans="2:13" ht="24.75" customHeight="1">
      <c r="B710" s="18">
        <v>704</v>
      </c>
      <c r="C710" s="43"/>
      <c r="D710" s="44"/>
      <c r="E710" s="38" t="str">
        <f t="shared" si="40"/>
        <v/>
      </c>
      <c r="F710" s="39">
        <f>IF(E710="",0,+COUNTIF('賃上げ前（月給・日給）'!$E$6:$E$1005,E710))</f>
        <v>0</v>
      </c>
      <c r="G710" s="41" t="str">
        <f t="shared" si="41"/>
        <v/>
      </c>
      <c r="H710" s="51"/>
      <c r="I710" s="93"/>
      <c r="J710" s="98" t="str">
        <f t="shared" si="42"/>
        <v/>
      </c>
      <c r="K710" s="100" t="str">
        <f t="shared" si="43"/>
        <v/>
      </c>
      <c r="L710" s="84"/>
      <c r="M710" s="85"/>
    </row>
    <row r="711" spans="2:13" ht="24.75" customHeight="1">
      <c r="B711" s="18">
        <v>705</v>
      </c>
      <c r="C711" s="43"/>
      <c r="D711" s="44"/>
      <c r="E711" s="38" t="str">
        <f t="shared" ref="E711:E774" si="44">SUBSTITUTE(SUBSTITUTE(C711,"　","")," ","")</f>
        <v/>
      </c>
      <c r="F711" s="39">
        <f>IF(E711="",0,+COUNTIF('賃上げ前（月給・日給）'!$E$6:$E$1005,E711))</f>
        <v>0</v>
      </c>
      <c r="G711" s="41" t="str">
        <f t="shared" ref="G711:G774" si="45">IF(C711="","",+IF(OR(F711&lt;1,D711="",L711="◎"),"除外","対象"))</f>
        <v/>
      </c>
      <c r="H711" s="51"/>
      <c r="I711" s="93"/>
      <c r="J711" s="98" t="str">
        <f t="shared" ref="J711:J774" si="46">IF(C711="","",H711/I711)</f>
        <v/>
      </c>
      <c r="K711" s="100" t="str">
        <f t="shared" ref="K711:K774" si="47">IF(C711="","",+IF(G711="対象",J711,0))</f>
        <v/>
      </c>
      <c r="L711" s="84"/>
      <c r="M711" s="85"/>
    </row>
    <row r="712" spans="2:13" ht="24.75" customHeight="1">
      <c r="B712" s="18">
        <v>706</v>
      </c>
      <c r="C712" s="43"/>
      <c r="D712" s="44"/>
      <c r="E712" s="38" t="str">
        <f t="shared" si="44"/>
        <v/>
      </c>
      <c r="F712" s="39">
        <f>IF(E712="",0,+COUNTIF('賃上げ前（月給・日給）'!$E$6:$E$1005,E712))</f>
        <v>0</v>
      </c>
      <c r="G712" s="41" t="str">
        <f t="shared" si="45"/>
        <v/>
      </c>
      <c r="H712" s="51"/>
      <c r="I712" s="93"/>
      <c r="J712" s="98" t="str">
        <f t="shared" si="46"/>
        <v/>
      </c>
      <c r="K712" s="100" t="str">
        <f t="shared" si="47"/>
        <v/>
      </c>
      <c r="L712" s="84"/>
      <c r="M712" s="85"/>
    </row>
    <row r="713" spans="2:13" ht="24.75" customHeight="1">
      <c r="B713" s="18">
        <v>707</v>
      </c>
      <c r="C713" s="43"/>
      <c r="D713" s="44"/>
      <c r="E713" s="38" t="str">
        <f t="shared" si="44"/>
        <v/>
      </c>
      <c r="F713" s="39">
        <f>IF(E713="",0,+COUNTIF('賃上げ前（月給・日給）'!$E$6:$E$1005,E713))</f>
        <v>0</v>
      </c>
      <c r="G713" s="41" t="str">
        <f t="shared" si="45"/>
        <v/>
      </c>
      <c r="H713" s="51"/>
      <c r="I713" s="93"/>
      <c r="J713" s="98" t="str">
        <f t="shared" si="46"/>
        <v/>
      </c>
      <c r="K713" s="100" t="str">
        <f t="shared" si="47"/>
        <v/>
      </c>
      <c r="L713" s="84"/>
      <c r="M713" s="85"/>
    </row>
    <row r="714" spans="2:13" ht="24.75" customHeight="1">
      <c r="B714" s="18">
        <v>708</v>
      </c>
      <c r="C714" s="43"/>
      <c r="D714" s="44"/>
      <c r="E714" s="38" t="str">
        <f t="shared" si="44"/>
        <v/>
      </c>
      <c r="F714" s="39">
        <f>IF(E714="",0,+COUNTIF('賃上げ前（月給・日給）'!$E$6:$E$1005,E714))</f>
        <v>0</v>
      </c>
      <c r="G714" s="41" t="str">
        <f t="shared" si="45"/>
        <v/>
      </c>
      <c r="H714" s="51"/>
      <c r="I714" s="93"/>
      <c r="J714" s="98" t="str">
        <f t="shared" si="46"/>
        <v/>
      </c>
      <c r="K714" s="100" t="str">
        <f t="shared" si="47"/>
        <v/>
      </c>
      <c r="L714" s="84"/>
      <c r="M714" s="85"/>
    </row>
    <row r="715" spans="2:13" ht="24.75" customHeight="1">
      <c r="B715" s="18">
        <v>709</v>
      </c>
      <c r="C715" s="43"/>
      <c r="D715" s="44"/>
      <c r="E715" s="38" t="str">
        <f t="shared" si="44"/>
        <v/>
      </c>
      <c r="F715" s="39">
        <f>IF(E715="",0,+COUNTIF('賃上げ前（月給・日給）'!$E$6:$E$1005,E715))</f>
        <v>0</v>
      </c>
      <c r="G715" s="41" t="str">
        <f t="shared" si="45"/>
        <v/>
      </c>
      <c r="H715" s="51"/>
      <c r="I715" s="93"/>
      <c r="J715" s="98" t="str">
        <f t="shared" si="46"/>
        <v/>
      </c>
      <c r="K715" s="100" t="str">
        <f t="shared" si="47"/>
        <v/>
      </c>
      <c r="L715" s="84"/>
      <c r="M715" s="85"/>
    </row>
    <row r="716" spans="2:13" ht="24.75" customHeight="1">
      <c r="B716" s="18">
        <v>710</v>
      </c>
      <c r="C716" s="43"/>
      <c r="D716" s="44"/>
      <c r="E716" s="38" t="str">
        <f t="shared" si="44"/>
        <v/>
      </c>
      <c r="F716" s="39">
        <f>IF(E716="",0,+COUNTIF('賃上げ前（月給・日給）'!$E$6:$E$1005,E716))</f>
        <v>0</v>
      </c>
      <c r="G716" s="41" t="str">
        <f t="shared" si="45"/>
        <v/>
      </c>
      <c r="H716" s="51"/>
      <c r="I716" s="93"/>
      <c r="J716" s="98" t="str">
        <f t="shared" si="46"/>
        <v/>
      </c>
      <c r="K716" s="100" t="str">
        <f t="shared" si="47"/>
        <v/>
      </c>
      <c r="L716" s="84"/>
      <c r="M716" s="85"/>
    </row>
    <row r="717" spans="2:13" ht="24.75" customHeight="1">
      <c r="B717" s="18">
        <v>711</v>
      </c>
      <c r="C717" s="43"/>
      <c r="D717" s="44"/>
      <c r="E717" s="38" t="str">
        <f t="shared" si="44"/>
        <v/>
      </c>
      <c r="F717" s="39">
        <f>IF(E717="",0,+COUNTIF('賃上げ前（月給・日給）'!$E$6:$E$1005,E717))</f>
        <v>0</v>
      </c>
      <c r="G717" s="41" t="str">
        <f t="shared" si="45"/>
        <v/>
      </c>
      <c r="H717" s="51"/>
      <c r="I717" s="93"/>
      <c r="J717" s="98" t="str">
        <f t="shared" si="46"/>
        <v/>
      </c>
      <c r="K717" s="100" t="str">
        <f t="shared" si="47"/>
        <v/>
      </c>
      <c r="L717" s="84"/>
      <c r="M717" s="85"/>
    </row>
    <row r="718" spans="2:13" ht="24.75" customHeight="1">
      <c r="B718" s="18">
        <v>712</v>
      </c>
      <c r="C718" s="43"/>
      <c r="D718" s="44"/>
      <c r="E718" s="38" t="str">
        <f t="shared" si="44"/>
        <v/>
      </c>
      <c r="F718" s="39">
        <f>IF(E718="",0,+COUNTIF('賃上げ前（月給・日給）'!$E$6:$E$1005,E718))</f>
        <v>0</v>
      </c>
      <c r="G718" s="41" t="str">
        <f t="shared" si="45"/>
        <v/>
      </c>
      <c r="H718" s="51"/>
      <c r="I718" s="93"/>
      <c r="J718" s="98" t="str">
        <f t="shared" si="46"/>
        <v/>
      </c>
      <c r="K718" s="100" t="str">
        <f t="shared" si="47"/>
        <v/>
      </c>
      <c r="L718" s="84"/>
      <c r="M718" s="85"/>
    </row>
    <row r="719" spans="2:13" ht="24.75" customHeight="1">
      <c r="B719" s="18">
        <v>713</v>
      </c>
      <c r="C719" s="43"/>
      <c r="D719" s="44"/>
      <c r="E719" s="38" t="str">
        <f t="shared" si="44"/>
        <v/>
      </c>
      <c r="F719" s="39">
        <f>IF(E719="",0,+COUNTIF('賃上げ前（月給・日給）'!$E$6:$E$1005,E719))</f>
        <v>0</v>
      </c>
      <c r="G719" s="41" t="str">
        <f t="shared" si="45"/>
        <v/>
      </c>
      <c r="H719" s="51"/>
      <c r="I719" s="93"/>
      <c r="J719" s="98" t="str">
        <f t="shared" si="46"/>
        <v/>
      </c>
      <c r="K719" s="100" t="str">
        <f t="shared" si="47"/>
        <v/>
      </c>
      <c r="L719" s="84"/>
      <c r="M719" s="85"/>
    </row>
    <row r="720" spans="2:13" ht="24.75" customHeight="1">
      <c r="B720" s="18">
        <v>714</v>
      </c>
      <c r="C720" s="43"/>
      <c r="D720" s="44"/>
      <c r="E720" s="38" t="str">
        <f t="shared" si="44"/>
        <v/>
      </c>
      <c r="F720" s="39">
        <f>IF(E720="",0,+COUNTIF('賃上げ前（月給・日給）'!$E$6:$E$1005,E720))</f>
        <v>0</v>
      </c>
      <c r="G720" s="41" t="str">
        <f t="shared" si="45"/>
        <v/>
      </c>
      <c r="H720" s="51"/>
      <c r="I720" s="93"/>
      <c r="J720" s="98" t="str">
        <f t="shared" si="46"/>
        <v/>
      </c>
      <c r="K720" s="100" t="str">
        <f t="shared" si="47"/>
        <v/>
      </c>
      <c r="L720" s="84"/>
      <c r="M720" s="85"/>
    </row>
    <row r="721" spans="2:13" ht="24.75" customHeight="1">
      <c r="B721" s="18">
        <v>715</v>
      </c>
      <c r="C721" s="43"/>
      <c r="D721" s="44"/>
      <c r="E721" s="38" t="str">
        <f t="shared" si="44"/>
        <v/>
      </c>
      <c r="F721" s="39">
        <f>IF(E721="",0,+COUNTIF('賃上げ前（月給・日給）'!$E$6:$E$1005,E721))</f>
        <v>0</v>
      </c>
      <c r="G721" s="41" t="str">
        <f t="shared" si="45"/>
        <v/>
      </c>
      <c r="H721" s="51"/>
      <c r="I721" s="93"/>
      <c r="J721" s="98" t="str">
        <f t="shared" si="46"/>
        <v/>
      </c>
      <c r="K721" s="100" t="str">
        <f t="shared" si="47"/>
        <v/>
      </c>
      <c r="L721" s="84"/>
      <c r="M721" s="85"/>
    </row>
    <row r="722" spans="2:13" ht="24.75" customHeight="1">
      <c r="B722" s="18">
        <v>716</v>
      </c>
      <c r="C722" s="43"/>
      <c r="D722" s="44"/>
      <c r="E722" s="38" t="str">
        <f t="shared" si="44"/>
        <v/>
      </c>
      <c r="F722" s="39">
        <f>IF(E722="",0,+COUNTIF('賃上げ前（月給・日給）'!$E$6:$E$1005,E722))</f>
        <v>0</v>
      </c>
      <c r="G722" s="41" t="str">
        <f t="shared" si="45"/>
        <v/>
      </c>
      <c r="H722" s="51"/>
      <c r="I722" s="93"/>
      <c r="J722" s="98" t="str">
        <f t="shared" si="46"/>
        <v/>
      </c>
      <c r="K722" s="100" t="str">
        <f t="shared" si="47"/>
        <v/>
      </c>
      <c r="L722" s="84"/>
      <c r="M722" s="85"/>
    </row>
    <row r="723" spans="2:13" ht="24.75" customHeight="1">
      <c r="B723" s="18">
        <v>717</v>
      </c>
      <c r="C723" s="43"/>
      <c r="D723" s="44"/>
      <c r="E723" s="38" t="str">
        <f t="shared" si="44"/>
        <v/>
      </c>
      <c r="F723" s="39">
        <f>IF(E723="",0,+COUNTIF('賃上げ前（月給・日給）'!$E$6:$E$1005,E723))</f>
        <v>0</v>
      </c>
      <c r="G723" s="41" t="str">
        <f t="shared" si="45"/>
        <v/>
      </c>
      <c r="H723" s="51"/>
      <c r="I723" s="93"/>
      <c r="J723" s="98" t="str">
        <f t="shared" si="46"/>
        <v/>
      </c>
      <c r="K723" s="100" t="str">
        <f t="shared" si="47"/>
        <v/>
      </c>
      <c r="L723" s="84"/>
      <c r="M723" s="85"/>
    </row>
    <row r="724" spans="2:13" ht="24.75" customHeight="1">
      <c r="B724" s="18">
        <v>718</v>
      </c>
      <c r="C724" s="43"/>
      <c r="D724" s="44"/>
      <c r="E724" s="38" t="str">
        <f t="shared" si="44"/>
        <v/>
      </c>
      <c r="F724" s="39">
        <f>IF(E724="",0,+COUNTIF('賃上げ前（月給・日給）'!$E$6:$E$1005,E724))</f>
        <v>0</v>
      </c>
      <c r="G724" s="41" t="str">
        <f t="shared" si="45"/>
        <v/>
      </c>
      <c r="H724" s="51"/>
      <c r="I724" s="93"/>
      <c r="J724" s="98" t="str">
        <f t="shared" si="46"/>
        <v/>
      </c>
      <c r="K724" s="100" t="str">
        <f t="shared" si="47"/>
        <v/>
      </c>
      <c r="L724" s="84"/>
      <c r="M724" s="85"/>
    </row>
    <row r="725" spans="2:13" ht="24.75" customHeight="1">
      <c r="B725" s="18">
        <v>719</v>
      </c>
      <c r="C725" s="43"/>
      <c r="D725" s="44"/>
      <c r="E725" s="38" t="str">
        <f t="shared" si="44"/>
        <v/>
      </c>
      <c r="F725" s="39">
        <f>IF(E725="",0,+COUNTIF('賃上げ前（月給・日給）'!$E$6:$E$1005,E725))</f>
        <v>0</v>
      </c>
      <c r="G725" s="41" t="str">
        <f t="shared" si="45"/>
        <v/>
      </c>
      <c r="H725" s="51"/>
      <c r="I725" s="93"/>
      <c r="J725" s="98" t="str">
        <f t="shared" si="46"/>
        <v/>
      </c>
      <c r="K725" s="100" t="str">
        <f t="shared" si="47"/>
        <v/>
      </c>
      <c r="L725" s="84"/>
      <c r="M725" s="85"/>
    </row>
    <row r="726" spans="2:13" ht="24.75" customHeight="1">
      <c r="B726" s="18">
        <v>720</v>
      </c>
      <c r="C726" s="43"/>
      <c r="D726" s="44"/>
      <c r="E726" s="38" t="str">
        <f t="shared" si="44"/>
        <v/>
      </c>
      <c r="F726" s="39">
        <f>IF(E726="",0,+COUNTIF('賃上げ前（月給・日給）'!$E$6:$E$1005,E726))</f>
        <v>0</v>
      </c>
      <c r="G726" s="41" t="str">
        <f t="shared" si="45"/>
        <v/>
      </c>
      <c r="H726" s="51"/>
      <c r="I726" s="93"/>
      <c r="J726" s="98" t="str">
        <f t="shared" si="46"/>
        <v/>
      </c>
      <c r="K726" s="100" t="str">
        <f t="shared" si="47"/>
        <v/>
      </c>
      <c r="L726" s="84"/>
      <c r="M726" s="85"/>
    </row>
    <row r="727" spans="2:13" ht="24.75" customHeight="1">
      <c r="B727" s="18">
        <v>721</v>
      </c>
      <c r="C727" s="43"/>
      <c r="D727" s="44"/>
      <c r="E727" s="38" t="str">
        <f t="shared" si="44"/>
        <v/>
      </c>
      <c r="F727" s="39">
        <f>IF(E727="",0,+COUNTIF('賃上げ前（月給・日給）'!$E$6:$E$1005,E727))</f>
        <v>0</v>
      </c>
      <c r="G727" s="41" t="str">
        <f t="shared" si="45"/>
        <v/>
      </c>
      <c r="H727" s="51"/>
      <c r="I727" s="93"/>
      <c r="J727" s="98" t="str">
        <f t="shared" si="46"/>
        <v/>
      </c>
      <c r="K727" s="100" t="str">
        <f t="shared" si="47"/>
        <v/>
      </c>
      <c r="L727" s="84"/>
      <c r="M727" s="85"/>
    </row>
    <row r="728" spans="2:13" ht="24.75" customHeight="1">
      <c r="B728" s="18">
        <v>722</v>
      </c>
      <c r="C728" s="43"/>
      <c r="D728" s="44"/>
      <c r="E728" s="38" t="str">
        <f t="shared" si="44"/>
        <v/>
      </c>
      <c r="F728" s="39">
        <f>IF(E728="",0,+COUNTIF('賃上げ前（月給・日給）'!$E$6:$E$1005,E728))</f>
        <v>0</v>
      </c>
      <c r="G728" s="41" t="str">
        <f t="shared" si="45"/>
        <v/>
      </c>
      <c r="H728" s="51"/>
      <c r="I728" s="93"/>
      <c r="J728" s="98" t="str">
        <f t="shared" si="46"/>
        <v/>
      </c>
      <c r="K728" s="100" t="str">
        <f t="shared" si="47"/>
        <v/>
      </c>
      <c r="L728" s="84"/>
      <c r="M728" s="85"/>
    </row>
    <row r="729" spans="2:13" ht="24.75" customHeight="1">
      <c r="B729" s="18">
        <v>723</v>
      </c>
      <c r="C729" s="43"/>
      <c r="D729" s="44"/>
      <c r="E729" s="38" t="str">
        <f t="shared" si="44"/>
        <v/>
      </c>
      <c r="F729" s="39">
        <f>IF(E729="",0,+COUNTIF('賃上げ前（月給・日給）'!$E$6:$E$1005,E729))</f>
        <v>0</v>
      </c>
      <c r="G729" s="41" t="str">
        <f t="shared" si="45"/>
        <v/>
      </c>
      <c r="H729" s="51"/>
      <c r="I729" s="93"/>
      <c r="J729" s="98" t="str">
        <f t="shared" si="46"/>
        <v/>
      </c>
      <c r="K729" s="100" t="str">
        <f t="shared" si="47"/>
        <v/>
      </c>
      <c r="L729" s="84"/>
      <c r="M729" s="85"/>
    </row>
    <row r="730" spans="2:13" ht="24.75" customHeight="1">
      <c r="B730" s="18">
        <v>724</v>
      </c>
      <c r="C730" s="43"/>
      <c r="D730" s="44"/>
      <c r="E730" s="38" t="str">
        <f t="shared" si="44"/>
        <v/>
      </c>
      <c r="F730" s="39">
        <f>IF(E730="",0,+COUNTIF('賃上げ前（月給・日給）'!$E$6:$E$1005,E730))</f>
        <v>0</v>
      </c>
      <c r="G730" s="41" t="str">
        <f t="shared" si="45"/>
        <v/>
      </c>
      <c r="H730" s="51"/>
      <c r="I730" s="93"/>
      <c r="J730" s="98" t="str">
        <f t="shared" si="46"/>
        <v/>
      </c>
      <c r="K730" s="100" t="str">
        <f t="shared" si="47"/>
        <v/>
      </c>
      <c r="L730" s="84"/>
      <c r="M730" s="85"/>
    </row>
    <row r="731" spans="2:13" ht="24.75" customHeight="1">
      <c r="B731" s="18">
        <v>725</v>
      </c>
      <c r="C731" s="43"/>
      <c r="D731" s="44"/>
      <c r="E731" s="38" t="str">
        <f t="shared" si="44"/>
        <v/>
      </c>
      <c r="F731" s="39">
        <f>IF(E731="",0,+COUNTIF('賃上げ前（月給・日給）'!$E$6:$E$1005,E731))</f>
        <v>0</v>
      </c>
      <c r="G731" s="41" t="str">
        <f t="shared" si="45"/>
        <v/>
      </c>
      <c r="H731" s="51"/>
      <c r="I731" s="93"/>
      <c r="J731" s="98" t="str">
        <f t="shared" si="46"/>
        <v/>
      </c>
      <c r="K731" s="100" t="str">
        <f t="shared" si="47"/>
        <v/>
      </c>
      <c r="L731" s="84"/>
      <c r="M731" s="85"/>
    </row>
    <row r="732" spans="2:13" ht="24.75" customHeight="1">
      <c r="B732" s="18">
        <v>726</v>
      </c>
      <c r="C732" s="43"/>
      <c r="D732" s="44"/>
      <c r="E732" s="38" t="str">
        <f t="shared" si="44"/>
        <v/>
      </c>
      <c r="F732" s="39">
        <f>IF(E732="",0,+COUNTIF('賃上げ前（月給・日給）'!$E$6:$E$1005,E732))</f>
        <v>0</v>
      </c>
      <c r="G732" s="41" t="str">
        <f t="shared" si="45"/>
        <v/>
      </c>
      <c r="H732" s="51"/>
      <c r="I732" s="93"/>
      <c r="J732" s="98" t="str">
        <f t="shared" si="46"/>
        <v/>
      </c>
      <c r="K732" s="100" t="str">
        <f t="shared" si="47"/>
        <v/>
      </c>
      <c r="L732" s="84"/>
      <c r="M732" s="85"/>
    </row>
    <row r="733" spans="2:13" ht="24.75" customHeight="1">
      <c r="B733" s="18">
        <v>727</v>
      </c>
      <c r="C733" s="43"/>
      <c r="D733" s="44"/>
      <c r="E733" s="38" t="str">
        <f t="shared" si="44"/>
        <v/>
      </c>
      <c r="F733" s="39">
        <f>IF(E733="",0,+COUNTIF('賃上げ前（月給・日給）'!$E$6:$E$1005,E733))</f>
        <v>0</v>
      </c>
      <c r="G733" s="41" t="str">
        <f t="shared" si="45"/>
        <v/>
      </c>
      <c r="H733" s="51"/>
      <c r="I733" s="93"/>
      <c r="J733" s="98" t="str">
        <f t="shared" si="46"/>
        <v/>
      </c>
      <c r="K733" s="100" t="str">
        <f t="shared" si="47"/>
        <v/>
      </c>
      <c r="L733" s="84"/>
      <c r="M733" s="85"/>
    </row>
    <row r="734" spans="2:13" ht="24.75" customHeight="1">
      <c r="B734" s="18">
        <v>728</v>
      </c>
      <c r="C734" s="43"/>
      <c r="D734" s="44"/>
      <c r="E734" s="38" t="str">
        <f t="shared" si="44"/>
        <v/>
      </c>
      <c r="F734" s="39">
        <f>IF(E734="",0,+COUNTIF('賃上げ前（月給・日給）'!$E$6:$E$1005,E734))</f>
        <v>0</v>
      </c>
      <c r="G734" s="41" t="str">
        <f t="shared" si="45"/>
        <v/>
      </c>
      <c r="H734" s="51"/>
      <c r="I734" s="93"/>
      <c r="J734" s="98" t="str">
        <f t="shared" si="46"/>
        <v/>
      </c>
      <c r="K734" s="100" t="str">
        <f t="shared" si="47"/>
        <v/>
      </c>
      <c r="L734" s="84"/>
      <c r="M734" s="85"/>
    </row>
    <row r="735" spans="2:13" ht="24.75" customHeight="1">
      <c r="B735" s="18">
        <v>729</v>
      </c>
      <c r="C735" s="43"/>
      <c r="D735" s="44"/>
      <c r="E735" s="38" t="str">
        <f t="shared" si="44"/>
        <v/>
      </c>
      <c r="F735" s="39">
        <f>IF(E735="",0,+COUNTIF('賃上げ前（月給・日給）'!$E$6:$E$1005,E735))</f>
        <v>0</v>
      </c>
      <c r="G735" s="41" t="str">
        <f t="shared" si="45"/>
        <v/>
      </c>
      <c r="H735" s="51"/>
      <c r="I735" s="93"/>
      <c r="J735" s="98" t="str">
        <f t="shared" si="46"/>
        <v/>
      </c>
      <c r="K735" s="100" t="str">
        <f t="shared" si="47"/>
        <v/>
      </c>
      <c r="L735" s="84"/>
      <c r="M735" s="85"/>
    </row>
    <row r="736" spans="2:13" ht="24.75" customHeight="1">
      <c r="B736" s="18">
        <v>730</v>
      </c>
      <c r="C736" s="43"/>
      <c r="D736" s="44"/>
      <c r="E736" s="38" t="str">
        <f t="shared" si="44"/>
        <v/>
      </c>
      <c r="F736" s="39">
        <f>IF(E736="",0,+COUNTIF('賃上げ前（月給・日給）'!$E$6:$E$1005,E736))</f>
        <v>0</v>
      </c>
      <c r="G736" s="41" t="str">
        <f t="shared" si="45"/>
        <v/>
      </c>
      <c r="H736" s="51"/>
      <c r="I736" s="93"/>
      <c r="J736" s="98" t="str">
        <f t="shared" si="46"/>
        <v/>
      </c>
      <c r="K736" s="100" t="str">
        <f t="shared" si="47"/>
        <v/>
      </c>
      <c r="L736" s="84"/>
      <c r="M736" s="85"/>
    </row>
    <row r="737" spans="2:13" ht="24.75" customHeight="1">
      <c r="B737" s="18">
        <v>731</v>
      </c>
      <c r="C737" s="43"/>
      <c r="D737" s="44"/>
      <c r="E737" s="38" t="str">
        <f t="shared" si="44"/>
        <v/>
      </c>
      <c r="F737" s="39">
        <f>IF(E737="",0,+COUNTIF('賃上げ前（月給・日給）'!$E$6:$E$1005,E737))</f>
        <v>0</v>
      </c>
      <c r="G737" s="41" t="str">
        <f t="shared" si="45"/>
        <v/>
      </c>
      <c r="H737" s="51"/>
      <c r="I737" s="93"/>
      <c r="J737" s="98" t="str">
        <f t="shared" si="46"/>
        <v/>
      </c>
      <c r="K737" s="100" t="str">
        <f t="shared" si="47"/>
        <v/>
      </c>
      <c r="L737" s="84"/>
      <c r="M737" s="85"/>
    </row>
    <row r="738" spans="2:13" ht="24.75" customHeight="1">
      <c r="B738" s="18">
        <v>732</v>
      </c>
      <c r="C738" s="43"/>
      <c r="D738" s="44"/>
      <c r="E738" s="38" t="str">
        <f t="shared" si="44"/>
        <v/>
      </c>
      <c r="F738" s="39">
        <f>IF(E738="",0,+COUNTIF('賃上げ前（月給・日給）'!$E$6:$E$1005,E738))</f>
        <v>0</v>
      </c>
      <c r="G738" s="41" t="str">
        <f t="shared" si="45"/>
        <v/>
      </c>
      <c r="H738" s="51"/>
      <c r="I738" s="93"/>
      <c r="J738" s="98" t="str">
        <f t="shared" si="46"/>
        <v/>
      </c>
      <c r="K738" s="100" t="str">
        <f t="shared" si="47"/>
        <v/>
      </c>
      <c r="L738" s="84"/>
      <c r="M738" s="85"/>
    </row>
    <row r="739" spans="2:13" ht="24.75" customHeight="1">
      <c r="B739" s="18">
        <v>733</v>
      </c>
      <c r="C739" s="43"/>
      <c r="D739" s="44"/>
      <c r="E739" s="38" t="str">
        <f t="shared" si="44"/>
        <v/>
      </c>
      <c r="F739" s="39">
        <f>IF(E739="",0,+COUNTIF('賃上げ前（月給・日給）'!$E$6:$E$1005,E739))</f>
        <v>0</v>
      </c>
      <c r="G739" s="41" t="str">
        <f t="shared" si="45"/>
        <v/>
      </c>
      <c r="H739" s="51"/>
      <c r="I739" s="93"/>
      <c r="J739" s="98" t="str">
        <f t="shared" si="46"/>
        <v/>
      </c>
      <c r="K739" s="100" t="str">
        <f t="shared" si="47"/>
        <v/>
      </c>
      <c r="L739" s="84"/>
      <c r="M739" s="85"/>
    </row>
    <row r="740" spans="2:13" ht="24.75" customHeight="1">
      <c r="B740" s="18">
        <v>734</v>
      </c>
      <c r="C740" s="43"/>
      <c r="D740" s="44"/>
      <c r="E740" s="38" t="str">
        <f t="shared" si="44"/>
        <v/>
      </c>
      <c r="F740" s="39">
        <f>IF(E740="",0,+COUNTIF('賃上げ前（月給・日給）'!$E$6:$E$1005,E740))</f>
        <v>0</v>
      </c>
      <c r="G740" s="41" t="str">
        <f t="shared" si="45"/>
        <v/>
      </c>
      <c r="H740" s="51"/>
      <c r="I740" s="93"/>
      <c r="J740" s="98" t="str">
        <f t="shared" si="46"/>
        <v/>
      </c>
      <c r="K740" s="100" t="str">
        <f t="shared" si="47"/>
        <v/>
      </c>
      <c r="L740" s="84"/>
      <c r="M740" s="85"/>
    </row>
    <row r="741" spans="2:13" ht="24.75" customHeight="1">
      <c r="B741" s="18">
        <v>735</v>
      </c>
      <c r="C741" s="43"/>
      <c r="D741" s="44"/>
      <c r="E741" s="38" t="str">
        <f t="shared" si="44"/>
        <v/>
      </c>
      <c r="F741" s="39">
        <f>IF(E741="",0,+COUNTIF('賃上げ前（月給・日給）'!$E$6:$E$1005,E741))</f>
        <v>0</v>
      </c>
      <c r="G741" s="41" t="str">
        <f t="shared" si="45"/>
        <v/>
      </c>
      <c r="H741" s="51"/>
      <c r="I741" s="93"/>
      <c r="J741" s="98" t="str">
        <f t="shared" si="46"/>
        <v/>
      </c>
      <c r="K741" s="100" t="str">
        <f t="shared" si="47"/>
        <v/>
      </c>
      <c r="L741" s="84"/>
      <c r="M741" s="85"/>
    </row>
    <row r="742" spans="2:13" ht="24.75" customHeight="1">
      <c r="B742" s="18">
        <v>736</v>
      </c>
      <c r="C742" s="43"/>
      <c r="D742" s="44"/>
      <c r="E742" s="38" t="str">
        <f t="shared" si="44"/>
        <v/>
      </c>
      <c r="F742" s="39">
        <f>IF(E742="",0,+COUNTIF('賃上げ前（月給・日給）'!$E$6:$E$1005,E742))</f>
        <v>0</v>
      </c>
      <c r="G742" s="41" t="str">
        <f t="shared" si="45"/>
        <v/>
      </c>
      <c r="H742" s="51"/>
      <c r="I742" s="93"/>
      <c r="J742" s="98" t="str">
        <f t="shared" si="46"/>
        <v/>
      </c>
      <c r="K742" s="100" t="str">
        <f t="shared" si="47"/>
        <v/>
      </c>
      <c r="L742" s="84"/>
      <c r="M742" s="85"/>
    </row>
    <row r="743" spans="2:13" ht="24.75" customHeight="1">
      <c r="B743" s="18">
        <v>737</v>
      </c>
      <c r="C743" s="43"/>
      <c r="D743" s="44"/>
      <c r="E743" s="38" t="str">
        <f t="shared" si="44"/>
        <v/>
      </c>
      <c r="F743" s="39">
        <f>IF(E743="",0,+COUNTIF('賃上げ前（月給・日給）'!$E$6:$E$1005,E743))</f>
        <v>0</v>
      </c>
      <c r="G743" s="41" t="str">
        <f t="shared" si="45"/>
        <v/>
      </c>
      <c r="H743" s="51"/>
      <c r="I743" s="93"/>
      <c r="J743" s="98" t="str">
        <f t="shared" si="46"/>
        <v/>
      </c>
      <c r="K743" s="100" t="str">
        <f t="shared" si="47"/>
        <v/>
      </c>
      <c r="L743" s="84"/>
      <c r="M743" s="85"/>
    </row>
    <row r="744" spans="2:13" ht="24.75" customHeight="1">
      <c r="B744" s="18">
        <v>738</v>
      </c>
      <c r="C744" s="43"/>
      <c r="D744" s="44"/>
      <c r="E744" s="38" t="str">
        <f t="shared" si="44"/>
        <v/>
      </c>
      <c r="F744" s="39">
        <f>IF(E744="",0,+COUNTIF('賃上げ前（月給・日給）'!$E$6:$E$1005,E744))</f>
        <v>0</v>
      </c>
      <c r="G744" s="41" t="str">
        <f t="shared" si="45"/>
        <v/>
      </c>
      <c r="H744" s="51"/>
      <c r="I744" s="93"/>
      <c r="J744" s="98" t="str">
        <f t="shared" si="46"/>
        <v/>
      </c>
      <c r="K744" s="100" t="str">
        <f t="shared" si="47"/>
        <v/>
      </c>
      <c r="L744" s="84"/>
      <c r="M744" s="85"/>
    </row>
    <row r="745" spans="2:13" ht="24.75" customHeight="1">
      <c r="B745" s="18">
        <v>739</v>
      </c>
      <c r="C745" s="43"/>
      <c r="D745" s="44"/>
      <c r="E745" s="38" t="str">
        <f t="shared" si="44"/>
        <v/>
      </c>
      <c r="F745" s="39">
        <f>IF(E745="",0,+COUNTIF('賃上げ前（月給・日給）'!$E$6:$E$1005,E745))</f>
        <v>0</v>
      </c>
      <c r="G745" s="41" t="str">
        <f t="shared" si="45"/>
        <v/>
      </c>
      <c r="H745" s="51"/>
      <c r="I745" s="93"/>
      <c r="J745" s="98" t="str">
        <f t="shared" si="46"/>
        <v/>
      </c>
      <c r="K745" s="100" t="str">
        <f t="shared" si="47"/>
        <v/>
      </c>
      <c r="L745" s="84"/>
      <c r="M745" s="85"/>
    </row>
    <row r="746" spans="2:13" ht="24.75" customHeight="1">
      <c r="B746" s="18">
        <v>740</v>
      </c>
      <c r="C746" s="43"/>
      <c r="D746" s="44"/>
      <c r="E746" s="38" t="str">
        <f t="shared" si="44"/>
        <v/>
      </c>
      <c r="F746" s="39">
        <f>IF(E746="",0,+COUNTIF('賃上げ前（月給・日給）'!$E$6:$E$1005,E746))</f>
        <v>0</v>
      </c>
      <c r="G746" s="41" t="str">
        <f t="shared" si="45"/>
        <v/>
      </c>
      <c r="H746" s="51"/>
      <c r="I746" s="93"/>
      <c r="J746" s="98" t="str">
        <f t="shared" si="46"/>
        <v/>
      </c>
      <c r="K746" s="100" t="str">
        <f t="shared" si="47"/>
        <v/>
      </c>
      <c r="L746" s="84"/>
      <c r="M746" s="85"/>
    </row>
    <row r="747" spans="2:13" ht="24.75" customHeight="1">
      <c r="B747" s="18">
        <v>741</v>
      </c>
      <c r="C747" s="43"/>
      <c r="D747" s="44"/>
      <c r="E747" s="38" t="str">
        <f t="shared" si="44"/>
        <v/>
      </c>
      <c r="F747" s="39">
        <f>IF(E747="",0,+COUNTIF('賃上げ前（月給・日給）'!$E$6:$E$1005,E747))</f>
        <v>0</v>
      </c>
      <c r="G747" s="41" t="str">
        <f t="shared" si="45"/>
        <v/>
      </c>
      <c r="H747" s="51"/>
      <c r="I747" s="93"/>
      <c r="J747" s="98" t="str">
        <f t="shared" si="46"/>
        <v/>
      </c>
      <c r="K747" s="100" t="str">
        <f t="shared" si="47"/>
        <v/>
      </c>
      <c r="L747" s="84"/>
      <c r="M747" s="85"/>
    </row>
    <row r="748" spans="2:13" ht="24.75" customHeight="1">
      <c r="B748" s="18">
        <v>742</v>
      </c>
      <c r="C748" s="43"/>
      <c r="D748" s="44"/>
      <c r="E748" s="38" t="str">
        <f t="shared" si="44"/>
        <v/>
      </c>
      <c r="F748" s="39">
        <f>IF(E748="",0,+COUNTIF('賃上げ前（月給・日給）'!$E$6:$E$1005,E748))</f>
        <v>0</v>
      </c>
      <c r="G748" s="41" t="str">
        <f t="shared" si="45"/>
        <v/>
      </c>
      <c r="H748" s="51"/>
      <c r="I748" s="93"/>
      <c r="J748" s="98" t="str">
        <f t="shared" si="46"/>
        <v/>
      </c>
      <c r="K748" s="100" t="str">
        <f t="shared" si="47"/>
        <v/>
      </c>
      <c r="L748" s="84"/>
      <c r="M748" s="85"/>
    </row>
    <row r="749" spans="2:13" ht="24.75" customHeight="1">
      <c r="B749" s="18">
        <v>743</v>
      </c>
      <c r="C749" s="43"/>
      <c r="D749" s="44"/>
      <c r="E749" s="38" t="str">
        <f t="shared" si="44"/>
        <v/>
      </c>
      <c r="F749" s="39">
        <f>IF(E749="",0,+COUNTIF('賃上げ前（月給・日給）'!$E$6:$E$1005,E749))</f>
        <v>0</v>
      </c>
      <c r="G749" s="41" t="str">
        <f t="shared" si="45"/>
        <v/>
      </c>
      <c r="H749" s="51"/>
      <c r="I749" s="93"/>
      <c r="J749" s="98" t="str">
        <f t="shared" si="46"/>
        <v/>
      </c>
      <c r="K749" s="100" t="str">
        <f t="shared" si="47"/>
        <v/>
      </c>
      <c r="L749" s="84"/>
      <c r="M749" s="85"/>
    </row>
    <row r="750" spans="2:13" ht="24.75" customHeight="1">
      <c r="B750" s="18">
        <v>744</v>
      </c>
      <c r="C750" s="43"/>
      <c r="D750" s="44"/>
      <c r="E750" s="38" t="str">
        <f t="shared" si="44"/>
        <v/>
      </c>
      <c r="F750" s="39">
        <f>IF(E750="",0,+COUNTIF('賃上げ前（月給・日給）'!$E$6:$E$1005,E750))</f>
        <v>0</v>
      </c>
      <c r="G750" s="41" t="str">
        <f t="shared" si="45"/>
        <v/>
      </c>
      <c r="H750" s="51"/>
      <c r="I750" s="93"/>
      <c r="J750" s="98" t="str">
        <f t="shared" si="46"/>
        <v/>
      </c>
      <c r="K750" s="100" t="str">
        <f t="shared" si="47"/>
        <v/>
      </c>
      <c r="L750" s="84"/>
      <c r="M750" s="85"/>
    </row>
    <row r="751" spans="2:13" ht="24.75" customHeight="1">
      <c r="B751" s="18">
        <v>745</v>
      </c>
      <c r="C751" s="43"/>
      <c r="D751" s="44"/>
      <c r="E751" s="38" t="str">
        <f t="shared" si="44"/>
        <v/>
      </c>
      <c r="F751" s="39">
        <f>IF(E751="",0,+COUNTIF('賃上げ前（月給・日給）'!$E$6:$E$1005,E751))</f>
        <v>0</v>
      </c>
      <c r="G751" s="41" t="str">
        <f t="shared" si="45"/>
        <v/>
      </c>
      <c r="H751" s="51"/>
      <c r="I751" s="93"/>
      <c r="J751" s="98" t="str">
        <f t="shared" si="46"/>
        <v/>
      </c>
      <c r="K751" s="100" t="str">
        <f t="shared" si="47"/>
        <v/>
      </c>
      <c r="L751" s="84"/>
      <c r="M751" s="85"/>
    </row>
    <row r="752" spans="2:13" ht="24.75" customHeight="1">
      <c r="B752" s="18">
        <v>746</v>
      </c>
      <c r="C752" s="43"/>
      <c r="D752" s="44"/>
      <c r="E752" s="38" t="str">
        <f t="shared" si="44"/>
        <v/>
      </c>
      <c r="F752" s="39">
        <f>IF(E752="",0,+COUNTIF('賃上げ前（月給・日給）'!$E$6:$E$1005,E752))</f>
        <v>0</v>
      </c>
      <c r="G752" s="41" t="str">
        <f t="shared" si="45"/>
        <v/>
      </c>
      <c r="H752" s="51"/>
      <c r="I752" s="93"/>
      <c r="J752" s="98" t="str">
        <f t="shared" si="46"/>
        <v/>
      </c>
      <c r="K752" s="100" t="str">
        <f t="shared" si="47"/>
        <v/>
      </c>
      <c r="L752" s="84"/>
      <c r="M752" s="85"/>
    </row>
    <row r="753" spans="2:13" ht="24.75" customHeight="1">
      <c r="B753" s="18">
        <v>747</v>
      </c>
      <c r="C753" s="43"/>
      <c r="D753" s="44"/>
      <c r="E753" s="38" t="str">
        <f t="shared" si="44"/>
        <v/>
      </c>
      <c r="F753" s="39">
        <f>IF(E753="",0,+COUNTIF('賃上げ前（月給・日給）'!$E$6:$E$1005,E753))</f>
        <v>0</v>
      </c>
      <c r="G753" s="41" t="str">
        <f t="shared" si="45"/>
        <v/>
      </c>
      <c r="H753" s="51"/>
      <c r="I753" s="93"/>
      <c r="J753" s="98" t="str">
        <f t="shared" si="46"/>
        <v/>
      </c>
      <c r="K753" s="100" t="str">
        <f t="shared" si="47"/>
        <v/>
      </c>
      <c r="L753" s="84"/>
      <c r="M753" s="85"/>
    </row>
    <row r="754" spans="2:13" ht="24.75" customHeight="1">
      <c r="B754" s="18">
        <v>748</v>
      </c>
      <c r="C754" s="43"/>
      <c r="D754" s="44"/>
      <c r="E754" s="38" t="str">
        <f t="shared" si="44"/>
        <v/>
      </c>
      <c r="F754" s="39">
        <f>IF(E754="",0,+COUNTIF('賃上げ前（月給・日給）'!$E$6:$E$1005,E754))</f>
        <v>0</v>
      </c>
      <c r="G754" s="41" t="str">
        <f t="shared" si="45"/>
        <v/>
      </c>
      <c r="H754" s="51"/>
      <c r="I754" s="93"/>
      <c r="J754" s="98" t="str">
        <f t="shared" si="46"/>
        <v/>
      </c>
      <c r="K754" s="100" t="str">
        <f t="shared" si="47"/>
        <v/>
      </c>
      <c r="L754" s="84"/>
      <c r="M754" s="85"/>
    </row>
    <row r="755" spans="2:13" ht="24.75" customHeight="1">
      <c r="B755" s="18">
        <v>749</v>
      </c>
      <c r="C755" s="43"/>
      <c r="D755" s="44"/>
      <c r="E755" s="38" t="str">
        <f t="shared" si="44"/>
        <v/>
      </c>
      <c r="F755" s="39">
        <f>IF(E755="",0,+COUNTIF('賃上げ前（月給・日給）'!$E$6:$E$1005,E755))</f>
        <v>0</v>
      </c>
      <c r="G755" s="41" t="str">
        <f t="shared" si="45"/>
        <v/>
      </c>
      <c r="H755" s="51"/>
      <c r="I755" s="93"/>
      <c r="J755" s="98" t="str">
        <f t="shared" si="46"/>
        <v/>
      </c>
      <c r="K755" s="100" t="str">
        <f t="shared" si="47"/>
        <v/>
      </c>
      <c r="L755" s="84"/>
      <c r="M755" s="85"/>
    </row>
    <row r="756" spans="2:13" ht="24.75" customHeight="1">
      <c r="B756" s="18">
        <v>750</v>
      </c>
      <c r="C756" s="43"/>
      <c r="D756" s="44"/>
      <c r="E756" s="38" t="str">
        <f t="shared" si="44"/>
        <v/>
      </c>
      <c r="F756" s="39">
        <f>IF(E756="",0,+COUNTIF('賃上げ前（月給・日給）'!$E$6:$E$1005,E756))</f>
        <v>0</v>
      </c>
      <c r="G756" s="41" t="str">
        <f t="shared" si="45"/>
        <v/>
      </c>
      <c r="H756" s="51"/>
      <c r="I756" s="93"/>
      <c r="J756" s="98" t="str">
        <f t="shared" si="46"/>
        <v/>
      </c>
      <c r="K756" s="100" t="str">
        <f t="shared" si="47"/>
        <v/>
      </c>
      <c r="L756" s="84"/>
      <c r="M756" s="85"/>
    </row>
    <row r="757" spans="2:13" ht="24.75" customHeight="1">
      <c r="B757" s="18">
        <v>751</v>
      </c>
      <c r="C757" s="43"/>
      <c r="D757" s="44"/>
      <c r="E757" s="38" t="str">
        <f t="shared" si="44"/>
        <v/>
      </c>
      <c r="F757" s="39">
        <f>IF(E757="",0,+COUNTIF('賃上げ前（月給・日給）'!$E$6:$E$1005,E757))</f>
        <v>0</v>
      </c>
      <c r="G757" s="41" t="str">
        <f t="shared" si="45"/>
        <v/>
      </c>
      <c r="H757" s="51"/>
      <c r="I757" s="93"/>
      <c r="J757" s="98" t="str">
        <f t="shared" si="46"/>
        <v/>
      </c>
      <c r="K757" s="100" t="str">
        <f t="shared" si="47"/>
        <v/>
      </c>
      <c r="L757" s="84"/>
      <c r="M757" s="85"/>
    </row>
    <row r="758" spans="2:13" ht="24.75" customHeight="1">
      <c r="B758" s="18">
        <v>752</v>
      </c>
      <c r="C758" s="43"/>
      <c r="D758" s="44"/>
      <c r="E758" s="38" t="str">
        <f t="shared" si="44"/>
        <v/>
      </c>
      <c r="F758" s="39">
        <f>IF(E758="",0,+COUNTIF('賃上げ前（月給・日給）'!$E$6:$E$1005,E758))</f>
        <v>0</v>
      </c>
      <c r="G758" s="41" t="str">
        <f t="shared" si="45"/>
        <v/>
      </c>
      <c r="H758" s="51"/>
      <c r="I758" s="93"/>
      <c r="J758" s="98" t="str">
        <f t="shared" si="46"/>
        <v/>
      </c>
      <c r="K758" s="100" t="str">
        <f t="shared" si="47"/>
        <v/>
      </c>
      <c r="L758" s="84"/>
      <c r="M758" s="85"/>
    </row>
    <row r="759" spans="2:13" ht="24.75" customHeight="1">
      <c r="B759" s="18">
        <v>753</v>
      </c>
      <c r="C759" s="43"/>
      <c r="D759" s="44"/>
      <c r="E759" s="38" t="str">
        <f t="shared" si="44"/>
        <v/>
      </c>
      <c r="F759" s="39">
        <f>IF(E759="",0,+COUNTIF('賃上げ前（月給・日給）'!$E$6:$E$1005,E759))</f>
        <v>0</v>
      </c>
      <c r="G759" s="41" t="str">
        <f t="shared" si="45"/>
        <v/>
      </c>
      <c r="H759" s="51"/>
      <c r="I759" s="93"/>
      <c r="J759" s="98" t="str">
        <f t="shared" si="46"/>
        <v/>
      </c>
      <c r="K759" s="100" t="str">
        <f t="shared" si="47"/>
        <v/>
      </c>
      <c r="L759" s="84"/>
      <c r="M759" s="85"/>
    </row>
    <row r="760" spans="2:13" ht="24.75" customHeight="1">
      <c r="B760" s="18">
        <v>754</v>
      </c>
      <c r="C760" s="43"/>
      <c r="D760" s="44"/>
      <c r="E760" s="38" t="str">
        <f t="shared" si="44"/>
        <v/>
      </c>
      <c r="F760" s="39">
        <f>IF(E760="",0,+COUNTIF('賃上げ前（月給・日給）'!$E$6:$E$1005,E760))</f>
        <v>0</v>
      </c>
      <c r="G760" s="41" t="str">
        <f t="shared" si="45"/>
        <v/>
      </c>
      <c r="H760" s="51"/>
      <c r="I760" s="93"/>
      <c r="J760" s="98" t="str">
        <f t="shared" si="46"/>
        <v/>
      </c>
      <c r="K760" s="100" t="str">
        <f t="shared" si="47"/>
        <v/>
      </c>
      <c r="L760" s="84"/>
      <c r="M760" s="85"/>
    </row>
    <row r="761" spans="2:13" ht="24.75" customHeight="1">
      <c r="B761" s="18">
        <v>755</v>
      </c>
      <c r="C761" s="43"/>
      <c r="D761" s="44"/>
      <c r="E761" s="38" t="str">
        <f t="shared" si="44"/>
        <v/>
      </c>
      <c r="F761" s="39">
        <f>IF(E761="",0,+COUNTIF('賃上げ前（月給・日給）'!$E$6:$E$1005,E761))</f>
        <v>0</v>
      </c>
      <c r="G761" s="41" t="str">
        <f t="shared" si="45"/>
        <v/>
      </c>
      <c r="H761" s="51"/>
      <c r="I761" s="93"/>
      <c r="J761" s="98" t="str">
        <f t="shared" si="46"/>
        <v/>
      </c>
      <c r="K761" s="100" t="str">
        <f t="shared" si="47"/>
        <v/>
      </c>
      <c r="L761" s="84"/>
      <c r="M761" s="85"/>
    </row>
    <row r="762" spans="2:13" ht="24.75" customHeight="1">
      <c r="B762" s="18">
        <v>756</v>
      </c>
      <c r="C762" s="43"/>
      <c r="D762" s="44"/>
      <c r="E762" s="38" t="str">
        <f t="shared" si="44"/>
        <v/>
      </c>
      <c r="F762" s="39">
        <f>IF(E762="",0,+COUNTIF('賃上げ前（月給・日給）'!$E$6:$E$1005,E762))</f>
        <v>0</v>
      </c>
      <c r="G762" s="41" t="str">
        <f t="shared" si="45"/>
        <v/>
      </c>
      <c r="H762" s="51"/>
      <c r="I762" s="93"/>
      <c r="J762" s="98" t="str">
        <f t="shared" si="46"/>
        <v/>
      </c>
      <c r="K762" s="100" t="str">
        <f t="shared" si="47"/>
        <v/>
      </c>
      <c r="L762" s="84"/>
      <c r="M762" s="85"/>
    </row>
    <row r="763" spans="2:13" ht="24.75" customHeight="1">
      <c r="B763" s="18">
        <v>757</v>
      </c>
      <c r="C763" s="43"/>
      <c r="D763" s="44"/>
      <c r="E763" s="38" t="str">
        <f t="shared" si="44"/>
        <v/>
      </c>
      <c r="F763" s="39">
        <f>IF(E763="",0,+COUNTIF('賃上げ前（月給・日給）'!$E$6:$E$1005,E763))</f>
        <v>0</v>
      </c>
      <c r="G763" s="41" t="str">
        <f t="shared" si="45"/>
        <v/>
      </c>
      <c r="H763" s="51"/>
      <c r="I763" s="93"/>
      <c r="J763" s="98" t="str">
        <f t="shared" si="46"/>
        <v/>
      </c>
      <c r="K763" s="100" t="str">
        <f t="shared" si="47"/>
        <v/>
      </c>
      <c r="L763" s="84"/>
      <c r="M763" s="85"/>
    </row>
    <row r="764" spans="2:13" ht="24.75" customHeight="1">
      <c r="B764" s="18">
        <v>758</v>
      </c>
      <c r="C764" s="43"/>
      <c r="D764" s="44"/>
      <c r="E764" s="38" t="str">
        <f t="shared" si="44"/>
        <v/>
      </c>
      <c r="F764" s="39">
        <f>IF(E764="",0,+COUNTIF('賃上げ前（月給・日給）'!$E$6:$E$1005,E764))</f>
        <v>0</v>
      </c>
      <c r="G764" s="41" t="str">
        <f t="shared" si="45"/>
        <v/>
      </c>
      <c r="H764" s="51"/>
      <c r="I764" s="93"/>
      <c r="J764" s="98" t="str">
        <f t="shared" si="46"/>
        <v/>
      </c>
      <c r="K764" s="100" t="str">
        <f t="shared" si="47"/>
        <v/>
      </c>
      <c r="L764" s="84"/>
      <c r="M764" s="85"/>
    </row>
    <row r="765" spans="2:13" ht="24.75" customHeight="1">
      <c r="B765" s="18">
        <v>759</v>
      </c>
      <c r="C765" s="43"/>
      <c r="D765" s="44"/>
      <c r="E765" s="38" t="str">
        <f t="shared" si="44"/>
        <v/>
      </c>
      <c r="F765" s="39">
        <f>IF(E765="",0,+COUNTIF('賃上げ前（月給・日給）'!$E$6:$E$1005,E765))</f>
        <v>0</v>
      </c>
      <c r="G765" s="41" t="str">
        <f t="shared" si="45"/>
        <v/>
      </c>
      <c r="H765" s="51"/>
      <c r="I765" s="93"/>
      <c r="J765" s="98" t="str">
        <f t="shared" si="46"/>
        <v/>
      </c>
      <c r="K765" s="100" t="str">
        <f t="shared" si="47"/>
        <v/>
      </c>
      <c r="L765" s="84"/>
      <c r="M765" s="85"/>
    </row>
    <row r="766" spans="2:13" ht="24.75" customHeight="1">
      <c r="B766" s="18">
        <v>760</v>
      </c>
      <c r="C766" s="43"/>
      <c r="D766" s="44"/>
      <c r="E766" s="38" t="str">
        <f t="shared" si="44"/>
        <v/>
      </c>
      <c r="F766" s="39">
        <f>IF(E766="",0,+COUNTIF('賃上げ前（月給・日給）'!$E$6:$E$1005,E766))</f>
        <v>0</v>
      </c>
      <c r="G766" s="41" t="str">
        <f t="shared" si="45"/>
        <v/>
      </c>
      <c r="H766" s="51"/>
      <c r="I766" s="93"/>
      <c r="J766" s="98" t="str">
        <f t="shared" si="46"/>
        <v/>
      </c>
      <c r="K766" s="100" t="str">
        <f t="shared" si="47"/>
        <v/>
      </c>
      <c r="L766" s="84"/>
      <c r="M766" s="85"/>
    </row>
    <row r="767" spans="2:13" ht="24.75" customHeight="1">
      <c r="B767" s="18">
        <v>761</v>
      </c>
      <c r="C767" s="43"/>
      <c r="D767" s="44"/>
      <c r="E767" s="38" t="str">
        <f t="shared" si="44"/>
        <v/>
      </c>
      <c r="F767" s="39">
        <f>IF(E767="",0,+COUNTIF('賃上げ前（月給・日給）'!$E$6:$E$1005,E767))</f>
        <v>0</v>
      </c>
      <c r="G767" s="41" t="str">
        <f t="shared" si="45"/>
        <v/>
      </c>
      <c r="H767" s="51"/>
      <c r="I767" s="93"/>
      <c r="J767" s="98" t="str">
        <f t="shared" si="46"/>
        <v/>
      </c>
      <c r="K767" s="100" t="str">
        <f t="shared" si="47"/>
        <v/>
      </c>
      <c r="L767" s="84"/>
      <c r="M767" s="85"/>
    </row>
    <row r="768" spans="2:13" ht="24.75" customHeight="1">
      <c r="B768" s="18">
        <v>762</v>
      </c>
      <c r="C768" s="43"/>
      <c r="D768" s="44"/>
      <c r="E768" s="38" t="str">
        <f t="shared" si="44"/>
        <v/>
      </c>
      <c r="F768" s="39">
        <f>IF(E768="",0,+COUNTIF('賃上げ前（月給・日給）'!$E$6:$E$1005,E768))</f>
        <v>0</v>
      </c>
      <c r="G768" s="41" t="str">
        <f t="shared" si="45"/>
        <v/>
      </c>
      <c r="H768" s="51"/>
      <c r="I768" s="93"/>
      <c r="J768" s="98" t="str">
        <f t="shared" si="46"/>
        <v/>
      </c>
      <c r="K768" s="100" t="str">
        <f t="shared" si="47"/>
        <v/>
      </c>
      <c r="L768" s="84"/>
      <c r="M768" s="85"/>
    </row>
    <row r="769" spans="2:13" ht="24.75" customHeight="1">
      <c r="B769" s="18">
        <v>763</v>
      </c>
      <c r="C769" s="43"/>
      <c r="D769" s="44"/>
      <c r="E769" s="38" t="str">
        <f t="shared" si="44"/>
        <v/>
      </c>
      <c r="F769" s="39">
        <f>IF(E769="",0,+COUNTIF('賃上げ前（月給・日給）'!$E$6:$E$1005,E769))</f>
        <v>0</v>
      </c>
      <c r="G769" s="41" t="str">
        <f t="shared" si="45"/>
        <v/>
      </c>
      <c r="H769" s="51"/>
      <c r="I769" s="93"/>
      <c r="J769" s="98" t="str">
        <f t="shared" si="46"/>
        <v/>
      </c>
      <c r="K769" s="100" t="str">
        <f t="shared" si="47"/>
        <v/>
      </c>
      <c r="L769" s="84"/>
      <c r="M769" s="85"/>
    </row>
    <row r="770" spans="2:13" ht="24.75" customHeight="1">
      <c r="B770" s="18">
        <v>764</v>
      </c>
      <c r="C770" s="43"/>
      <c r="D770" s="44"/>
      <c r="E770" s="38" t="str">
        <f t="shared" si="44"/>
        <v/>
      </c>
      <c r="F770" s="39">
        <f>IF(E770="",0,+COUNTIF('賃上げ前（月給・日給）'!$E$6:$E$1005,E770))</f>
        <v>0</v>
      </c>
      <c r="G770" s="41" t="str">
        <f t="shared" si="45"/>
        <v/>
      </c>
      <c r="H770" s="51"/>
      <c r="I770" s="93"/>
      <c r="J770" s="98" t="str">
        <f t="shared" si="46"/>
        <v/>
      </c>
      <c r="K770" s="100" t="str">
        <f t="shared" si="47"/>
        <v/>
      </c>
      <c r="L770" s="84"/>
      <c r="M770" s="85"/>
    </row>
    <row r="771" spans="2:13" ht="24.75" customHeight="1">
      <c r="B771" s="18">
        <v>765</v>
      </c>
      <c r="C771" s="43"/>
      <c r="D771" s="44"/>
      <c r="E771" s="38" t="str">
        <f t="shared" si="44"/>
        <v/>
      </c>
      <c r="F771" s="39">
        <f>IF(E771="",0,+COUNTIF('賃上げ前（月給・日給）'!$E$6:$E$1005,E771))</f>
        <v>0</v>
      </c>
      <c r="G771" s="41" t="str">
        <f t="shared" si="45"/>
        <v/>
      </c>
      <c r="H771" s="51"/>
      <c r="I771" s="93"/>
      <c r="J771" s="98" t="str">
        <f t="shared" si="46"/>
        <v/>
      </c>
      <c r="K771" s="100" t="str">
        <f t="shared" si="47"/>
        <v/>
      </c>
      <c r="L771" s="84"/>
      <c r="M771" s="85"/>
    </row>
    <row r="772" spans="2:13" ht="24.75" customHeight="1">
      <c r="B772" s="18">
        <v>766</v>
      </c>
      <c r="C772" s="43"/>
      <c r="D772" s="44"/>
      <c r="E772" s="38" t="str">
        <f t="shared" si="44"/>
        <v/>
      </c>
      <c r="F772" s="39">
        <f>IF(E772="",0,+COUNTIF('賃上げ前（月給・日給）'!$E$6:$E$1005,E772))</f>
        <v>0</v>
      </c>
      <c r="G772" s="41" t="str">
        <f t="shared" si="45"/>
        <v/>
      </c>
      <c r="H772" s="51"/>
      <c r="I772" s="93"/>
      <c r="J772" s="98" t="str">
        <f t="shared" si="46"/>
        <v/>
      </c>
      <c r="K772" s="100" t="str">
        <f t="shared" si="47"/>
        <v/>
      </c>
      <c r="L772" s="84"/>
      <c r="M772" s="85"/>
    </row>
    <row r="773" spans="2:13" ht="24.75" customHeight="1">
      <c r="B773" s="18">
        <v>767</v>
      </c>
      <c r="C773" s="43"/>
      <c r="D773" s="44"/>
      <c r="E773" s="38" t="str">
        <f t="shared" si="44"/>
        <v/>
      </c>
      <c r="F773" s="39">
        <f>IF(E773="",0,+COUNTIF('賃上げ前（月給・日給）'!$E$6:$E$1005,E773))</f>
        <v>0</v>
      </c>
      <c r="G773" s="41" t="str">
        <f t="shared" si="45"/>
        <v/>
      </c>
      <c r="H773" s="51"/>
      <c r="I773" s="93"/>
      <c r="J773" s="98" t="str">
        <f t="shared" si="46"/>
        <v/>
      </c>
      <c r="K773" s="100" t="str">
        <f t="shared" si="47"/>
        <v/>
      </c>
      <c r="L773" s="84"/>
      <c r="M773" s="85"/>
    </row>
    <row r="774" spans="2:13" ht="24.75" customHeight="1">
      <c r="B774" s="18">
        <v>768</v>
      </c>
      <c r="C774" s="43"/>
      <c r="D774" s="44"/>
      <c r="E774" s="38" t="str">
        <f t="shared" si="44"/>
        <v/>
      </c>
      <c r="F774" s="39">
        <f>IF(E774="",0,+COUNTIF('賃上げ前（月給・日給）'!$E$6:$E$1005,E774))</f>
        <v>0</v>
      </c>
      <c r="G774" s="41" t="str">
        <f t="shared" si="45"/>
        <v/>
      </c>
      <c r="H774" s="51"/>
      <c r="I774" s="93"/>
      <c r="J774" s="98" t="str">
        <f t="shared" si="46"/>
        <v/>
      </c>
      <c r="K774" s="100" t="str">
        <f t="shared" si="47"/>
        <v/>
      </c>
      <c r="L774" s="84"/>
      <c r="M774" s="85"/>
    </row>
    <row r="775" spans="2:13" ht="24.75" customHeight="1">
      <c r="B775" s="18">
        <v>769</v>
      </c>
      <c r="C775" s="43"/>
      <c r="D775" s="44"/>
      <c r="E775" s="38" t="str">
        <f t="shared" ref="E775:E838" si="48">SUBSTITUTE(SUBSTITUTE(C775,"　","")," ","")</f>
        <v/>
      </c>
      <c r="F775" s="39">
        <f>IF(E775="",0,+COUNTIF('賃上げ前（月給・日給）'!$E$6:$E$1005,E775))</f>
        <v>0</v>
      </c>
      <c r="G775" s="41" t="str">
        <f t="shared" ref="G775:G838" si="49">IF(C775="","",+IF(OR(F775&lt;1,D775="",L775="◎"),"除外","対象"))</f>
        <v/>
      </c>
      <c r="H775" s="51"/>
      <c r="I775" s="93"/>
      <c r="J775" s="98" t="str">
        <f t="shared" ref="J775:J838" si="50">IF(C775="","",H775/I775)</f>
        <v/>
      </c>
      <c r="K775" s="100" t="str">
        <f t="shared" ref="K775:K838" si="51">IF(C775="","",+IF(G775="対象",J775,0))</f>
        <v/>
      </c>
      <c r="L775" s="84"/>
      <c r="M775" s="85"/>
    </row>
    <row r="776" spans="2:13" ht="24.75" customHeight="1">
      <c r="B776" s="18">
        <v>770</v>
      </c>
      <c r="C776" s="43"/>
      <c r="D776" s="44"/>
      <c r="E776" s="38" t="str">
        <f t="shared" si="48"/>
        <v/>
      </c>
      <c r="F776" s="39">
        <f>IF(E776="",0,+COUNTIF('賃上げ前（月給・日給）'!$E$6:$E$1005,E776))</f>
        <v>0</v>
      </c>
      <c r="G776" s="41" t="str">
        <f t="shared" si="49"/>
        <v/>
      </c>
      <c r="H776" s="51"/>
      <c r="I776" s="93"/>
      <c r="J776" s="98" t="str">
        <f t="shared" si="50"/>
        <v/>
      </c>
      <c r="K776" s="100" t="str">
        <f t="shared" si="51"/>
        <v/>
      </c>
      <c r="L776" s="84"/>
      <c r="M776" s="85"/>
    </row>
    <row r="777" spans="2:13" ht="24.75" customHeight="1">
      <c r="B777" s="18">
        <v>771</v>
      </c>
      <c r="C777" s="43"/>
      <c r="D777" s="44"/>
      <c r="E777" s="38" t="str">
        <f t="shared" si="48"/>
        <v/>
      </c>
      <c r="F777" s="39">
        <f>IF(E777="",0,+COUNTIF('賃上げ前（月給・日給）'!$E$6:$E$1005,E777))</f>
        <v>0</v>
      </c>
      <c r="G777" s="41" t="str">
        <f t="shared" si="49"/>
        <v/>
      </c>
      <c r="H777" s="51"/>
      <c r="I777" s="93"/>
      <c r="J777" s="98" t="str">
        <f t="shared" si="50"/>
        <v/>
      </c>
      <c r="K777" s="100" t="str">
        <f t="shared" si="51"/>
        <v/>
      </c>
      <c r="L777" s="84"/>
      <c r="M777" s="85"/>
    </row>
    <row r="778" spans="2:13" ht="24.75" customHeight="1">
      <c r="B778" s="18">
        <v>772</v>
      </c>
      <c r="C778" s="43"/>
      <c r="D778" s="44"/>
      <c r="E778" s="38" t="str">
        <f t="shared" si="48"/>
        <v/>
      </c>
      <c r="F778" s="39">
        <f>IF(E778="",0,+COUNTIF('賃上げ前（月給・日給）'!$E$6:$E$1005,E778))</f>
        <v>0</v>
      </c>
      <c r="G778" s="41" t="str">
        <f t="shared" si="49"/>
        <v/>
      </c>
      <c r="H778" s="51"/>
      <c r="I778" s="93"/>
      <c r="J778" s="98" t="str">
        <f t="shared" si="50"/>
        <v/>
      </c>
      <c r="K778" s="100" t="str">
        <f t="shared" si="51"/>
        <v/>
      </c>
      <c r="L778" s="84"/>
      <c r="M778" s="85"/>
    </row>
    <row r="779" spans="2:13" ht="24.75" customHeight="1">
      <c r="B779" s="18">
        <v>773</v>
      </c>
      <c r="C779" s="43"/>
      <c r="D779" s="44"/>
      <c r="E779" s="38" t="str">
        <f t="shared" si="48"/>
        <v/>
      </c>
      <c r="F779" s="39">
        <f>IF(E779="",0,+COUNTIF('賃上げ前（月給・日給）'!$E$6:$E$1005,E779))</f>
        <v>0</v>
      </c>
      <c r="G779" s="41" t="str">
        <f t="shared" si="49"/>
        <v/>
      </c>
      <c r="H779" s="51"/>
      <c r="I779" s="93"/>
      <c r="J779" s="98" t="str">
        <f t="shared" si="50"/>
        <v/>
      </c>
      <c r="K779" s="100" t="str">
        <f t="shared" si="51"/>
        <v/>
      </c>
      <c r="L779" s="84"/>
      <c r="M779" s="85"/>
    </row>
    <row r="780" spans="2:13" ht="24.75" customHeight="1">
      <c r="B780" s="18">
        <v>774</v>
      </c>
      <c r="C780" s="43"/>
      <c r="D780" s="44"/>
      <c r="E780" s="38" t="str">
        <f t="shared" si="48"/>
        <v/>
      </c>
      <c r="F780" s="39">
        <f>IF(E780="",0,+COUNTIF('賃上げ前（月給・日給）'!$E$6:$E$1005,E780))</f>
        <v>0</v>
      </c>
      <c r="G780" s="41" t="str">
        <f t="shared" si="49"/>
        <v/>
      </c>
      <c r="H780" s="51"/>
      <c r="I780" s="93"/>
      <c r="J780" s="98" t="str">
        <f t="shared" si="50"/>
        <v/>
      </c>
      <c r="K780" s="100" t="str">
        <f t="shared" si="51"/>
        <v/>
      </c>
      <c r="L780" s="84"/>
      <c r="M780" s="85"/>
    </row>
    <row r="781" spans="2:13" ht="24.75" customHeight="1">
      <c r="B781" s="18">
        <v>775</v>
      </c>
      <c r="C781" s="43"/>
      <c r="D781" s="44"/>
      <c r="E781" s="38" t="str">
        <f t="shared" si="48"/>
        <v/>
      </c>
      <c r="F781" s="39">
        <f>IF(E781="",0,+COUNTIF('賃上げ前（月給・日給）'!$E$6:$E$1005,E781))</f>
        <v>0</v>
      </c>
      <c r="G781" s="41" t="str">
        <f t="shared" si="49"/>
        <v/>
      </c>
      <c r="H781" s="51"/>
      <c r="I781" s="93"/>
      <c r="J781" s="98" t="str">
        <f t="shared" si="50"/>
        <v/>
      </c>
      <c r="K781" s="100" t="str">
        <f t="shared" si="51"/>
        <v/>
      </c>
      <c r="L781" s="84"/>
      <c r="M781" s="85"/>
    </row>
    <row r="782" spans="2:13" ht="24.75" customHeight="1">
      <c r="B782" s="18">
        <v>776</v>
      </c>
      <c r="C782" s="43"/>
      <c r="D782" s="44"/>
      <c r="E782" s="38" t="str">
        <f t="shared" si="48"/>
        <v/>
      </c>
      <c r="F782" s="39">
        <f>IF(E782="",0,+COUNTIF('賃上げ前（月給・日給）'!$E$6:$E$1005,E782))</f>
        <v>0</v>
      </c>
      <c r="G782" s="41" t="str">
        <f t="shared" si="49"/>
        <v/>
      </c>
      <c r="H782" s="51"/>
      <c r="I782" s="93"/>
      <c r="J782" s="98" t="str">
        <f t="shared" si="50"/>
        <v/>
      </c>
      <c r="K782" s="100" t="str">
        <f t="shared" si="51"/>
        <v/>
      </c>
      <c r="L782" s="84"/>
      <c r="M782" s="85"/>
    </row>
    <row r="783" spans="2:13" ht="24.75" customHeight="1">
      <c r="B783" s="18">
        <v>777</v>
      </c>
      <c r="C783" s="43"/>
      <c r="D783" s="44"/>
      <c r="E783" s="38" t="str">
        <f t="shared" si="48"/>
        <v/>
      </c>
      <c r="F783" s="39">
        <f>IF(E783="",0,+COUNTIF('賃上げ前（月給・日給）'!$E$6:$E$1005,E783))</f>
        <v>0</v>
      </c>
      <c r="G783" s="41" t="str">
        <f t="shared" si="49"/>
        <v/>
      </c>
      <c r="H783" s="51"/>
      <c r="I783" s="93"/>
      <c r="J783" s="98" t="str">
        <f t="shared" si="50"/>
        <v/>
      </c>
      <c r="K783" s="100" t="str">
        <f t="shared" si="51"/>
        <v/>
      </c>
      <c r="L783" s="84"/>
      <c r="M783" s="85"/>
    </row>
    <row r="784" spans="2:13" ht="24.75" customHeight="1">
      <c r="B784" s="18">
        <v>778</v>
      </c>
      <c r="C784" s="43"/>
      <c r="D784" s="44"/>
      <c r="E784" s="38" t="str">
        <f t="shared" si="48"/>
        <v/>
      </c>
      <c r="F784" s="39">
        <f>IF(E784="",0,+COUNTIF('賃上げ前（月給・日給）'!$E$6:$E$1005,E784))</f>
        <v>0</v>
      </c>
      <c r="G784" s="41" t="str">
        <f t="shared" si="49"/>
        <v/>
      </c>
      <c r="H784" s="51"/>
      <c r="I784" s="93"/>
      <c r="J784" s="98" t="str">
        <f t="shared" si="50"/>
        <v/>
      </c>
      <c r="K784" s="100" t="str">
        <f t="shared" si="51"/>
        <v/>
      </c>
      <c r="L784" s="84"/>
      <c r="M784" s="85"/>
    </row>
    <row r="785" spans="2:13" ht="24.75" customHeight="1">
      <c r="B785" s="18">
        <v>779</v>
      </c>
      <c r="C785" s="43"/>
      <c r="D785" s="44"/>
      <c r="E785" s="38" t="str">
        <f t="shared" si="48"/>
        <v/>
      </c>
      <c r="F785" s="39">
        <f>IF(E785="",0,+COUNTIF('賃上げ前（月給・日給）'!$E$6:$E$1005,E785))</f>
        <v>0</v>
      </c>
      <c r="G785" s="41" t="str">
        <f t="shared" si="49"/>
        <v/>
      </c>
      <c r="H785" s="51"/>
      <c r="I785" s="93"/>
      <c r="J785" s="98" t="str">
        <f t="shared" si="50"/>
        <v/>
      </c>
      <c r="K785" s="100" t="str">
        <f t="shared" si="51"/>
        <v/>
      </c>
      <c r="L785" s="84"/>
      <c r="M785" s="85"/>
    </row>
    <row r="786" spans="2:13" ht="24.75" customHeight="1">
      <c r="B786" s="18">
        <v>780</v>
      </c>
      <c r="C786" s="43"/>
      <c r="D786" s="44"/>
      <c r="E786" s="38" t="str">
        <f t="shared" si="48"/>
        <v/>
      </c>
      <c r="F786" s="39">
        <f>IF(E786="",0,+COUNTIF('賃上げ前（月給・日給）'!$E$6:$E$1005,E786))</f>
        <v>0</v>
      </c>
      <c r="G786" s="41" t="str">
        <f t="shared" si="49"/>
        <v/>
      </c>
      <c r="H786" s="51"/>
      <c r="I786" s="93"/>
      <c r="J786" s="98" t="str">
        <f t="shared" si="50"/>
        <v/>
      </c>
      <c r="K786" s="100" t="str">
        <f t="shared" si="51"/>
        <v/>
      </c>
      <c r="L786" s="84"/>
      <c r="M786" s="85"/>
    </row>
    <row r="787" spans="2:13" ht="24.75" customHeight="1">
      <c r="B787" s="18">
        <v>781</v>
      </c>
      <c r="C787" s="43"/>
      <c r="D787" s="44"/>
      <c r="E787" s="38" t="str">
        <f t="shared" si="48"/>
        <v/>
      </c>
      <c r="F787" s="39">
        <f>IF(E787="",0,+COUNTIF('賃上げ前（月給・日給）'!$E$6:$E$1005,E787))</f>
        <v>0</v>
      </c>
      <c r="G787" s="41" t="str">
        <f t="shared" si="49"/>
        <v/>
      </c>
      <c r="H787" s="51"/>
      <c r="I787" s="93"/>
      <c r="J787" s="98" t="str">
        <f t="shared" si="50"/>
        <v/>
      </c>
      <c r="K787" s="100" t="str">
        <f t="shared" si="51"/>
        <v/>
      </c>
      <c r="L787" s="84"/>
      <c r="M787" s="85"/>
    </row>
    <row r="788" spans="2:13" ht="24.75" customHeight="1">
      <c r="B788" s="18">
        <v>782</v>
      </c>
      <c r="C788" s="43"/>
      <c r="D788" s="44"/>
      <c r="E788" s="38" t="str">
        <f t="shared" si="48"/>
        <v/>
      </c>
      <c r="F788" s="39">
        <f>IF(E788="",0,+COUNTIF('賃上げ前（月給・日給）'!$E$6:$E$1005,E788))</f>
        <v>0</v>
      </c>
      <c r="G788" s="41" t="str">
        <f t="shared" si="49"/>
        <v/>
      </c>
      <c r="H788" s="51"/>
      <c r="I788" s="93"/>
      <c r="J788" s="98" t="str">
        <f t="shared" si="50"/>
        <v/>
      </c>
      <c r="K788" s="100" t="str">
        <f t="shared" si="51"/>
        <v/>
      </c>
      <c r="L788" s="84"/>
      <c r="M788" s="85"/>
    </row>
    <row r="789" spans="2:13" ht="24.75" customHeight="1">
      <c r="B789" s="18">
        <v>783</v>
      </c>
      <c r="C789" s="43"/>
      <c r="D789" s="44"/>
      <c r="E789" s="38" t="str">
        <f t="shared" si="48"/>
        <v/>
      </c>
      <c r="F789" s="39">
        <f>IF(E789="",0,+COUNTIF('賃上げ前（月給・日給）'!$E$6:$E$1005,E789))</f>
        <v>0</v>
      </c>
      <c r="G789" s="41" t="str">
        <f t="shared" si="49"/>
        <v/>
      </c>
      <c r="H789" s="51"/>
      <c r="I789" s="93"/>
      <c r="J789" s="98" t="str">
        <f t="shared" si="50"/>
        <v/>
      </c>
      <c r="K789" s="100" t="str">
        <f t="shared" si="51"/>
        <v/>
      </c>
      <c r="L789" s="84"/>
      <c r="M789" s="85"/>
    </row>
    <row r="790" spans="2:13" ht="24.75" customHeight="1">
      <c r="B790" s="18">
        <v>784</v>
      </c>
      <c r="C790" s="43"/>
      <c r="D790" s="44"/>
      <c r="E790" s="38" t="str">
        <f t="shared" si="48"/>
        <v/>
      </c>
      <c r="F790" s="39">
        <f>IF(E790="",0,+COUNTIF('賃上げ前（月給・日給）'!$E$6:$E$1005,E790))</f>
        <v>0</v>
      </c>
      <c r="G790" s="41" t="str">
        <f t="shared" si="49"/>
        <v/>
      </c>
      <c r="H790" s="51"/>
      <c r="I790" s="93"/>
      <c r="J790" s="98" t="str">
        <f t="shared" si="50"/>
        <v/>
      </c>
      <c r="K790" s="100" t="str">
        <f t="shared" si="51"/>
        <v/>
      </c>
      <c r="L790" s="84"/>
      <c r="M790" s="85"/>
    </row>
    <row r="791" spans="2:13" ht="24.75" customHeight="1">
      <c r="B791" s="18">
        <v>785</v>
      </c>
      <c r="C791" s="43"/>
      <c r="D791" s="44"/>
      <c r="E791" s="38" t="str">
        <f t="shared" si="48"/>
        <v/>
      </c>
      <c r="F791" s="39">
        <f>IF(E791="",0,+COUNTIF('賃上げ前（月給・日給）'!$E$6:$E$1005,E791))</f>
        <v>0</v>
      </c>
      <c r="G791" s="41" t="str">
        <f t="shared" si="49"/>
        <v/>
      </c>
      <c r="H791" s="51"/>
      <c r="I791" s="93"/>
      <c r="J791" s="98" t="str">
        <f t="shared" si="50"/>
        <v/>
      </c>
      <c r="K791" s="100" t="str">
        <f t="shared" si="51"/>
        <v/>
      </c>
      <c r="L791" s="84"/>
      <c r="M791" s="85"/>
    </row>
    <row r="792" spans="2:13" ht="24.75" customHeight="1">
      <c r="B792" s="18">
        <v>786</v>
      </c>
      <c r="C792" s="43"/>
      <c r="D792" s="44"/>
      <c r="E792" s="38" t="str">
        <f t="shared" si="48"/>
        <v/>
      </c>
      <c r="F792" s="39">
        <f>IF(E792="",0,+COUNTIF('賃上げ前（月給・日給）'!$E$6:$E$1005,E792))</f>
        <v>0</v>
      </c>
      <c r="G792" s="41" t="str">
        <f t="shared" si="49"/>
        <v/>
      </c>
      <c r="H792" s="51"/>
      <c r="I792" s="93"/>
      <c r="J792" s="98" t="str">
        <f t="shared" si="50"/>
        <v/>
      </c>
      <c r="K792" s="100" t="str">
        <f t="shared" si="51"/>
        <v/>
      </c>
      <c r="L792" s="84"/>
      <c r="M792" s="85"/>
    </row>
    <row r="793" spans="2:13" ht="24.75" customHeight="1">
      <c r="B793" s="18">
        <v>787</v>
      </c>
      <c r="C793" s="43"/>
      <c r="D793" s="44"/>
      <c r="E793" s="38" t="str">
        <f t="shared" si="48"/>
        <v/>
      </c>
      <c r="F793" s="39">
        <f>IF(E793="",0,+COUNTIF('賃上げ前（月給・日給）'!$E$6:$E$1005,E793))</f>
        <v>0</v>
      </c>
      <c r="G793" s="41" t="str">
        <f t="shared" si="49"/>
        <v/>
      </c>
      <c r="H793" s="51"/>
      <c r="I793" s="93"/>
      <c r="J793" s="98" t="str">
        <f t="shared" si="50"/>
        <v/>
      </c>
      <c r="K793" s="100" t="str">
        <f t="shared" si="51"/>
        <v/>
      </c>
      <c r="L793" s="84"/>
      <c r="M793" s="85"/>
    </row>
    <row r="794" spans="2:13" ht="24.75" customHeight="1">
      <c r="B794" s="18">
        <v>788</v>
      </c>
      <c r="C794" s="43"/>
      <c r="D794" s="44"/>
      <c r="E794" s="38" t="str">
        <f t="shared" si="48"/>
        <v/>
      </c>
      <c r="F794" s="39">
        <f>IF(E794="",0,+COUNTIF('賃上げ前（月給・日給）'!$E$6:$E$1005,E794))</f>
        <v>0</v>
      </c>
      <c r="G794" s="41" t="str">
        <f t="shared" si="49"/>
        <v/>
      </c>
      <c r="H794" s="51"/>
      <c r="I794" s="93"/>
      <c r="J794" s="98" t="str">
        <f t="shared" si="50"/>
        <v/>
      </c>
      <c r="K794" s="100" t="str">
        <f t="shared" si="51"/>
        <v/>
      </c>
      <c r="L794" s="84"/>
      <c r="M794" s="85"/>
    </row>
    <row r="795" spans="2:13" ht="24.75" customHeight="1">
      <c r="B795" s="18">
        <v>789</v>
      </c>
      <c r="C795" s="43"/>
      <c r="D795" s="44"/>
      <c r="E795" s="38" t="str">
        <f t="shared" si="48"/>
        <v/>
      </c>
      <c r="F795" s="39">
        <f>IF(E795="",0,+COUNTIF('賃上げ前（月給・日給）'!$E$6:$E$1005,E795))</f>
        <v>0</v>
      </c>
      <c r="G795" s="41" t="str">
        <f t="shared" si="49"/>
        <v/>
      </c>
      <c r="H795" s="51"/>
      <c r="I795" s="93"/>
      <c r="J795" s="98" t="str">
        <f t="shared" si="50"/>
        <v/>
      </c>
      <c r="K795" s="100" t="str">
        <f t="shared" si="51"/>
        <v/>
      </c>
      <c r="L795" s="84"/>
      <c r="M795" s="85"/>
    </row>
    <row r="796" spans="2:13" ht="24.75" customHeight="1">
      <c r="B796" s="18">
        <v>790</v>
      </c>
      <c r="C796" s="43"/>
      <c r="D796" s="44"/>
      <c r="E796" s="38" t="str">
        <f t="shared" si="48"/>
        <v/>
      </c>
      <c r="F796" s="39">
        <f>IF(E796="",0,+COUNTIF('賃上げ前（月給・日給）'!$E$6:$E$1005,E796))</f>
        <v>0</v>
      </c>
      <c r="G796" s="41" t="str">
        <f t="shared" si="49"/>
        <v/>
      </c>
      <c r="H796" s="51"/>
      <c r="I796" s="93"/>
      <c r="J796" s="98" t="str">
        <f t="shared" si="50"/>
        <v/>
      </c>
      <c r="K796" s="100" t="str">
        <f t="shared" si="51"/>
        <v/>
      </c>
      <c r="L796" s="84"/>
      <c r="M796" s="85"/>
    </row>
    <row r="797" spans="2:13" ht="24.75" customHeight="1">
      <c r="B797" s="18">
        <v>791</v>
      </c>
      <c r="C797" s="43"/>
      <c r="D797" s="44"/>
      <c r="E797" s="38" t="str">
        <f t="shared" si="48"/>
        <v/>
      </c>
      <c r="F797" s="39">
        <f>IF(E797="",0,+COUNTIF('賃上げ前（月給・日給）'!$E$6:$E$1005,E797))</f>
        <v>0</v>
      </c>
      <c r="G797" s="41" t="str">
        <f t="shared" si="49"/>
        <v/>
      </c>
      <c r="H797" s="51"/>
      <c r="I797" s="93"/>
      <c r="J797" s="98" t="str">
        <f t="shared" si="50"/>
        <v/>
      </c>
      <c r="K797" s="100" t="str">
        <f t="shared" si="51"/>
        <v/>
      </c>
      <c r="L797" s="84"/>
      <c r="M797" s="85"/>
    </row>
    <row r="798" spans="2:13" ht="24.75" customHeight="1">
      <c r="B798" s="18">
        <v>792</v>
      </c>
      <c r="C798" s="43"/>
      <c r="D798" s="44"/>
      <c r="E798" s="38" t="str">
        <f t="shared" si="48"/>
        <v/>
      </c>
      <c r="F798" s="39">
        <f>IF(E798="",0,+COUNTIF('賃上げ前（月給・日給）'!$E$6:$E$1005,E798))</f>
        <v>0</v>
      </c>
      <c r="G798" s="41" t="str">
        <f t="shared" si="49"/>
        <v/>
      </c>
      <c r="H798" s="51"/>
      <c r="I798" s="93"/>
      <c r="J798" s="98" t="str">
        <f t="shared" si="50"/>
        <v/>
      </c>
      <c r="K798" s="100" t="str">
        <f t="shared" si="51"/>
        <v/>
      </c>
      <c r="L798" s="84"/>
      <c r="M798" s="85"/>
    </row>
    <row r="799" spans="2:13" ht="24.75" customHeight="1">
      <c r="B799" s="18">
        <v>793</v>
      </c>
      <c r="C799" s="43"/>
      <c r="D799" s="44"/>
      <c r="E799" s="38" t="str">
        <f t="shared" si="48"/>
        <v/>
      </c>
      <c r="F799" s="39">
        <f>IF(E799="",0,+COUNTIF('賃上げ前（月給・日給）'!$E$6:$E$1005,E799))</f>
        <v>0</v>
      </c>
      <c r="G799" s="41" t="str">
        <f t="shared" si="49"/>
        <v/>
      </c>
      <c r="H799" s="51"/>
      <c r="I799" s="93"/>
      <c r="J799" s="98" t="str">
        <f t="shared" si="50"/>
        <v/>
      </c>
      <c r="K799" s="100" t="str">
        <f t="shared" si="51"/>
        <v/>
      </c>
      <c r="L799" s="84"/>
      <c r="M799" s="85"/>
    </row>
    <row r="800" spans="2:13" ht="24.75" customHeight="1">
      <c r="B800" s="18">
        <v>794</v>
      </c>
      <c r="C800" s="43"/>
      <c r="D800" s="44"/>
      <c r="E800" s="38" t="str">
        <f t="shared" si="48"/>
        <v/>
      </c>
      <c r="F800" s="39">
        <f>IF(E800="",0,+COUNTIF('賃上げ前（月給・日給）'!$E$6:$E$1005,E800))</f>
        <v>0</v>
      </c>
      <c r="G800" s="41" t="str">
        <f t="shared" si="49"/>
        <v/>
      </c>
      <c r="H800" s="51"/>
      <c r="I800" s="93"/>
      <c r="J800" s="98" t="str">
        <f t="shared" si="50"/>
        <v/>
      </c>
      <c r="K800" s="100" t="str">
        <f t="shared" si="51"/>
        <v/>
      </c>
      <c r="L800" s="84"/>
      <c r="M800" s="85"/>
    </row>
    <row r="801" spans="2:13" ht="24.75" customHeight="1">
      <c r="B801" s="18">
        <v>795</v>
      </c>
      <c r="C801" s="43"/>
      <c r="D801" s="44"/>
      <c r="E801" s="38" t="str">
        <f t="shared" si="48"/>
        <v/>
      </c>
      <c r="F801" s="39">
        <f>IF(E801="",0,+COUNTIF('賃上げ前（月給・日給）'!$E$6:$E$1005,E801))</f>
        <v>0</v>
      </c>
      <c r="G801" s="41" t="str">
        <f t="shared" si="49"/>
        <v/>
      </c>
      <c r="H801" s="51"/>
      <c r="I801" s="93"/>
      <c r="J801" s="98" t="str">
        <f t="shared" si="50"/>
        <v/>
      </c>
      <c r="K801" s="100" t="str">
        <f t="shared" si="51"/>
        <v/>
      </c>
      <c r="L801" s="84"/>
      <c r="M801" s="85"/>
    </row>
    <row r="802" spans="2:13" ht="24.75" customHeight="1">
      <c r="B802" s="18">
        <v>796</v>
      </c>
      <c r="C802" s="43"/>
      <c r="D802" s="44"/>
      <c r="E802" s="38" t="str">
        <f t="shared" si="48"/>
        <v/>
      </c>
      <c r="F802" s="39">
        <f>IF(E802="",0,+COUNTIF('賃上げ前（月給・日給）'!$E$6:$E$1005,E802))</f>
        <v>0</v>
      </c>
      <c r="G802" s="41" t="str">
        <f t="shared" si="49"/>
        <v/>
      </c>
      <c r="H802" s="51"/>
      <c r="I802" s="93"/>
      <c r="J802" s="98" t="str">
        <f t="shared" si="50"/>
        <v/>
      </c>
      <c r="K802" s="100" t="str">
        <f t="shared" si="51"/>
        <v/>
      </c>
      <c r="L802" s="84"/>
      <c r="M802" s="85"/>
    </row>
    <row r="803" spans="2:13" ht="24.75" customHeight="1">
      <c r="B803" s="18">
        <v>797</v>
      </c>
      <c r="C803" s="43"/>
      <c r="D803" s="44"/>
      <c r="E803" s="38" t="str">
        <f t="shared" si="48"/>
        <v/>
      </c>
      <c r="F803" s="39">
        <f>IF(E803="",0,+COUNTIF('賃上げ前（月給・日給）'!$E$6:$E$1005,E803))</f>
        <v>0</v>
      </c>
      <c r="G803" s="41" t="str">
        <f t="shared" si="49"/>
        <v/>
      </c>
      <c r="H803" s="51"/>
      <c r="I803" s="93"/>
      <c r="J803" s="98" t="str">
        <f t="shared" si="50"/>
        <v/>
      </c>
      <c r="K803" s="100" t="str">
        <f t="shared" si="51"/>
        <v/>
      </c>
      <c r="L803" s="84"/>
      <c r="M803" s="85"/>
    </row>
    <row r="804" spans="2:13" ht="24.75" customHeight="1">
      <c r="B804" s="18">
        <v>798</v>
      </c>
      <c r="C804" s="43"/>
      <c r="D804" s="44"/>
      <c r="E804" s="38" t="str">
        <f t="shared" si="48"/>
        <v/>
      </c>
      <c r="F804" s="39">
        <f>IF(E804="",0,+COUNTIF('賃上げ前（月給・日給）'!$E$6:$E$1005,E804))</f>
        <v>0</v>
      </c>
      <c r="G804" s="41" t="str">
        <f t="shared" si="49"/>
        <v/>
      </c>
      <c r="H804" s="51"/>
      <c r="I804" s="93"/>
      <c r="J804" s="98" t="str">
        <f t="shared" si="50"/>
        <v/>
      </c>
      <c r="K804" s="100" t="str">
        <f t="shared" si="51"/>
        <v/>
      </c>
      <c r="L804" s="84"/>
      <c r="M804" s="85"/>
    </row>
    <row r="805" spans="2:13" ht="24.75" customHeight="1">
      <c r="B805" s="18">
        <v>799</v>
      </c>
      <c r="C805" s="43"/>
      <c r="D805" s="44"/>
      <c r="E805" s="38" t="str">
        <f t="shared" si="48"/>
        <v/>
      </c>
      <c r="F805" s="39">
        <f>IF(E805="",0,+COUNTIF('賃上げ前（月給・日給）'!$E$6:$E$1005,E805))</f>
        <v>0</v>
      </c>
      <c r="G805" s="41" t="str">
        <f t="shared" si="49"/>
        <v/>
      </c>
      <c r="H805" s="51"/>
      <c r="I805" s="93"/>
      <c r="J805" s="98" t="str">
        <f t="shared" si="50"/>
        <v/>
      </c>
      <c r="K805" s="100" t="str">
        <f t="shared" si="51"/>
        <v/>
      </c>
      <c r="L805" s="84"/>
      <c r="M805" s="85"/>
    </row>
    <row r="806" spans="2:13" ht="24.75" customHeight="1">
      <c r="B806" s="18">
        <v>800</v>
      </c>
      <c r="C806" s="43"/>
      <c r="D806" s="44"/>
      <c r="E806" s="38" t="str">
        <f t="shared" si="48"/>
        <v/>
      </c>
      <c r="F806" s="39">
        <f>IF(E806="",0,+COUNTIF('賃上げ前（月給・日給）'!$E$6:$E$1005,E806))</f>
        <v>0</v>
      </c>
      <c r="G806" s="41" t="str">
        <f t="shared" si="49"/>
        <v/>
      </c>
      <c r="H806" s="51"/>
      <c r="I806" s="93"/>
      <c r="J806" s="98" t="str">
        <f t="shared" si="50"/>
        <v/>
      </c>
      <c r="K806" s="100" t="str">
        <f t="shared" si="51"/>
        <v/>
      </c>
      <c r="L806" s="84"/>
      <c r="M806" s="85"/>
    </row>
    <row r="807" spans="2:13" ht="24.75" customHeight="1">
      <c r="B807" s="18">
        <v>801</v>
      </c>
      <c r="C807" s="43"/>
      <c r="D807" s="44"/>
      <c r="E807" s="38" t="str">
        <f t="shared" si="48"/>
        <v/>
      </c>
      <c r="F807" s="39">
        <f>IF(E807="",0,+COUNTIF('賃上げ前（月給・日給）'!$E$6:$E$1005,E807))</f>
        <v>0</v>
      </c>
      <c r="G807" s="41" t="str">
        <f t="shared" si="49"/>
        <v/>
      </c>
      <c r="H807" s="51"/>
      <c r="I807" s="93"/>
      <c r="J807" s="98" t="str">
        <f t="shared" si="50"/>
        <v/>
      </c>
      <c r="K807" s="100" t="str">
        <f t="shared" si="51"/>
        <v/>
      </c>
      <c r="L807" s="84"/>
      <c r="M807" s="85"/>
    </row>
    <row r="808" spans="2:13" ht="24.75" customHeight="1">
      <c r="B808" s="18">
        <v>802</v>
      </c>
      <c r="C808" s="43"/>
      <c r="D808" s="44"/>
      <c r="E808" s="38" t="str">
        <f t="shared" si="48"/>
        <v/>
      </c>
      <c r="F808" s="39">
        <f>IF(E808="",0,+COUNTIF('賃上げ前（月給・日給）'!$E$6:$E$1005,E808))</f>
        <v>0</v>
      </c>
      <c r="G808" s="41" t="str">
        <f t="shared" si="49"/>
        <v/>
      </c>
      <c r="H808" s="51"/>
      <c r="I808" s="93"/>
      <c r="J808" s="98" t="str">
        <f t="shared" si="50"/>
        <v/>
      </c>
      <c r="K808" s="100" t="str">
        <f t="shared" si="51"/>
        <v/>
      </c>
      <c r="L808" s="84"/>
      <c r="M808" s="85"/>
    </row>
    <row r="809" spans="2:13" ht="24.75" customHeight="1">
      <c r="B809" s="18">
        <v>803</v>
      </c>
      <c r="C809" s="43"/>
      <c r="D809" s="44"/>
      <c r="E809" s="38" t="str">
        <f t="shared" si="48"/>
        <v/>
      </c>
      <c r="F809" s="39">
        <f>IF(E809="",0,+COUNTIF('賃上げ前（月給・日給）'!$E$6:$E$1005,E809))</f>
        <v>0</v>
      </c>
      <c r="G809" s="41" t="str">
        <f t="shared" si="49"/>
        <v/>
      </c>
      <c r="H809" s="51"/>
      <c r="I809" s="93"/>
      <c r="J809" s="98" t="str">
        <f t="shared" si="50"/>
        <v/>
      </c>
      <c r="K809" s="100" t="str">
        <f t="shared" si="51"/>
        <v/>
      </c>
      <c r="L809" s="84"/>
      <c r="M809" s="85"/>
    </row>
    <row r="810" spans="2:13" ht="24.75" customHeight="1">
      <c r="B810" s="18">
        <v>804</v>
      </c>
      <c r="C810" s="43"/>
      <c r="D810" s="44"/>
      <c r="E810" s="38" t="str">
        <f t="shared" si="48"/>
        <v/>
      </c>
      <c r="F810" s="39">
        <f>IF(E810="",0,+COUNTIF('賃上げ前（月給・日給）'!$E$6:$E$1005,E810))</f>
        <v>0</v>
      </c>
      <c r="G810" s="41" t="str">
        <f t="shared" si="49"/>
        <v/>
      </c>
      <c r="H810" s="51"/>
      <c r="I810" s="93"/>
      <c r="J810" s="98" t="str">
        <f t="shared" si="50"/>
        <v/>
      </c>
      <c r="K810" s="100" t="str">
        <f t="shared" si="51"/>
        <v/>
      </c>
      <c r="L810" s="84"/>
      <c r="M810" s="85"/>
    </row>
    <row r="811" spans="2:13" ht="24.75" customHeight="1">
      <c r="B811" s="18">
        <v>805</v>
      </c>
      <c r="C811" s="43"/>
      <c r="D811" s="44"/>
      <c r="E811" s="38" t="str">
        <f t="shared" si="48"/>
        <v/>
      </c>
      <c r="F811" s="39">
        <f>IF(E811="",0,+COUNTIF('賃上げ前（月給・日給）'!$E$6:$E$1005,E811))</f>
        <v>0</v>
      </c>
      <c r="G811" s="41" t="str">
        <f t="shared" si="49"/>
        <v/>
      </c>
      <c r="H811" s="51"/>
      <c r="I811" s="93"/>
      <c r="J811" s="98" t="str">
        <f t="shared" si="50"/>
        <v/>
      </c>
      <c r="K811" s="100" t="str">
        <f t="shared" si="51"/>
        <v/>
      </c>
      <c r="L811" s="84"/>
      <c r="M811" s="85"/>
    </row>
    <row r="812" spans="2:13" ht="24.75" customHeight="1">
      <c r="B812" s="18">
        <v>806</v>
      </c>
      <c r="C812" s="43"/>
      <c r="D812" s="44"/>
      <c r="E812" s="38" t="str">
        <f t="shared" si="48"/>
        <v/>
      </c>
      <c r="F812" s="39">
        <f>IF(E812="",0,+COUNTIF('賃上げ前（月給・日給）'!$E$6:$E$1005,E812))</f>
        <v>0</v>
      </c>
      <c r="G812" s="41" t="str">
        <f t="shared" si="49"/>
        <v/>
      </c>
      <c r="H812" s="51"/>
      <c r="I812" s="93"/>
      <c r="J812" s="98" t="str">
        <f t="shared" si="50"/>
        <v/>
      </c>
      <c r="K812" s="100" t="str">
        <f t="shared" si="51"/>
        <v/>
      </c>
      <c r="L812" s="84"/>
      <c r="M812" s="85"/>
    </row>
    <row r="813" spans="2:13" ht="24.75" customHeight="1">
      <c r="B813" s="18">
        <v>807</v>
      </c>
      <c r="C813" s="43"/>
      <c r="D813" s="44"/>
      <c r="E813" s="38" t="str">
        <f t="shared" si="48"/>
        <v/>
      </c>
      <c r="F813" s="39">
        <f>IF(E813="",0,+COUNTIF('賃上げ前（月給・日給）'!$E$6:$E$1005,E813))</f>
        <v>0</v>
      </c>
      <c r="G813" s="41" t="str">
        <f t="shared" si="49"/>
        <v/>
      </c>
      <c r="H813" s="51"/>
      <c r="I813" s="93"/>
      <c r="J813" s="98" t="str">
        <f t="shared" si="50"/>
        <v/>
      </c>
      <c r="K813" s="100" t="str">
        <f t="shared" si="51"/>
        <v/>
      </c>
      <c r="L813" s="84"/>
      <c r="M813" s="85"/>
    </row>
    <row r="814" spans="2:13" ht="24.75" customHeight="1">
      <c r="B814" s="18">
        <v>808</v>
      </c>
      <c r="C814" s="43"/>
      <c r="D814" s="44"/>
      <c r="E814" s="38" t="str">
        <f t="shared" si="48"/>
        <v/>
      </c>
      <c r="F814" s="39">
        <f>IF(E814="",0,+COUNTIF('賃上げ前（月給・日給）'!$E$6:$E$1005,E814))</f>
        <v>0</v>
      </c>
      <c r="G814" s="41" t="str">
        <f t="shared" si="49"/>
        <v/>
      </c>
      <c r="H814" s="51"/>
      <c r="I814" s="93"/>
      <c r="J814" s="98" t="str">
        <f t="shared" si="50"/>
        <v/>
      </c>
      <c r="K814" s="100" t="str">
        <f t="shared" si="51"/>
        <v/>
      </c>
      <c r="L814" s="84"/>
      <c r="M814" s="85"/>
    </row>
    <row r="815" spans="2:13" ht="24.75" customHeight="1">
      <c r="B815" s="18">
        <v>809</v>
      </c>
      <c r="C815" s="43"/>
      <c r="D815" s="44"/>
      <c r="E815" s="38" t="str">
        <f t="shared" si="48"/>
        <v/>
      </c>
      <c r="F815" s="39">
        <f>IF(E815="",0,+COUNTIF('賃上げ前（月給・日給）'!$E$6:$E$1005,E815))</f>
        <v>0</v>
      </c>
      <c r="G815" s="41" t="str">
        <f t="shared" si="49"/>
        <v/>
      </c>
      <c r="H815" s="51"/>
      <c r="I815" s="93"/>
      <c r="J815" s="98" t="str">
        <f t="shared" si="50"/>
        <v/>
      </c>
      <c r="K815" s="100" t="str">
        <f t="shared" si="51"/>
        <v/>
      </c>
      <c r="L815" s="84"/>
      <c r="M815" s="85"/>
    </row>
    <row r="816" spans="2:13" ht="24.75" customHeight="1">
      <c r="B816" s="18">
        <v>810</v>
      </c>
      <c r="C816" s="43"/>
      <c r="D816" s="44"/>
      <c r="E816" s="38" t="str">
        <f t="shared" si="48"/>
        <v/>
      </c>
      <c r="F816" s="39">
        <f>IF(E816="",0,+COUNTIF('賃上げ前（月給・日給）'!$E$6:$E$1005,E816))</f>
        <v>0</v>
      </c>
      <c r="G816" s="41" t="str">
        <f t="shared" si="49"/>
        <v/>
      </c>
      <c r="H816" s="51"/>
      <c r="I816" s="93"/>
      <c r="J816" s="98" t="str">
        <f t="shared" si="50"/>
        <v/>
      </c>
      <c r="K816" s="100" t="str">
        <f t="shared" si="51"/>
        <v/>
      </c>
      <c r="L816" s="84"/>
      <c r="M816" s="85"/>
    </row>
    <row r="817" spans="2:13" ht="24.75" customHeight="1">
      <c r="B817" s="18">
        <v>811</v>
      </c>
      <c r="C817" s="43"/>
      <c r="D817" s="44"/>
      <c r="E817" s="38" t="str">
        <f t="shared" si="48"/>
        <v/>
      </c>
      <c r="F817" s="39">
        <f>IF(E817="",0,+COUNTIF('賃上げ前（月給・日給）'!$E$6:$E$1005,E817))</f>
        <v>0</v>
      </c>
      <c r="G817" s="41" t="str">
        <f t="shared" si="49"/>
        <v/>
      </c>
      <c r="H817" s="51"/>
      <c r="I817" s="93"/>
      <c r="J817" s="98" t="str">
        <f t="shared" si="50"/>
        <v/>
      </c>
      <c r="K817" s="100" t="str">
        <f t="shared" si="51"/>
        <v/>
      </c>
      <c r="L817" s="84"/>
      <c r="M817" s="85"/>
    </row>
    <row r="818" spans="2:13" ht="24.75" customHeight="1">
      <c r="B818" s="18">
        <v>812</v>
      </c>
      <c r="C818" s="43"/>
      <c r="D818" s="44"/>
      <c r="E818" s="38" t="str">
        <f t="shared" si="48"/>
        <v/>
      </c>
      <c r="F818" s="39">
        <f>IF(E818="",0,+COUNTIF('賃上げ前（月給・日給）'!$E$6:$E$1005,E818))</f>
        <v>0</v>
      </c>
      <c r="G818" s="41" t="str">
        <f t="shared" si="49"/>
        <v/>
      </c>
      <c r="H818" s="51"/>
      <c r="I818" s="93"/>
      <c r="J818" s="98" t="str">
        <f t="shared" si="50"/>
        <v/>
      </c>
      <c r="K818" s="100" t="str">
        <f t="shared" si="51"/>
        <v/>
      </c>
      <c r="L818" s="84"/>
      <c r="M818" s="85"/>
    </row>
    <row r="819" spans="2:13" ht="24.75" customHeight="1">
      <c r="B819" s="18">
        <v>813</v>
      </c>
      <c r="C819" s="43"/>
      <c r="D819" s="44"/>
      <c r="E819" s="38" t="str">
        <f t="shared" si="48"/>
        <v/>
      </c>
      <c r="F819" s="39">
        <f>IF(E819="",0,+COUNTIF('賃上げ前（月給・日給）'!$E$6:$E$1005,E819))</f>
        <v>0</v>
      </c>
      <c r="G819" s="41" t="str">
        <f t="shared" si="49"/>
        <v/>
      </c>
      <c r="H819" s="51"/>
      <c r="I819" s="93"/>
      <c r="J819" s="98" t="str">
        <f t="shared" si="50"/>
        <v/>
      </c>
      <c r="K819" s="100" t="str">
        <f t="shared" si="51"/>
        <v/>
      </c>
      <c r="L819" s="84"/>
      <c r="M819" s="85"/>
    </row>
    <row r="820" spans="2:13" ht="24.75" customHeight="1">
      <c r="B820" s="18">
        <v>814</v>
      </c>
      <c r="C820" s="43"/>
      <c r="D820" s="44"/>
      <c r="E820" s="38" t="str">
        <f t="shared" si="48"/>
        <v/>
      </c>
      <c r="F820" s="39">
        <f>IF(E820="",0,+COUNTIF('賃上げ前（月給・日給）'!$E$6:$E$1005,E820))</f>
        <v>0</v>
      </c>
      <c r="G820" s="41" t="str">
        <f t="shared" si="49"/>
        <v/>
      </c>
      <c r="H820" s="51"/>
      <c r="I820" s="93"/>
      <c r="J820" s="98" t="str">
        <f t="shared" si="50"/>
        <v/>
      </c>
      <c r="K820" s="100" t="str">
        <f t="shared" si="51"/>
        <v/>
      </c>
      <c r="L820" s="84"/>
      <c r="M820" s="85"/>
    </row>
    <row r="821" spans="2:13" ht="24.75" customHeight="1">
      <c r="B821" s="18">
        <v>815</v>
      </c>
      <c r="C821" s="43"/>
      <c r="D821" s="44"/>
      <c r="E821" s="38" t="str">
        <f t="shared" si="48"/>
        <v/>
      </c>
      <c r="F821" s="39">
        <f>IF(E821="",0,+COUNTIF('賃上げ前（月給・日給）'!$E$6:$E$1005,E821))</f>
        <v>0</v>
      </c>
      <c r="G821" s="41" t="str">
        <f t="shared" si="49"/>
        <v/>
      </c>
      <c r="H821" s="51"/>
      <c r="I821" s="93"/>
      <c r="J821" s="98" t="str">
        <f t="shared" si="50"/>
        <v/>
      </c>
      <c r="K821" s="100" t="str">
        <f t="shared" si="51"/>
        <v/>
      </c>
      <c r="L821" s="84"/>
      <c r="M821" s="85"/>
    </row>
    <row r="822" spans="2:13" ht="24.75" customHeight="1">
      <c r="B822" s="18">
        <v>816</v>
      </c>
      <c r="C822" s="43"/>
      <c r="D822" s="44"/>
      <c r="E822" s="38" t="str">
        <f t="shared" si="48"/>
        <v/>
      </c>
      <c r="F822" s="39">
        <f>IF(E822="",0,+COUNTIF('賃上げ前（月給・日給）'!$E$6:$E$1005,E822))</f>
        <v>0</v>
      </c>
      <c r="G822" s="41" t="str">
        <f t="shared" si="49"/>
        <v/>
      </c>
      <c r="H822" s="51"/>
      <c r="I822" s="93"/>
      <c r="J822" s="98" t="str">
        <f t="shared" si="50"/>
        <v/>
      </c>
      <c r="K822" s="100" t="str">
        <f t="shared" si="51"/>
        <v/>
      </c>
      <c r="L822" s="84"/>
      <c r="M822" s="85"/>
    </row>
    <row r="823" spans="2:13" ht="24.75" customHeight="1">
      <c r="B823" s="18">
        <v>817</v>
      </c>
      <c r="C823" s="43"/>
      <c r="D823" s="44"/>
      <c r="E823" s="38" t="str">
        <f t="shared" si="48"/>
        <v/>
      </c>
      <c r="F823" s="39">
        <f>IF(E823="",0,+COUNTIF('賃上げ前（月給・日給）'!$E$6:$E$1005,E823))</f>
        <v>0</v>
      </c>
      <c r="G823" s="41" t="str">
        <f t="shared" si="49"/>
        <v/>
      </c>
      <c r="H823" s="51"/>
      <c r="I823" s="93"/>
      <c r="J823" s="98" t="str">
        <f t="shared" si="50"/>
        <v/>
      </c>
      <c r="K823" s="100" t="str">
        <f t="shared" si="51"/>
        <v/>
      </c>
      <c r="L823" s="84"/>
      <c r="M823" s="85"/>
    </row>
    <row r="824" spans="2:13" ht="24.75" customHeight="1">
      <c r="B824" s="18">
        <v>818</v>
      </c>
      <c r="C824" s="43"/>
      <c r="D824" s="44"/>
      <c r="E824" s="38" t="str">
        <f t="shared" si="48"/>
        <v/>
      </c>
      <c r="F824" s="39">
        <f>IF(E824="",0,+COUNTIF('賃上げ前（月給・日給）'!$E$6:$E$1005,E824))</f>
        <v>0</v>
      </c>
      <c r="G824" s="41" t="str">
        <f t="shared" si="49"/>
        <v/>
      </c>
      <c r="H824" s="51"/>
      <c r="I824" s="93"/>
      <c r="J824" s="98" t="str">
        <f t="shared" si="50"/>
        <v/>
      </c>
      <c r="K824" s="100" t="str">
        <f t="shared" si="51"/>
        <v/>
      </c>
      <c r="L824" s="84"/>
      <c r="M824" s="85"/>
    </row>
    <row r="825" spans="2:13" ht="24.75" customHeight="1">
      <c r="B825" s="18">
        <v>819</v>
      </c>
      <c r="C825" s="43"/>
      <c r="D825" s="44"/>
      <c r="E825" s="38" t="str">
        <f t="shared" si="48"/>
        <v/>
      </c>
      <c r="F825" s="39">
        <f>IF(E825="",0,+COUNTIF('賃上げ前（月給・日給）'!$E$6:$E$1005,E825))</f>
        <v>0</v>
      </c>
      <c r="G825" s="41" t="str">
        <f t="shared" si="49"/>
        <v/>
      </c>
      <c r="H825" s="51"/>
      <c r="I825" s="93"/>
      <c r="J825" s="98" t="str">
        <f t="shared" si="50"/>
        <v/>
      </c>
      <c r="K825" s="100" t="str">
        <f t="shared" si="51"/>
        <v/>
      </c>
      <c r="L825" s="84"/>
      <c r="M825" s="85"/>
    </row>
    <row r="826" spans="2:13" ht="24.75" customHeight="1">
      <c r="B826" s="18">
        <v>820</v>
      </c>
      <c r="C826" s="43"/>
      <c r="D826" s="44"/>
      <c r="E826" s="38" t="str">
        <f t="shared" si="48"/>
        <v/>
      </c>
      <c r="F826" s="39">
        <f>IF(E826="",0,+COUNTIF('賃上げ前（月給・日給）'!$E$6:$E$1005,E826))</f>
        <v>0</v>
      </c>
      <c r="G826" s="41" t="str">
        <f t="shared" si="49"/>
        <v/>
      </c>
      <c r="H826" s="51"/>
      <c r="I826" s="93"/>
      <c r="J826" s="98" t="str">
        <f t="shared" si="50"/>
        <v/>
      </c>
      <c r="K826" s="100" t="str">
        <f t="shared" si="51"/>
        <v/>
      </c>
      <c r="L826" s="84"/>
      <c r="M826" s="85"/>
    </row>
    <row r="827" spans="2:13" ht="24.75" customHeight="1">
      <c r="B827" s="18">
        <v>821</v>
      </c>
      <c r="C827" s="43"/>
      <c r="D827" s="44"/>
      <c r="E827" s="38" t="str">
        <f t="shared" si="48"/>
        <v/>
      </c>
      <c r="F827" s="39">
        <f>IF(E827="",0,+COUNTIF('賃上げ前（月給・日給）'!$E$6:$E$1005,E827))</f>
        <v>0</v>
      </c>
      <c r="G827" s="41" t="str">
        <f t="shared" si="49"/>
        <v/>
      </c>
      <c r="H827" s="51"/>
      <c r="I827" s="93"/>
      <c r="J827" s="98" t="str">
        <f t="shared" si="50"/>
        <v/>
      </c>
      <c r="K827" s="100" t="str">
        <f t="shared" si="51"/>
        <v/>
      </c>
      <c r="L827" s="84"/>
      <c r="M827" s="85"/>
    </row>
    <row r="828" spans="2:13" ht="24.75" customHeight="1">
      <c r="B828" s="18">
        <v>822</v>
      </c>
      <c r="C828" s="43"/>
      <c r="D828" s="44"/>
      <c r="E828" s="38" t="str">
        <f t="shared" si="48"/>
        <v/>
      </c>
      <c r="F828" s="39">
        <f>IF(E828="",0,+COUNTIF('賃上げ前（月給・日給）'!$E$6:$E$1005,E828))</f>
        <v>0</v>
      </c>
      <c r="G828" s="41" t="str">
        <f t="shared" si="49"/>
        <v/>
      </c>
      <c r="H828" s="51"/>
      <c r="I828" s="93"/>
      <c r="J828" s="98" t="str">
        <f t="shared" si="50"/>
        <v/>
      </c>
      <c r="K828" s="100" t="str">
        <f t="shared" si="51"/>
        <v/>
      </c>
      <c r="L828" s="84"/>
      <c r="M828" s="85"/>
    </row>
    <row r="829" spans="2:13" ht="24.75" customHeight="1">
      <c r="B829" s="18">
        <v>823</v>
      </c>
      <c r="C829" s="43"/>
      <c r="D829" s="44"/>
      <c r="E829" s="38" t="str">
        <f t="shared" si="48"/>
        <v/>
      </c>
      <c r="F829" s="39">
        <f>IF(E829="",0,+COUNTIF('賃上げ前（月給・日給）'!$E$6:$E$1005,E829))</f>
        <v>0</v>
      </c>
      <c r="G829" s="41" t="str">
        <f t="shared" si="49"/>
        <v/>
      </c>
      <c r="H829" s="51"/>
      <c r="I829" s="93"/>
      <c r="J829" s="98" t="str">
        <f t="shared" si="50"/>
        <v/>
      </c>
      <c r="K829" s="100" t="str">
        <f t="shared" si="51"/>
        <v/>
      </c>
      <c r="L829" s="84"/>
      <c r="M829" s="85"/>
    </row>
    <row r="830" spans="2:13" ht="24.75" customHeight="1">
      <c r="B830" s="18">
        <v>824</v>
      </c>
      <c r="C830" s="43"/>
      <c r="D830" s="44"/>
      <c r="E830" s="38" t="str">
        <f t="shared" si="48"/>
        <v/>
      </c>
      <c r="F830" s="39">
        <f>IF(E830="",0,+COUNTIF('賃上げ前（月給・日給）'!$E$6:$E$1005,E830))</f>
        <v>0</v>
      </c>
      <c r="G830" s="41" t="str">
        <f t="shared" si="49"/>
        <v/>
      </c>
      <c r="H830" s="51"/>
      <c r="I830" s="93"/>
      <c r="J830" s="98" t="str">
        <f t="shared" si="50"/>
        <v/>
      </c>
      <c r="K830" s="100" t="str">
        <f t="shared" si="51"/>
        <v/>
      </c>
      <c r="L830" s="84"/>
      <c r="M830" s="85"/>
    </row>
    <row r="831" spans="2:13" ht="24.75" customHeight="1">
      <c r="B831" s="18">
        <v>825</v>
      </c>
      <c r="C831" s="43"/>
      <c r="D831" s="44"/>
      <c r="E831" s="38" t="str">
        <f t="shared" si="48"/>
        <v/>
      </c>
      <c r="F831" s="39">
        <f>IF(E831="",0,+COUNTIF('賃上げ前（月給・日給）'!$E$6:$E$1005,E831))</f>
        <v>0</v>
      </c>
      <c r="G831" s="41" t="str">
        <f t="shared" si="49"/>
        <v/>
      </c>
      <c r="H831" s="51"/>
      <c r="I831" s="93"/>
      <c r="J831" s="98" t="str">
        <f t="shared" si="50"/>
        <v/>
      </c>
      <c r="K831" s="100" t="str">
        <f t="shared" si="51"/>
        <v/>
      </c>
      <c r="L831" s="84"/>
      <c r="M831" s="85"/>
    </row>
    <row r="832" spans="2:13" ht="24.75" customHeight="1">
      <c r="B832" s="18">
        <v>826</v>
      </c>
      <c r="C832" s="43"/>
      <c r="D832" s="44"/>
      <c r="E832" s="38" t="str">
        <f t="shared" si="48"/>
        <v/>
      </c>
      <c r="F832" s="39">
        <f>IF(E832="",0,+COUNTIF('賃上げ前（月給・日給）'!$E$6:$E$1005,E832))</f>
        <v>0</v>
      </c>
      <c r="G832" s="41" t="str">
        <f t="shared" si="49"/>
        <v/>
      </c>
      <c r="H832" s="51"/>
      <c r="I832" s="93"/>
      <c r="J832" s="98" t="str">
        <f t="shared" si="50"/>
        <v/>
      </c>
      <c r="K832" s="100" t="str">
        <f t="shared" si="51"/>
        <v/>
      </c>
      <c r="L832" s="84"/>
      <c r="M832" s="85"/>
    </row>
    <row r="833" spans="2:13" ht="24.75" customHeight="1">
      <c r="B833" s="18">
        <v>827</v>
      </c>
      <c r="C833" s="43"/>
      <c r="D833" s="44"/>
      <c r="E833" s="38" t="str">
        <f t="shared" si="48"/>
        <v/>
      </c>
      <c r="F833" s="39">
        <f>IF(E833="",0,+COUNTIF('賃上げ前（月給・日給）'!$E$6:$E$1005,E833))</f>
        <v>0</v>
      </c>
      <c r="G833" s="41" t="str">
        <f t="shared" si="49"/>
        <v/>
      </c>
      <c r="H833" s="51"/>
      <c r="I833" s="93"/>
      <c r="J833" s="98" t="str">
        <f t="shared" si="50"/>
        <v/>
      </c>
      <c r="K833" s="100" t="str">
        <f t="shared" si="51"/>
        <v/>
      </c>
      <c r="L833" s="84"/>
      <c r="M833" s="85"/>
    </row>
    <row r="834" spans="2:13" ht="24.75" customHeight="1">
      <c r="B834" s="18">
        <v>828</v>
      </c>
      <c r="C834" s="43"/>
      <c r="D834" s="44"/>
      <c r="E834" s="38" t="str">
        <f t="shared" si="48"/>
        <v/>
      </c>
      <c r="F834" s="39">
        <f>IF(E834="",0,+COUNTIF('賃上げ前（月給・日給）'!$E$6:$E$1005,E834))</f>
        <v>0</v>
      </c>
      <c r="G834" s="41" t="str">
        <f t="shared" si="49"/>
        <v/>
      </c>
      <c r="H834" s="51"/>
      <c r="I834" s="93"/>
      <c r="J834" s="98" t="str">
        <f t="shared" si="50"/>
        <v/>
      </c>
      <c r="K834" s="100" t="str">
        <f t="shared" si="51"/>
        <v/>
      </c>
      <c r="L834" s="84"/>
      <c r="M834" s="85"/>
    </row>
    <row r="835" spans="2:13" ht="24.75" customHeight="1">
      <c r="B835" s="18">
        <v>829</v>
      </c>
      <c r="C835" s="43"/>
      <c r="D835" s="44"/>
      <c r="E835" s="38" t="str">
        <f t="shared" si="48"/>
        <v/>
      </c>
      <c r="F835" s="39">
        <f>IF(E835="",0,+COUNTIF('賃上げ前（月給・日給）'!$E$6:$E$1005,E835))</f>
        <v>0</v>
      </c>
      <c r="G835" s="41" t="str">
        <f t="shared" si="49"/>
        <v/>
      </c>
      <c r="H835" s="51"/>
      <c r="I835" s="93"/>
      <c r="J835" s="98" t="str">
        <f t="shared" si="50"/>
        <v/>
      </c>
      <c r="K835" s="100" t="str">
        <f t="shared" si="51"/>
        <v/>
      </c>
      <c r="L835" s="84"/>
      <c r="M835" s="85"/>
    </row>
    <row r="836" spans="2:13" ht="24.75" customHeight="1">
      <c r="B836" s="18">
        <v>830</v>
      </c>
      <c r="C836" s="43"/>
      <c r="D836" s="44"/>
      <c r="E836" s="38" t="str">
        <f t="shared" si="48"/>
        <v/>
      </c>
      <c r="F836" s="39">
        <f>IF(E836="",0,+COUNTIF('賃上げ前（月給・日給）'!$E$6:$E$1005,E836))</f>
        <v>0</v>
      </c>
      <c r="G836" s="41" t="str">
        <f t="shared" si="49"/>
        <v/>
      </c>
      <c r="H836" s="51"/>
      <c r="I836" s="93"/>
      <c r="J836" s="98" t="str">
        <f t="shared" si="50"/>
        <v/>
      </c>
      <c r="K836" s="100" t="str">
        <f t="shared" si="51"/>
        <v/>
      </c>
      <c r="L836" s="84"/>
      <c r="M836" s="85"/>
    </row>
    <row r="837" spans="2:13" ht="24.75" customHeight="1">
      <c r="B837" s="18">
        <v>831</v>
      </c>
      <c r="C837" s="43"/>
      <c r="D837" s="44"/>
      <c r="E837" s="38" t="str">
        <f t="shared" si="48"/>
        <v/>
      </c>
      <c r="F837" s="39">
        <f>IF(E837="",0,+COUNTIF('賃上げ前（月給・日給）'!$E$6:$E$1005,E837))</f>
        <v>0</v>
      </c>
      <c r="G837" s="41" t="str">
        <f t="shared" si="49"/>
        <v/>
      </c>
      <c r="H837" s="51"/>
      <c r="I837" s="93"/>
      <c r="J837" s="98" t="str">
        <f t="shared" si="50"/>
        <v/>
      </c>
      <c r="K837" s="100" t="str">
        <f t="shared" si="51"/>
        <v/>
      </c>
      <c r="L837" s="84"/>
      <c r="M837" s="85"/>
    </row>
    <row r="838" spans="2:13" ht="24.75" customHeight="1">
      <c r="B838" s="18">
        <v>832</v>
      </c>
      <c r="C838" s="43"/>
      <c r="D838" s="44"/>
      <c r="E838" s="38" t="str">
        <f t="shared" si="48"/>
        <v/>
      </c>
      <c r="F838" s="39">
        <f>IF(E838="",0,+COUNTIF('賃上げ前（月給・日給）'!$E$6:$E$1005,E838))</f>
        <v>0</v>
      </c>
      <c r="G838" s="41" t="str">
        <f t="shared" si="49"/>
        <v/>
      </c>
      <c r="H838" s="51"/>
      <c r="I838" s="93"/>
      <c r="J838" s="98" t="str">
        <f t="shared" si="50"/>
        <v/>
      </c>
      <c r="K838" s="100" t="str">
        <f t="shared" si="51"/>
        <v/>
      </c>
      <c r="L838" s="84"/>
      <c r="M838" s="85"/>
    </row>
    <row r="839" spans="2:13" ht="24.75" customHeight="1">
      <c r="B839" s="18">
        <v>833</v>
      </c>
      <c r="C839" s="43"/>
      <c r="D839" s="44"/>
      <c r="E839" s="38" t="str">
        <f t="shared" ref="E839:E902" si="52">SUBSTITUTE(SUBSTITUTE(C839,"　","")," ","")</f>
        <v/>
      </c>
      <c r="F839" s="39">
        <f>IF(E839="",0,+COUNTIF('賃上げ前（月給・日給）'!$E$6:$E$1005,E839))</f>
        <v>0</v>
      </c>
      <c r="G839" s="41" t="str">
        <f t="shared" ref="G839:G902" si="53">IF(C839="","",+IF(OR(F839&lt;1,D839="",L839="◎"),"除外","対象"))</f>
        <v/>
      </c>
      <c r="H839" s="51"/>
      <c r="I839" s="93"/>
      <c r="J839" s="98" t="str">
        <f t="shared" ref="J839:J902" si="54">IF(C839="","",H839/I839)</f>
        <v/>
      </c>
      <c r="K839" s="100" t="str">
        <f t="shared" ref="K839:K902" si="55">IF(C839="","",+IF(G839="対象",J839,0))</f>
        <v/>
      </c>
      <c r="L839" s="84"/>
      <c r="M839" s="85"/>
    </row>
    <row r="840" spans="2:13" ht="24.75" customHeight="1">
      <c r="B840" s="18">
        <v>834</v>
      </c>
      <c r="C840" s="43"/>
      <c r="D840" s="44"/>
      <c r="E840" s="38" t="str">
        <f t="shared" si="52"/>
        <v/>
      </c>
      <c r="F840" s="39">
        <f>IF(E840="",0,+COUNTIF('賃上げ前（月給・日給）'!$E$6:$E$1005,E840))</f>
        <v>0</v>
      </c>
      <c r="G840" s="41" t="str">
        <f t="shared" si="53"/>
        <v/>
      </c>
      <c r="H840" s="51"/>
      <c r="I840" s="93"/>
      <c r="J840" s="98" t="str">
        <f t="shared" si="54"/>
        <v/>
      </c>
      <c r="K840" s="100" t="str">
        <f t="shared" si="55"/>
        <v/>
      </c>
      <c r="L840" s="84"/>
      <c r="M840" s="85"/>
    </row>
    <row r="841" spans="2:13" ht="24.75" customHeight="1">
      <c r="B841" s="18">
        <v>835</v>
      </c>
      <c r="C841" s="43"/>
      <c r="D841" s="44"/>
      <c r="E841" s="38" t="str">
        <f t="shared" si="52"/>
        <v/>
      </c>
      <c r="F841" s="39">
        <f>IF(E841="",0,+COUNTIF('賃上げ前（月給・日給）'!$E$6:$E$1005,E841))</f>
        <v>0</v>
      </c>
      <c r="G841" s="41" t="str">
        <f t="shared" si="53"/>
        <v/>
      </c>
      <c r="H841" s="51"/>
      <c r="I841" s="93"/>
      <c r="J841" s="98" t="str">
        <f t="shared" si="54"/>
        <v/>
      </c>
      <c r="K841" s="100" t="str">
        <f t="shared" si="55"/>
        <v/>
      </c>
      <c r="L841" s="84"/>
      <c r="M841" s="85"/>
    </row>
    <row r="842" spans="2:13" ht="24.75" customHeight="1">
      <c r="B842" s="18">
        <v>836</v>
      </c>
      <c r="C842" s="43"/>
      <c r="D842" s="44"/>
      <c r="E842" s="38" t="str">
        <f t="shared" si="52"/>
        <v/>
      </c>
      <c r="F842" s="39">
        <f>IF(E842="",0,+COUNTIF('賃上げ前（月給・日給）'!$E$6:$E$1005,E842))</f>
        <v>0</v>
      </c>
      <c r="G842" s="41" t="str">
        <f t="shared" si="53"/>
        <v/>
      </c>
      <c r="H842" s="51"/>
      <c r="I842" s="93"/>
      <c r="J842" s="98" t="str">
        <f t="shared" si="54"/>
        <v/>
      </c>
      <c r="K842" s="100" t="str">
        <f t="shared" si="55"/>
        <v/>
      </c>
      <c r="L842" s="84"/>
      <c r="M842" s="85"/>
    </row>
    <row r="843" spans="2:13" ht="24.75" customHeight="1">
      <c r="B843" s="18">
        <v>837</v>
      </c>
      <c r="C843" s="43"/>
      <c r="D843" s="44"/>
      <c r="E843" s="38" t="str">
        <f t="shared" si="52"/>
        <v/>
      </c>
      <c r="F843" s="39">
        <f>IF(E843="",0,+COUNTIF('賃上げ前（月給・日給）'!$E$6:$E$1005,E843))</f>
        <v>0</v>
      </c>
      <c r="G843" s="41" t="str">
        <f t="shared" si="53"/>
        <v/>
      </c>
      <c r="H843" s="51"/>
      <c r="I843" s="93"/>
      <c r="J843" s="98" t="str">
        <f t="shared" si="54"/>
        <v/>
      </c>
      <c r="K843" s="100" t="str">
        <f t="shared" si="55"/>
        <v/>
      </c>
      <c r="L843" s="84"/>
      <c r="M843" s="85"/>
    </row>
    <row r="844" spans="2:13" ht="24.75" customHeight="1">
      <c r="B844" s="18">
        <v>838</v>
      </c>
      <c r="C844" s="43"/>
      <c r="D844" s="44"/>
      <c r="E844" s="38" t="str">
        <f t="shared" si="52"/>
        <v/>
      </c>
      <c r="F844" s="39">
        <f>IF(E844="",0,+COUNTIF('賃上げ前（月給・日給）'!$E$6:$E$1005,E844))</f>
        <v>0</v>
      </c>
      <c r="G844" s="41" t="str">
        <f t="shared" si="53"/>
        <v/>
      </c>
      <c r="H844" s="51"/>
      <c r="I844" s="93"/>
      <c r="J844" s="98" t="str">
        <f t="shared" si="54"/>
        <v/>
      </c>
      <c r="K844" s="100" t="str">
        <f t="shared" si="55"/>
        <v/>
      </c>
      <c r="L844" s="84"/>
      <c r="M844" s="85"/>
    </row>
    <row r="845" spans="2:13" ht="24.75" customHeight="1">
      <c r="B845" s="18">
        <v>839</v>
      </c>
      <c r="C845" s="43"/>
      <c r="D845" s="44"/>
      <c r="E845" s="38" t="str">
        <f t="shared" si="52"/>
        <v/>
      </c>
      <c r="F845" s="39">
        <f>IF(E845="",0,+COUNTIF('賃上げ前（月給・日給）'!$E$6:$E$1005,E845))</f>
        <v>0</v>
      </c>
      <c r="G845" s="41" t="str">
        <f t="shared" si="53"/>
        <v/>
      </c>
      <c r="H845" s="51"/>
      <c r="I845" s="93"/>
      <c r="J845" s="98" t="str">
        <f t="shared" si="54"/>
        <v/>
      </c>
      <c r="K845" s="100" t="str">
        <f t="shared" si="55"/>
        <v/>
      </c>
      <c r="L845" s="84"/>
      <c r="M845" s="85"/>
    </row>
    <row r="846" spans="2:13" ht="24.75" customHeight="1">
      <c r="B846" s="18">
        <v>840</v>
      </c>
      <c r="C846" s="43"/>
      <c r="D846" s="44"/>
      <c r="E846" s="38" t="str">
        <f t="shared" si="52"/>
        <v/>
      </c>
      <c r="F846" s="39">
        <f>IF(E846="",0,+COUNTIF('賃上げ前（月給・日給）'!$E$6:$E$1005,E846))</f>
        <v>0</v>
      </c>
      <c r="G846" s="41" t="str">
        <f t="shared" si="53"/>
        <v/>
      </c>
      <c r="H846" s="51"/>
      <c r="I846" s="93"/>
      <c r="J846" s="98" t="str">
        <f t="shared" si="54"/>
        <v/>
      </c>
      <c r="K846" s="100" t="str">
        <f t="shared" si="55"/>
        <v/>
      </c>
      <c r="L846" s="84"/>
      <c r="M846" s="85"/>
    </row>
    <row r="847" spans="2:13" ht="24.75" customHeight="1">
      <c r="B847" s="18">
        <v>841</v>
      </c>
      <c r="C847" s="43"/>
      <c r="D847" s="44"/>
      <c r="E847" s="38" t="str">
        <f t="shared" si="52"/>
        <v/>
      </c>
      <c r="F847" s="39">
        <f>IF(E847="",0,+COUNTIF('賃上げ前（月給・日給）'!$E$6:$E$1005,E847))</f>
        <v>0</v>
      </c>
      <c r="G847" s="41" t="str">
        <f t="shared" si="53"/>
        <v/>
      </c>
      <c r="H847" s="51"/>
      <c r="I847" s="93"/>
      <c r="J847" s="98" t="str">
        <f t="shared" si="54"/>
        <v/>
      </c>
      <c r="K847" s="100" t="str">
        <f t="shared" si="55"/>
        <v/>
      </c>
      <c r="L847" s="84"/>
      <c r="M847" s="85"/>
    </row>
    <row r="848" spans="2:13" ht="24.75" customHeight="1">
      <c r="B848" s="18">
        <v>842</v>
      </c>
      <c r="C848" s="43"/>
      <c r="D848" s="44"/>
      <c r="E848" s="38" t="str">
        <f t="shared" si="52"/>
        <v/>
      </c>
      <c r="F848" s="39">
        <f>IF(E848="",0,+COUNTIF('賃上げ前（月給・日給）'!$E$6:$E$1005,E848))</f>
        <v>0</v>
      </c>
      <c r="G848" s="41" t="str">
        <f t="shared" si="53"/>
        <v/>
      </c>
      <c r="H848" s="51"/>
      <c r="I848" s="93"/>
      <c r="J848" s="98" t="str">
        <f t="shared" si="54"/>
        <v/>
      </c>
      <c r="K848" s="100" t="str">
        <f t="shared" si="55"/>
        <v/>
      </c>
      <c r="L848" s="84"/>
      <c r="M848" s="85"/>
    </row>
    <row r="849" spans="2:13" ht="24.75" customHeight="1">
      <c r="B849" s="18">
        <v>843</v>
      </c>
      <c r="C849" s="43"/>
      <c r="D849" s="44"/>
      <c r="E849" s="38" t="str">
        <f t="shared" si="52"/>
        <v/>
      </c>
      <c r="F849" s="39">
        <f>IF(E849="",0,+COUNTIF('賃上げ前（月給・日給）'!$E$6:$E$1005,E849))</f>
        <v>0</v>
      </c>
      <c r="G849" s="41" t="str">
        <f t="shared" si="53"/>
        <v/>
      </c>
      <c r="H849" s="51"/>
      <c r="I849" s="93"/>
      <c r="J849" s="98" t="str">
        <f t="shared" si="54"/>
        <v/>
      </c>
      <c r="K849" s="100" t="str">
        <f t="shared" si="55"/>
        <v/>
      </c>
      <c r="L849" s="84"/>
      <c r="M849" s="85"/>
    </row>
    <row r="850" spans="2:13" ht="24.75" customHeight="1">
      <c r="B850" s="18">
        <v>844</v>
      </c>
      <c r="C850" s="43"/>
      <c r="D850" s="44"/>
      <c r="E850" s="38" t="str">
        <f t="shared" si="52"/>
        <v/>
      </c>
      <c r="F850" s="39">
        <f>IF(E850="",0,+COUNTIF('賃上げ前（月給・日給）'!$E$6:$E$1005,E850))</f>
        <v>0</v>
      </c>
      <c r="G850" s="41" t="str">
        <f t="shared" si="53"/>
        <v/>
      </c>
      <c r="H850" s="51"/>
      <c r="I850" s="93"/>
      <c r="J850" s="98" t="str">
        <f t="shared" si="54"/>
        <v/>
      </c>
      <c r="K850" s="100" t="str">
        <f t="shared" si="55"/>
        <v/>
      </c>
      <c r="L850" s="84"/>
      <c r="M850" s="85"/>
    </row>
    <row r="851" spans="2:13" ht="24.75" customHeight="1">
      <c r="B851" s="18">
        <v>845</v>
      </c>
      <c r="C851" s="43"/>
      <c r="D851" s="44"/>
      <c r="E851" s="38" t="str">
        <f t="shared" si="52"/>
        <v/>
      </c>
      <c r="F851" s="39">
        <f>IF(E851="",0,+COUNTIF('賃上げ前（月給・日給）'!$E$6:$E$1005,E851))</f>
        <v>0</v>
      </c>
      <c r="G851" s="41" t="str">
        <f t="shared" si="53"/>
        <v/>
      </c>
      <c r="H851" s="51"/>
      <c r="I851" s="93"/>
      <c r="J851" s="98" t="str">
        <f t="shared" si="54"/>
        <v/>
      </c>
      <c r="K851" s="100" t="str">
        <f t="shared" si="55"/>
        <v/>
      </c>
      <c r="L851" s="84"/>
      <c r="M851" s="85"/>
    </row>
    <row r="852" spans="2:13" ht="24.75" customHeight="1">
      <c r="B852" s="18">
        <v>846</v>
      </c>
      <c r="C852" s="43"/>
      <c r="D852" s="44"/>
      <c r="E852" s="38" t="str">
        <f t="shared" si="52"/>
        <v/>
      </c>
      <c r="F852" s="39">
        <f>IF(E852="",0,+COUNTIF('賃上げ前（月給・日給）'!$E$6:$E$1005,E852))</f>
        <v>0</v>
      </c>
      <c r="G852" s="41" t="str">
        <f t="shared" si="53"/>
        <v/>
      </c>
      <c r="H852" s="51"/>
      <c r="I852" s="93"/>
      <c r="J852" s="98" t="str">
        <f t="shared" si="54"/>
        <v/>
      </c>
      <c r="K852" s="100" t="str">
        <f t="shared" si="55"/>
        <v/>
      </c>
      <c r="L852" s="84"/>
      <c r="M852" s="85"/>
    </row>
    <row r="853" spans="2:13" ht="24.75" customHeight="1">
      <c r="B853" s="18">
        <v>847</v>
      </c>
      <c r="C853" s="43"/>
      <c r="D853" s="44"/>
      <c r="E853" s="38" t="str">
        <f t="shared" si="52"/>
        <v/>
      </c>
      <c r="F853" s="39">
        <f>IF(E853="",0,+COUNTIF('賃上げ前（月給・日給）'!$E$6:$E$1005,E853))</f>
        <v>0</v>
      </c>
      <c r="G853" s="41" t="str">
        <f t="shared" si="53"/>
        <v/>
      </c>
      <c r="H853" s="51"/>
      <c r="I853" s="93"/>
      <c r="J853" s="98" t="str">
        <f t="shared" si="54"/>
        <v/>
      </c>
      <c r="K853" s="100" t="str">
        <f t="shared" si="55"/>
        <v/>
      </c>
      <c r="L853" s="84"/>
      <c r="M853" s="85"/>
    </row>
    <row r="854" spans="2:13" ht="24.75" customHeight="1">
      <c r="B854" s="18">
        <v>848</v>
      </c>
      <c r="C854" s="43"/>
      <c r="D854" s="44"/>
      <c r="E854" s="38" t="str">
        <f t="shared" si="52"/>
        <v/>
      </c>
      <c r="F854" s="39">
        <f>IF(E854="",0,+COUNTIF('賃上げ前（月給・日給）'!$E$6:$E$1005,E854))</f>
        <v>0</v>
      </c>
      <c r="G854" s="41" t="str">
        <f t="shared" si="53"/>
        <v/>
      </c>
      <c r="H854" s="51"/>
      <c r="I854" s="93"/>
      <c r="J854" s="98" t="str">
        <f t="shared" si="54"/>
        <v/>
      </c>
      <c r="K854" s="100" t="str">
        <f t="shared" si="55"/>
        <v/>
      </c>
      <c r="L854" s="84"/>
      <c r="M854" s="85"/>
    </row>
    <row r="855" spans="2:13" ht="24.75" customHeight="1">
      <c r="B855" s="18">
        <v>849</v>
      </c>
      <c r="C855" s="43"/>
      <c r="D855" s="44"/>
      <c r="E855" s="38" t="str">
        <f t="shared" si="52"/>
        <v/>
      </c>
      <c r="F855" s="39">
        <f>IF(E855="",0,+COUNTIF('賃上げ前（月給・日給）'!$E$6:$E$1005,E855))</f>
        <v>0</v>
      </c>
      <c r="G855" s="41" t="str">
        <f t="shared" si="53"/>
        <v/>
      </c>
      <c r="H855" s="51"/>
      <c r="I855" s="93"/>
      <c r="J855" s="98" t="str">
        <f t="shared" si="54"/>
        <v/>
      </c>
      <c r="K855" s="100" t="str">
        <f t="shared" si="55"/>
        <v/>
      </c>
      <c r="L855" s="84"/>
      <c r="M855" s="85"/>
    </row>
    <row r="856" spans="2:13" ht="24.75" customHeight="1">
      <c r="B856" s="18">
        <v>850</v>
      </c>
      <c r="C856" s="43"/>
      <c r="D856" s="44"/>
      <c r="E856" s="38" t="str">
        <f t="shared" si="52"/>
        <v/>
      </c>
      <c r="F856" s="39">
        <f>IF(E856="",0,+COUNTIF('賃上げ前（月給・日給）'!$E$6:$E$1005,E856))</f>
        <v>0</v>
      </c>
      <c r="G856" s="41" t="str">
        <f t="shared" si="53"/>
        <v/>
      </c>
      <c r="H856" s="51"/>
      <c r="I856" s="93"/>
      <c r="J856" s="98" t="str">
        <f t="shared" si="54"/>
        <v/>
      </c>
      <c r="K856" s="100" t="str">
        <f t="shared" si="55"/>
        <v/>
      </c>
      <c r="L856" s="84"/>
      <c r="M856" s="85"/>
    </row>
    <row r="857" spans="2:13" ht="24.75" customHeight="1">
      <c r="B857" s="18">
        <v>851</v>
      </c>
      <c r="C857" s="43"/>
      <c r="D857" s="44"/>
      <c r="E857" s="38" t="str">
        <f t="shared" si="52"/>
        <v/>
      </c>
      <c r="F857" s="39">
        <f>IF(E857="",0,+COUNTIF('賃上げ前（月給・日給）'!$E$6:$E$1005,E857))</f>
        <v>0</v>
      </c>
      <c r="G857" s="41" t="str">
        <f t="shared" si="53"/>
        <v/>
      </c>
      <c r="H857" s="51"/>
      <c r="I857" s="93"/>
      <c r="J857" s="98" t="str">
        <f t="shared" si="54"/>
        <v/>
      </c>
      <c r="K857" s="100" t="str">
        <f t="shared" si="55"/>
        <v/>
      </c>
      <c r="L857" s="84"/>
      <c r="M857" s="85"/>
    </row>
    <row r="858" spans="2:13" ht="24.75" customHeight="1">
      <c r="B858" s="18">
        <v>852</v>
      </c>
      <c r="C858" s="43"/>
      <c r="D858" s="44"/>
      <c r="E858" s="38" t="str">
        <f t="shared" si="52"/>
        <v/>
      </c>
      <c r="F858" s="39">
        <f>IF(E858="",0,+COUNTIF('賃上げ前（月給・日給）'!$E$6:$E$1005,E858))</f>
        <v>0</v>
      </c>
      <c r="G858" s="41" t="str">
        <f t="shared" si="53"/>
        <v/>
      </c>
      <c r="H858" s="51"/>
      <c r="I858" s="93"/>
      <c r="J858" s="98" t="str">
        <f t="shared" si="54"/>
        <v/>
      </c>
      <c r="K858" s="100" t="str">
        <f t="shared" si="55"/>
        <v/>
      </c>
      <c r="L858" s="84"/>
      <c r="M858" s="85"/>
    </row>
    <row r="859" spans="2:13" ht="24.75" customHeight="1">
      <c r="B859" s="18">
        <v>853</v>
      </c>
      <c r="C859" s="43"/>
      <c r="D859" s="44"/>
      <c r="E859" s="38" t="str">
        <f t="shared" si="52"/>
        <v/>
      </c>
      <c r="F859" s="39">
        <f>IF(E859="",0,+COUNTIF('賃上げ前（月給・日給）'!$E$6:$E$1005,E859))</f>
        <v>0</v>
      </c>
      <c r="G859" s="41" t="str">
        <f t="shared" si="53"/>
        <v/>
      </c>
      <c r="H859" s="51"/>
      <c r="I859" s="93"/>
      <c r="J859" s="98" t="str">
        <f t="shared" si="54"/>
        <v/>
      </c>
      <c r="K859" s="100" t="str">
        <f t="shared" si="55"/>
        <v/>
      </c>
      <c r="L859" s="84"/>
      <c r="M859" s="85"/>
    </row>
    <row r="860" spans="2:13" ht="24.75" customHeight="1">
      <c r="B860" s="18">
        <v>854</v>
      </c>
      <c r="C860" s="43"/>
      <c r="D860" s="44"/>
      <c r="E860" s="38" t="str">
        <f t="shared" si="52"/>
        <v/>
      </c>
      <c r="F860" s="39">
        <f>IF(E860="",0,+COUNTIF('賃上げ前（月給・日給）'!$E$6:$E$1005,E860))</f>
        <v>0</v>
      </c>
      <c r="G860" s="41" t="str">
        <f t="shared" si="53"/>
        <v/>
      </c>
      <c r="H860" s="51"/>
      <c r="I860" s="93"/>
      <c r="J860" s="98" t="str">
        <f t="shared" si="54"/>
        <v/>
      </c>
      <c r="K860" s="100" t="str">
        <f t="shared" si="55"/>
        <v/>
      </c>
      <c r="L860" s="84"/>
      <c r="M860" s="85"/>
    </row>
    <row r="861" spans="2:13" ht="24.75" customHeight="1">
      <c r="B861" s="18">
        <v>855</v>
      </c>
      <c r="C861" s="43"/>
      <c r="D861" s="44"/>
      <c r="E861" s="38" t="str">
        <f t="shared" si="52"/>
        <v/>
      </c>
      <c r="F861" s="39">
        <f>IF(E861="",0,+COUNTIF('賃上げ前（月給・日給）'!$E$6:$E$1005,E861))</f>
        <v>0</v>
      </c>
      <c r="G861" s="41" t="str">
        <f t="shared" si="53"/>
        <v/>
      </c>
      <c r="H861" s="51"/>
      <c r="I861" s="93"/>
      <c r="J861" s="98" t="str">
        <f t="shared" si="54"/>
        <v/>
      </c>
      <c r="K861" s="100" t="str">
        <f t="shared" si="55"/>
        <v/>
      </c>
      <c r="L861" s="84"/>
      <c r="M861" s="85"/>
    </row>
    <row r="862" spans="2:13" ht="24.75" customHeight="1">
      <c r="B862" s="18">
        <v>856</v>
      </c>
      <c r="C862" s="43"/>
      <c r="D862" s="44"/>
      <c r="E862" s="38" t="str">
        <f t="shared" si="52"/>
        <v/>
      </c>
      <c r="F862" s="39">
        <f>IF(E862="",0,+COUNTIF('賃上げ前（月給・日給）'!$E$6:$E$1005,E862))</f>
        <v>0</v>
      </c>
      <c r="G862" s="41" t="str">
        <f t="shared" si="53"/>
        <v/>
      </c>
      <c r="H862" s="51"/>
      <c r="I862" s="93"/>
      <c r="J862" s="98" t="str">
        <f t="shared" si="54"/>
        <v/>
      </c>
      <c r="K862" s="100" t="str">
        <f t="shared" si="55"/>
        <v/>
      </c>
      <c r="L862" s="84"/>
      <c r="M862" s="85"/>
    </row>
    <row r="863" spans="2:13" ht="24.75" customHeight="1">
      <c r="B863" s="18">
        <v>857</v>
      </c>
      <c r="C863" s="43"/>
      <c r="D863" s="44"/>
      <c r="E863" s="38" t="str">
        <f t="shared" si="52"/>
        <v/>
      </c>
      <c r="F863" s="39">
        <f>IF(E863="",0,+COUNTIF('賃上げ前（月給・日給）'!$E$6:$E$1005,E863))</f>
        <v>0</v>
      </c>
      <c r="G863" s="41" t="str">
        <f t="shared" si="53"/>
        <v/>
      </c>
      <c r="H863" s="51"/>
      <c r="I863" s="93"/>
      <c r="J863" s="98" t="str">
        <f t="shared" si="54"/>
        <v/>
      </c>
      <c r="K863" s="100" t="str">
        <f t="shared" si="55"/>
        <v/>
      </c>
      <c r="L863" s="84"/>
      <c r="M863" s="85"/>
    </row>
    <row r="864" spans="2:13" ht="24.75" customHeight="1">
      <c r="B864" s="18">
        <v>858</v>
      </c>
      <c r="C864" s="43"/>
      <c r="D864" s="44"/>
      <c r="E864" s="38" t="str">
        <f t="shared" si="52"/>
        <v/>
      </c>
      <c r="F864" s="39">
        <f>IF(E864="",0,+COUNTIF('賃上げ前（月給・日給）'!$E$6:$E$1005,E864))</f>
        <v>0</v>
      </c>
      <c r="G864" s="41" t="str">
        <f t="shared" si="53"/>
        <v/>
      </c>
      <c r="H864" s="51"/>
      <c r="I864" s="93"/>
      <c r="J864" s="98" t="str">
        <f t="shared" si="54"/>
        <v/>
      </c>
      <c r="K864" s="100" t="str">
        <f t="shared" si="55"/>
        <v/>
      </c>
      <c r="L864" s="84"/>
      <c r="M864" s="85"/>
    </row>
    <row r="865" spans="2:13" ht="24.75" customHeight="1">
      <c r="B865" s="18">
        <v>859</v>
      </c>
      <c r="C865" s="43"/>
      <c r="D865" s="44"/>
      <c r="E865" s="38" t="str">
        <f t="shared" si="52"/>
        <v/>
      </c>
      <c r="F865" s="39">
        <f>IF(E865="",0,+COUNTIF('賃上げ前（月給・日給）'!$E$6:$E$1005,E865))</f>
        <v>0</v>
      </c>
      <c r="G865" s="41" t="str">
        <f t="shared" si="53"/>
        <v/>
      </c>
      <c r="H865" s="51"/>
      <c r="I865" s="93"/>
      <c r="J865" s="98" t="str">
        <f t="shared" si="54"/>
        <v/>
      </c>
      <c r="K865" s="100" t="str">
        <f t="shared" si="55"/>
        <v/>
      </c>
      <c r="L865" s="84"/>
      <c r="M865" s="85"/>
    </row>
    <row r="866" spans="2:13" ht="24.75" customHeight="1">
      <c r="B866" s="18">
        <v>860</v>
      </c>
      <c r="C866" s="43"/>
      <c r="D866" s="44"/>
      <c r="E866" s="38" t="str">
        <f t="shared" si="52"/>
        <v/>
      </c>
      <c r="F866" s="39">
        <f>IF(E866="",0,+COUNTIF('賃上げ前（月給・日給）'!$E$6:$E$1005,E866))</f>
        <v>0</v>
      </c>
      <c r="G866" s="41" t="str">
        <f t="shared" si="53"/>
        <v/>
      </c>
      <c r="H866" s="51"/>
      <c r="I866" s="93"/>
      <c r="J866" s="98" t="str">
        <f t="shared" si="54"/>
        <v/>
      </c>
      <c r="K866" s="100" t="str">
        <f t="shared" si="55"/>
        <v/>
      </c>
      <c r="L866" s="84"/>
      <c r="M866" s="85"/>
    </row>
    <row r="867" spans="2:13" ht="24.75" customHeight="1">
      <c r="B867" s="18">
        <v>861</v>
      </c>
      <c r="C867" s="43"/>
      <c r="D867" s="44"/>
      <c r="E867" s="38" t="str">
        <f t="shared" si="52"/>
        <v/>
      </c>
      <c r="F867" s="39">
        <f>IF(E867="",0,+COUNTIF('賃上げ前（月給・日給）'!$E$6:$E$1005,E867))</f>
        <v>0</v>
      </c>
      <c r="G867" s="41" t="str">
        <f t="shared" si="53"/>
        <v/>
      </c>
      <c r="H867" s="51"/>
      <c r="I867" s="93"/>
      <c r="J867" s="98" t="str">
        <f t="shared" si="54"/>
        <v/>
      </c>
      <c r="K867" s="100" t="str">
        <f t="shared" si="55"/>
        <v/>
      </c>
      <c r="L867" s="84"/>
      <c r="M867" s="85"/>
    </row>
    <row r="868" spans="2:13" ht="24.75" customHeight="1">
      <c r="B868" s="18">
        <v>862</v>
      </c>
      <c r="C868" s="43"/>
      <c r="D868" s="44"/>
      <c r="E868" s="38" t="str">
        <f t="shared" si="52"/>
        <v/>
      </c>
      <c r="F868" s="39">
        <f>IF(E868="",0,+COUNTIF('賃上げ前（月給・日給）'!$E$6:$E$1005,E868))</f>
        <v>0</v>
      </c>
      <c r="G868" s="41" t="str">
        <f t="shared" si="53"/>
        <v/>
      </c>
      <c r="H868" s="51"/>
      <c r="I868" s="93"/>
      <c r="J868" s="98" t="str">
        <f t="shared" si="54"/>
        <v/>
      </c>
      <c r="K868" s="100" t="str">
        <f t="shared" si="55"/>
        <v/>
      </c>
      <c r="L868" s="84"/>
      <c r="M868" s="85"/>
    </row>
    <row r="869" spans="2:13" ht="24.75" customHeight="1">
      <c r="B869" s="18">
        <v>863</v>
      </c>
      <c r="C869" s="43"/>
      <c r="D869" s="44"/>
      <c r="E869" s="38" t="str">
        <f t="shared" si="52"/>
        <v/>
      </c>
      <c r="F869" s="39">
        <f>IF(E869="",0,+COUNTIF('賃上げ前（月給・日給）'!$E$6:$E$1005,E869))</f>
        <v>0</v>
      </c>
      <c r="G869" s="41" t="str">
        <f t="shared" si="53"/>
        <v/>
      </c>
      <c r="H869" s="51"/>
      <c r="I869" s="93"/>
      <c r="J869" s="98" t="str">
        <f t="shared" si="54"/>
        <v/>
      </c>
      <c r="K869" s="100" t="str">
        <f t="shared" si="55"/>
        <v/>
      </c>
      <c r="L869" s="84"/>
      <c r="M869" s="85"/>
    </row>
    <row r="870" spans="2:13" ht="24.75" customHeight="1">
      <c r="B870" s="18">
        <v>864</v>
      </c>
      <c r="C870" s="43"/>
      <c r="D870" s="44"/>
      <c r="E870" s="38" t="str">
        <f t="shared" si="52"/>
        <v/>
      </c>
      <c r="F870" s="39">
        <f>IF(E870="",0,+COUNTIF('賃上げ前（月給・日給）'!$E$6:$E$1005,E870))</f>
        <v>0</v>
      </c>
      <c r="G870" s="41" t="str">
        <f t="shared" si="53"/>
        <v/>
      </c>
      <c r="H870" s="51"/>
      <c r="I870" s="93"/>
      <c r="J870" s="98" t="str">
        <f t="shared" si="54"/>
        <v/>
      </c>
      <c r="K870" s="100" t="str">
        <f t="shared" si="55"/>
        <v/>
      </c>
      <c r="L870" s="84"/>
      <c r="M870" s="85"/>
    </row>
    <row r="871" spans="2:13" ht="24.75" customHeight="1">
      <c r="B871" s="18">
        <v>865</v>
      </c>
      <c r="C871" s="43"/>
      <c r="D871" s="44"/>
      <c r="E871" s="38" t="str">
        <f t="shared" si="52"/>
        <v/>
      </c>
      <c r="F871" s="39">
        <f>IF(E871="",0,+COUNTIF('賃上げ前（月給・日給）'!$E$6:$E$1005,E871))</f>
        <v>0</v>
      </c>
      <c r="G871" s="41" t="str">
        <f t="shared" si="53"/>
        <v/>
      </c>
      <c r="H871" s="51"/>
      <c r="I871" s="93"/>
      <c r="J871" s="98" t="str">
        <f t="shared" si="54"/>
        <v/>
      </c>
      <c r="K871" s="100" t="str">
        <f t="shared" si="55"/>
        <v/>
      </c>
      <c r="L871" s="84"/>
      <c r="M871" s="85"/>
    </row>
    <row r="872" spans="2:13" ht="24.75" customHeight="1">
      <c r="B872" s="18">
        <v>866</v>
      </c>
      <c r="C872" s="43"/>
      <c r="D872" s="44"/>
      <c r="E872" s="38" t="str">
        <f t="shared" si="52"/>
        <v/>
      </c>
      <c r="F872" s="39">
        <f>IF(E872="",0,+COUNTIF('賃上げ前（月給・日給）'!$E$6:$E$1005,E872))</f>
        <v>0</v>
      </c>
      <c r="G872" s="41" t="str">
        <f t="shared" si="53"/>
        <v/>
      </c>
      <c r="H872" s="51"/>
      <c r="I872" s="93"/>
      <c r="J872" s="98" t="str">
        <f t="shared" si="54"/>
        <v/>
      </c>
      <c r="K872" s="100" t="str">
        <f t="shared" si="55"/>
        <v/>
      </c>
      <c r="L872" s="84"/>
      <c r="M872" s="85"/>
    </row>
    <row r="873" spans="2:13" ht="24.75" customHeight="1">
      <c r="B873" s="18">
        <v>867</v>
      </c>
      <c r="C873" s="43"/>
      <c r="D873" s="44"/>
      <c r="E873" s="38" t="str">
        <f t="shared" si="52"/>
        <v/>
      </c>
      <c r="F873" s="39">
        <f>IF(E873="",0,+COUNTIF('賃上げ前（月給・日給）'!$E$6:$E$1005,E873))</f>
        <v>0</v>
      </c>
      <c r="G873" s="41" t="str">
        <f t="shared" si="53"/>
        <v/>
      </c>
      <c r="H873" s="51"/>
      <c r="I873" s="93"/>
      <c r="J873" s="98" t="str">
        <f t="shared" si="54"/>
        <v/>
      </c>
      <c r="K873" s="100" t="str">
        <f t="shared" si="55"/>
        <v/>
      </c>
      <c r="L873" s="84"/>
      <c r="M873" s="85"/>
    </row>
    <row r="874" spans="2:13" ht="24.75" customHeight="1">
      <c r="B874" s="18">
        <v>868</v>
      </c>
      <c r="C874" s="43"/>
      <c r="D874" s="44"/>
      <c r="E874" s="38" t="str">
        <f t="shared" si="52"/>
        <v/>
      </c>
      <c r="F874" s="39">
        <f>IF(E874="",0,+COUNTIF('賃上げ前（月給・日給）'!$E$6:$E$1005,E874))</f>
        <v>0</v>
      </c>
      <c r="G874" s="41" t="str">
        <f t="shared" si="53"/>
        <v/>
      </c>
      <c r="H874" s="51"/>
      <c r="I874" s="93"/>
      <c r="J874" s="98" t="str">
        <f t="shared" si="54"/>
        <v/>
      </c>
      <c r="K874" s="100" t="str">
        <f t="shared" si="55"/>
        <v/>
      </c>
      <c r="L874" s="84"/>
      <c r="M874" s="85"/>
    </row>
    <row r="875" spans="2:13" ht="24.75" customHeight="1">
      <c r="B875" s="18">
        <v>869</v>
      </c>
      <c r="C875" s="43"/>
      <c r="D875" s="44"/>
      <c r="E875" s="38" t="str">
        <f t="shared" si="52"/>
        <v/>
      </c>
      <c r="F875" s="39">
        <f>IF(E875="",0,+COUNTIF('賃上げ前（月給・日給）'!$E$6:$E$1005,E875))</f>
        <v>0</v>
      </c>
      <c r="G875" s="41" t="str">
        <f t="shared" si="53"/>
        <v/>
      </c>
      <c r="H875" s="51"/>
      <c r="I875" s="93"/>
      <c r="J875" s="98" t="str">
        <f t="shared" si="54"/>
        <v/>
      </c>
      <c r="K875" s="100" t="str">
        <f t="shared" si="55"/>
        <v/>
      </c>
      <c r="L875" s="84"/>
      <c r="M875" s="85"/>
    </row>
    <row r="876" spans="2:13" ht="24.75" customHeight="1">
      <c r="B876" s="18">
        <v>870</v>
      </c>
      <c r="C876" s="43"/>
      <c r="D876" s="44"/>
      <c r="E876" s="38" t="str">
        <f t="shared" si="52"/>
        <v/>
      </c>
      <c r="F876" s="39">
        <f>IF(E876="",0,+COUNTIF('賃上げ前（月給・日給）'!$E$6:$E$1005,E876))</f>
        <v>0</v>
      </c>
      <c r="G876" s="41" t="str">
        <f t="shared" si="53"/>
        <v/>
      </c>
      <c r="H876" s="51"/>
      <c r="I876" s="93"/>
      <c r="J876" s="98" t="str">
        <f t="shared" si="54"/>
        <v/>
      </c>
      <c r="K876" s="100" t="str">
        <f t="shared" si="55"/>
        <v/>
      </c>
      <c r="L876" s="84"/>
      <c r="M876" s="85"/>
    </row>
    <row r="877" spans="2:13" ht="24.75" customHeight="1">
      <c r="B877" s="18">
        <v>871</v>
      </c>
      <c r="C877" s="43"/>
      <c r="D877" s="44"/>
      <c r="E877" s="38" t="str">
        <f t="shared" si="52"/>
        <v/>
      </c>
      <c r="F877" s="39">
        <f>IF(E877="",0,+COUNTIF('賃上げ前（月給・日給）'!$E$6:$E$1005,E877))</f>
        <v>0</v>
      </c>
      <c r="G877" s="41" t="str">
        <f t="shared" si="53"/>
        <v/>
      </c>
      <c r="H877" s="51"/>
      <c r="I877" s="93"/>
      <c r="J877" s="98" t="str">
        <f t="shared" si="54"/>
        <v/>
      </c>
      <c r="K877" s="100" t="str">
        <f t="shared" si="55"/>
        <v/>
      </c>
      <c r="L877" s="84"/>
      <c r="M877" s="85"/>
    </row>
    <row r="878" spans="2:13" ht="24.75" customHeight="1">
      <c r="B878" s="18">
        <v>872</v>
      </c>
      <c r="C878" s="43"/>
      <c r="D878" s="44"/>
      <c r="E878" s="38" t="str">
        <f t="shared" si="52"/>
        <v/>
      </c>
      <c r="F878" s="39">
        <f>IF(E878="",0,+COUNTIF('賃上げ前（月給・日給）'!$E$6:$E$1005,E878))</f>
        <v>0</v>
      </c>
      <c r="G878" s="41" t="str">
        <f t="shared" si="53"/>
        <v/>
      </c>
      <c r="H878" s="51"/>
      <c r="I878" s="93"/>
      <c r="J878" s="98" t="str">
        <f t="shared" si="54"/>
        <v/>
      </c>
      <c r="K878" s="100" t="str">
        <f t="shared" si="55"/>
        <v/>
      </c>
      <c r="L878" s="84"/>
      <c r="M878" s="85"/>
    </row>
    <row r="879" spans="2:13" ht="24.75" customHeight="1">
      <c r="B879" s="18">
        <v>873</v>
      </c>
      <c r="C879" s="43"/>
      <c r="D879" s="44"/>
      <c r="E879" s="38" t="str">
        <f t="shared" si="52"/>
        <v/>
      </c>
      <c r="F879" s="39">
        <f>IF(E879="",0,+COUNTIF('賃上げ前（月給・日給）'!$E$6:$E$1005,E879))</f>
        <v>0</v>
      </c>
      <c r="G879" s="41" t="str">
        <f t="shared" si="53"/>
        <v/>
      </c>
      <c r="H879" s="51"/>
      <c r="I879" s="93"/>
      <c r="J879" s="98" t="str">
        <f t="shared" si="54"/>
        <v/>
      </c>
      <c r="K879" s="100" t="str">
        <f t="shared" si="55"/>
        <v/>
      </c>
      <c r="L879" s="84"/>
      <c r="M879" s="85"/>
    </row>
    <row r="880" spans="2:13" ht="24.75" customHeight="1">
      <c r="B880" s="18">
        <v>874</v>
      </c>
      <c r="C880" s="43"/>
      <c r="D880" s="44"/>
      <c r="E880" s="38" t="str">
        <f t="shared" si="52"/>
        <v/>
      </c>
      <c r="F880" s="39">
        <f>IF(E880="",0,+COUNTIF('賃上げ前（月給・日給）'!$E$6:$E$1005,E880))</f>
        <v>0</v>
      </c>
      <c r="G880" s="41" t="str">
        <f t="shared" si="53"/>
        <v/>
      </c>
      <c r="H880" s="51"/>
      <c r="I880" s="93"/>
      <c r="J880" s="98" t="str">
        <f t="shared" si="54"/>
        <v/>
      </c>
      <c r="K880" s="100" t="str">
        <f t="shared" si="55"/>
        <v/>
      </c>
      <c r="L880" s="84"/>
      <c r="M880" s="85"/>
    </row>
    <row r="881" spans="2:13" ht="24.75" customHeight="1">
      <c r="B881" s="18">
        <v>875</v>
      </c>
      <c r="C881" s="43"/>
      <c r="D881" s="44"/>
      <c r="E881" s="38" t="str">
        <f t="shared" si="52"/>
        <v/>
      </c>
      <c r="F881" s="39">
        <f>IF(E881="",0,+COUNTIF('賃上げ前（月給・日給）'!$E$6:$E$1005,E881))</f>
        <v>0</v>
      </c>
      <c r="G881" s="41" t="str">
        <f t="shared" si="53"/>
        <v/>
      </c>
      <c r="H881" s="51"/>
      <c r="I881" s="93"/>
      <c r="J881" s="98" t="str">
        <f t="shared" si="54"/>
        <v/>
      </c>
      <c r="K881" s="100" t="str">
        <f t="shared" si="55"/>
        <v/>
      </c>
      <c r="L881" s="84"/>
      <c r="M881" s="85"/>
    </row>
    <row r="882" spans="2:13" ht="24.75" customHeight="1">
      <c r="B882" s="18">
        <v>876</v>
      </c>
      <c r="C882" s="43"/>
      <c r="D882" s="44"/>
      <c r="E882" s="38" t="str">
        <f t="shared" si="52"/>
        <v/>
      </c>
      <c r="F882" s="39">
        <f>IF(E882="",0,+COUNTIF('賃上げ前（月給・日給）'!$E$6:$E$1005,E882))</f>
        <v>0</v>
      </c>
      <c r="G882" s="41" t="str">
        <f t="shared" si="53"/>
        <v/>
      </c>
      <c r="H882" s="51"/>
      <c r="I882" s="93"/>
      <c r="J882" s="98" t="str">
        <f t="shared" si="54"/>
        <v/>
      </c>
      <c r="K882" s="100" t="str">
        <f t="shared" si="55"/>
        <v/>
      </c>
      <c r="L882" s="84"/>
      <c r="M882" s="85"/>
    </row>
    <row r="883" spans="2:13" ht="24.75" customHeight="1">
      <c r="B883" s="18">
        <v>877</v>
      </c>
      <c r="C883" s="43"/>
      <c r="D883" s="44"/>
      <c r="E883" s="38" t="str">
        <f t="shared" si="52"/>
        <v/>
      </c>
      <c r="F883" s="39">
        <f>IF(E883="",0,+COUNTIF('賃上げ前（月給・日給）'!$E$6:$E$1005,E883))</f>
        <v>0</v>
      </c>
      <c r="G883" s="41" t="str">
        <f t="shared" si="53"/>
        <v/>
      </c>
      <c r="H883" s="51"/>
      <c r="I883" s="93"/>
      <c r="J883" s="98" t="str">
        <f t="shared" si="54"/>
        <v/>
      </c>
      <c r="K883" s="100" t="str">
        <f t="shared" si="55"/>
        <v/>
      </c>
      <c r="L883" s="84"/>
      <c r="M883" s="85"/>
    </row>
    <row r="884" spans="2:13" ht="24.75" customHeight="1">
      <c r="B884" s="18">
        <v>878</v>
      </c>
      <c r="C884" s="43"/>
      <c r="D884" s="44"/>
      <c r="E884" s="38" t="str">
        <f t="shared" si="52"/>
        <v/>
      </c>
      <c r="F884" s="39">
        <f>IF(E884="",0,+COUNTIF('賃上げ前（月給・日給）'!$E$6:$E$1005,E884))</f>
        <v>0</v>
      </c>
      <c r="G884" s="41" t="str">
        <f t="shared" si="53"/>
        <v/>
      </c>
      <c r="H884" s="51"/>
      <c r="I884" s="93"/>
      <c r="J884" s="98" t="str">
        <f t="shared" si="54"/>
        <v/>
      </c>
      <c r="K884" s="100" t="str">
        <f t="shared" si="55"/>
        <v/>
      </c>
      <c r="L884" s="84"/>
      <c r="M884" s="85"/>
    </row>
    <row r="885" spans="2:13" ht="24.75" customHeight="1">
      <c r="B885" s="18">
        <v>879</v>
      </c>
      <c r="C885" s="43"/>
      <c r="D885" s="44"/>
      <c r="E885" s="38" t="str">
        <f t="shared" si="52"/>
        <v/>
      </c>
      <c r="F885" s="39">
        <f>IF(E885="",0,+COUNTIF('賃上げ前（月給・日給）'!$E$6:$E$1005,E885))</f>
        <v>0</v>
      </c>
      <c r="G885" s="41" t="str">
        <f t="shared" si="53"/>
        <v/>
      </c>
      <c r="H885" s="51"/>
      <c r="I885" s="93"/>
      <c r="J885" s="98" t="str">
        <f t="shared" si="54"/>
        <v/>
      </c>
      <c r="K885" s="100" t="str">
        <f t="shared" si="55"/>
        <v/>
      </c>
      <c r="L885" s="84"/>
      <c r="M885" s="85"/>
    </row>
    <row r="886" spans="2:13" ht="24.75" customHeight="1">
      <c r="B886" s="18">
        <v>880</v>
      </c>
      <c r="C886" s="43"/>
      <c r="D886" s="44"/>
      <c r="E886" s="38" t="str">
        <f t="shared" si="52"/>
        <v/>
      </c>
      <c r="F886" s="39">
        <f>IF(E886="",0,+COUNTIF('賃上げ前（月給・日給）'!$E$6:$E$1005,E886))</f>
        <v>0</v>
      </c>
      <c r="G886" s="41" t="str">
        <f t="shared" si="53"/>
        <v/>
      </c>
      <c r="H886" s="51"/>
      <c r="I886" s="93"/>
      <c r="J886" s="98" t="str">
        <f t="shared" si="54"/>
        <v/>
      </c>
      <c r="K886" s="100" t="str">
        <f t="shared" si="55"/>
        <v/>
      </c>
      <c r="L886" s="84"/>
      <c r="M886" s="85"/>
    </row>
    <row r="887" spans="2:13" ht="24.75" customHeight="1">
      <c r="B887" s="18">
        <v>881</v>
      </c>
      <c r="C887" s="43"/>
      <c r="D887" s="44"/>
      <c r="E887" s="38" t="str">
        <f t="shared" si="52"/>
        <v/>
      </c>
      <c r="F887" s="39">
        <f>IF(E887="",0,+COUNTIF('賃上げ前（月給・日給）'!$E$6:$E$1005,E887))</f>
        <v>0</v>
      </c>
      <c r="G887" s="41" t="str">
        <f t="shared" si="53"/>
        <v/>
      </c>
      <c r="H887" s="51"/>
      <c r="I887" s="93"/>
      <c r="J887" s="98" t="str">
        <f t="shared" si="54"/>
        <v/>
      </c>
      <c r="K887" s="100" t="str">
        <f t="shared" si="55"/>
        <v/>
      </c>
      <c r="L887" s="84"/>
      <c r="M887" s="85"/>
    </row>
    <row r="888" spans="2:13" ht="24.75" customHeight="1">
      <c r="B888" s="18">
        <v>882</v>
      </c>
      <c r="C888" s="43"/>
      <c r="D888" s="44"/>
      <c r="E888" s="38" t="str">
        <f t="shared" si="52"/>
        <v/>
      </c>
      <c r="F888" s="39">
        <f>IF(E888="",0,+COUNTIF('賃上げ前（月給・日給）'!$E$6:$E$1005,E888))</f>
        <v>0</v>
      </c>
      <c r="G888" s="41" t="str">
        <f t="shared" si="53"/>
        <v/>
      </c>
      <c r="H888" s="51"/>
      <c r="I888" s="93"/>
      <c r="J888" s="98" t="str">
        <f t="shared" si="54"/>
        <v/>
      </c>
      <c r="K888" s="100" t="str">
        <f t="shared" si="55"/>
        <v/>
      </c>
      <c r="L888" s="84"/>
      <c r="M888" s="85"/>
    </row>
    <row r="889" spans="2:13" ht="24.75" customHeight="1">
      <c r="B889" s="18">
        <v>883</v>
      </c>
      <c r="C889" s="43"/>
      <c r="D889" s="44"/>
      <c r="E889" s="38" t="str">
        <f t="shared" si="52"/>
        <v/>
      </c>
      <c r="F889" s="39">
        <f>IF(E889="",0,+COUNTIF('賃上げ前（月給・日給）'!$E$6:$E$1005,E889))</f>
        <v>0</v>
      </c>
      <c r="G889" s="41" t="str">
        <f t="shared" si="53"/>
        <v/>
      </c>
      <c r="H889" s="51"/>
      <c r="I889" s="93"/>
      <c r="J889" s="98" t="str">
        <f t="shared" si="54"/>
        <v/>
      </c>
      <c r="K889" s="100" t="str">
        <f t="shared" si="55"/>
        <v/>
      </c>
      <c r="L889" s="84"/>
      <c r="M889" s="85"/>
    </row>
    <row r="890" spans="2:13" ht="24.75" customHeight="1">
      <c r="B890" s="18">
        <v>884</v>
      </c>
      <c r="C890" s="43"/>
      <c r="D890" s="44"/>
      <c r="E890" s="38" t="str">
        <f t="shared" si="52"/>
        <v/>
      </c>
      <c r="F890" s="39">
        <f>IF(E890="",0,+COUNTIF('賃上げ前（月給・日給）'!$E$6:$E$1005,E890))</f>
        <v>0</v>
      </c>
      <c r="G890" s="41" t="str">
        <f t="shared" si="53"/>
        <v/>
      </c>
      <c r="H890" s="51"/>
      <c r="I890" s="93"/>
      <c r="J890" s="98" t="str">
        <f t="shared" si="54"/>
        <v/>
      </c>
      <c r="K890" s="100" t="str">
        <f t="shared" si="55"/>
        <v/>
      </c>
      <c r="L890" s="84"/>
      <c r="M890" s="85"/>
    </row>
    <row r="891" spans="2:13" ht="24.75" customHeight="1">
      <c r="B891" s="18">
        <v>885</v>
      </c>
      <c r="C891" s="43"/>
      <c r="D891" s="44"/>
      <c r="E891" s="38" t="str">
        <f t="shared" si="52"/>
        <v/>
      </c>
      <c r="F891" s="39">
        <f>IF(E891="",0,+COUNTIF('賃上げ前（月給・日給）'!$E$6:$E$1005,E891))</f>
        <v>0</v>
      </c>
      <c r="G891" s="41" t="str">
        <f t="shared" si="53"/>
        <v/>
      </c>
      <c r="H891" s="51"/>
      <c r="I891" s="93"/>
      <c r="J891" s="98" t="str">
        <f t="shared" si="54"/>
        <v/>
      </c>
      <c r="K891" s="100" t="str">
        <f t="shared" si="55"/>
        <v/>
      </c>
      <c r="L891" s="84"/>
      <c r="M891" s="85"/>
    </row>
    <row r="892" spans="2:13" ht="24.75" customHeight="1">
      <c r="B892" s="18">
        <v>886</v>
      </c>
      <c r="C892" s="43"/>
      <c r="D892" s="44"/>
      <c r="E892" s="38" t="str">
        <f t="shared" si="52"/>
        <v/>
      </c>
      <c r="F892" s="39">
        <f>IF(E892="",0,+COUNTIF('賃上げ前（月給・日給）'!$E$6:$E$1005,E892))</f>
        <v>0</v>
      </c>
      <c r="G892" s="41" t="str">
        <f t="shared" si="53"/>
        <v/>
      </c>
      <c r="H892" s="51"/>
      <c r="I892" s="93"/>
      <c r="J892" s="98" t="str">
        <f t="shared" si="54"/>
        <v/>
      </c>
      <c r="K892" s="100" t="str">
        <f t="shared" si="55"/>
        <v/>
      </c>
      <c r="L892" s="84"/>
      <c r="M892" s="85"/>
    </row>
    <row r="893" spans="2:13" ht="24.75" customHeight="1">
      <c r="B893" s="18">
        <v>887</v>
      </c>
      <c r="C893" s="43"/>
      <c r="D893" s="44"/>
      <c r="E893" s="38" t="str">
        <f t="shared" si="52"/>
        <v/>
      </c>
      <c r="F893" s="39">
        <f>IF(E893="",0,+COUNTIF('賃上げ前（月給・日給）'!$E$6:$E$1005,E893))</f>
        <v>0</v>
      </c>
      <c r="G893" s="41" t="str">
        <f t="shared" si="53"/>
        <v/>
      </c>
      <c r="H893" s="51"/>
      <c r="I893" s="93"/>
      <c r="J893" s="98" t="str">
        <f t="shared" si="54"/>
        <v/>
      </c>
      <c r="K893" s="100" t="str">
        <f t="shared" si="55"/>
        <v/>
      </c>
      <c r="L893" s="84"/>
      <c r="M893" s="85"/>
    </row>
    <row r="894" spans="2:13" ht="24.75" customHeight="1">
      <c r="B894" s="18">
        <v>888</v>
      </c>
      <c r="C894" s="43"/>
      <c r="D894" s="44"/>
      <c r="E894" s="38" t="str">
        <f t="shared" si="52"/>
        <v/>
      </c>
      <c r="F894" s="39">
        <f>IF(E894="",0,+COUNTIF('賃上げ前（月給・日給）'!$E$6:$E$1005,E894))</f>
        <v>0</v>
      </c>
      <c r="G894" s="41" t="str">
        <f t="shared" si="53"/>
        <v/>
      </c>
      <c r="H894" s="51"/>
      <c r="I894" s="93"/>
      <c r="J894" s="98" t="str">
        <f t="shared" si="54"/>
        <v/>
      </c>
      <c r="K894" s="100" t="str">
        <f t="shared" si="55"/>
        <v/>
      </c>
      <c r="L894" s="84"/>
      <c r="M894" s="85"/>
    </row>
    <row r="895" spans="2:13" ht="24.75" customHeight="1">
      <c r="B895" s="18">
        <v>889</v>
      </c>
      <c r="C895" s="43"/>
      <c r="D895" s="44"/>
      <c r="E895" s="38" t="str">
        <f t="shared" si="52"/>
        <v/>
      </c>
      <c r="F895" s="39">
        <f>IF(E895="",0,+COUNTIF('賃上げ前（月給・日給）'!$E$6:$E$1005,E895))</f>
        <v>0</v>
      </c>
      <c r="G895" s="41" t="str">
        <f t="shared" si="53"/>
        <v/>
      </c>
      <c r="H895" s="51"/>
      <c r="I895" s="93"/>
      <c r="J895" s="98" t="str">
        <f t="shared" si="54"/>
        <v/>
      </c>
      <c r="K895" s="100" t="str">
        <f t="shared" si="55"/>
        <v/>
      </c>
      <c r="L895" s="84"/>
      <c r="M895" s="85"/>
    </row>
    <row r="896" spans="2:13" ht="24.75" customHeight="1">
      <c r="B896" s="18">
        <v>890</v>
      </c>
      <c r="C896" s="43"/>
      <c r="D896" s="44"/>
      <c r="E896" s="38" t="str">
        <f t="shared" si="52"/>
        <v/>
      </c>
      <c r="F896" s="39">
        <f>IF(E896="",0,+COUNTIF('賃上げ前（月給・日給）'!$E$6:$E$1005,E896))</f>
        <v>0</v>
      </c>
      <c r="G896" s="41" t="str">
        <f t="shared" si="53"/>
        <v/>
      </c>
      <c r="H896" s="51"/>
      <c r="I896" s="93"/>
      <c r="J896" s="98" t="str">
        <f t="shared" si="54"/>
        <v/>
      </c>
      <c r="K896" s="100" t="str">
        <f t="shared" si="55"/>
        <v/>
      </c>
      <c r="L896" s="84"/>
      <c r="M896" s="85"/>
    </row>
    <row r="897" spans="2:13" ht="24.75" customHeight="1">
      <c r="B897" s="18">
        <v>891</v>
      </c>
      <c r="C897" s="43"/>
      <c r="D897" s="44"/>
      <c r="E897" s="38" t="str">
        <f t="shared" si="52"/>
        <v/>
      </c>
      <c r="F897" s="39">
        <f>IF(E897="",0,+COUNTIF('賃上げ前（月給・日給）'!$E$6:$E$1005,E897))</f>
        <v>0</v>
      </c>
      <c r="G897" s="41" t="str">
        <f t="shared" si="53"/>
        <v/>
      </c>
      <c r="H897" s="51"/>
      <c r="I897" s="93"/>
      <c r="J897" s="98" t="str">
        <f t="shared" si="54"/>
        <v/>
      </c>
      <c r="K897" s="100" t="str">
        <f t="shared" si="55"/>
        <v/>
      </c>
      <c r="L897" s="84"/>
      <c r="M897" s="85"/>
    </row>
    <row r="898" spans="2:13" ht="24.75" customHeight="1">
      <c r="B898" s="18">
        <v>892</v>
      </c>
      <c r="C898" s="43"/>
      <c r="D898" s="44"/>
      <c r="E898" s="38" t="str">
        <f t="shared" si="52"/>
        <v/>
      </c>
      <c r="F898" s="39">
        <f>IF(E898="",0,+COUNTIF('賃上げ前（月給・日給）'!$E$6:$E$1005,E898))</f>
        <v>0</v>
      </c>
      <c r="G898" s="41" t="str">
        <f t="shared" si="53"/>
        <v/>
      </c>
      <c r="H898" s="51"/>
      <c r="I898" s="93"/>
      <c r="J898" s="98" t="str">
        <f t="shared" si="54"/>
        <v/>
      </c>
      <c r="K898" s="100" t="str">
        <f t="shared" si="55"/>
        <v/>
      </c>
      <c r="L898" s="84"/>
      <c r="M898" s="85"/>
    </row>
    <row r="899" spans="2:13" ht="24.75" customHeight="1">
      <c r="B899" s="18">
        <v>893</v>
      </c>
      <c r="C899" s="43"/>
      <c r="D899" s="44"/>
      <c r="E899" s="38" t="str">
        <f t="shared" si="52"/>
        <v/>
      </c>
      <c r="F899" s="39">
        <f>IF(E899="",0,+COUNTIF('賃上げ前（月給・日給）'!$E$6:$E$1005,E899))</f>
        <v>0</v>
      </c>
      <c r="G899" s="41" t="str">
        <f t="shared" si="53"/>
        <v/>
      </c>
      <c r="H899" s="51"/>
      <c r="I899" s="93"/>
      <c r="J899" s="98" t="str">
        <f t="shared" si="54"/>
        <v/>
      </c>
      <c r="K899" s="100" t="str">
        <f t="shared" si="55"/>
        <v/>
      </c>
      <c r="L899" s="84"/>
      <c r="M899" s="85"/>
    </row>
    <row r="900" spans="2:13" ht="24.75" customHeight="1">
      <c r="B900" s="18">
        <v>894</v>
      </c>
      <c r="C900" s="43"/>
      <c r="D900" s="44"/>
      <c r="E900" s="38" t="str">
        <f t="shared" si="52"/>
        <v/>
      </c>
      <c r="F900" s="39">
        <f>IF(E900="",0,+COUNTIF('賃上げ前（月給・日給）'!$E$6:$E$1005,E900))</f>
        <v>0</v>
      </c>
      <c r="G900" s="41" t="str">
        <f t="shared" si="53"/>
        <v/>
      </c>
      <c r="H900" s="51"/>
      <c r="I900" s="93"/>
      <c r="J900" s="98" t="str">
        <f t="shared" si="54"/>
        <v/>
      </c>
      <c r="K900" s="100" t="str">
        <f t="shared" si="55"/>
        <v/>
      </c>
      <c r="L900" s="84"/>
      <c r="M900" s="85"/>
    </row>
    <row r="901" spans="2:13" ht="24.75" customHeight="1">
      <c r="B901" s="18">
        <v>895</v>
      </c>
      <c r="C901" s="43"/>
      <c r="D901" s="44"/>
      <c r="E901" s="38" t="str">
        <f t="shared" si="52"/>
        <v/>
      </c>
      <c r="F901" s="39">
        <f>IF(E901="",0,+COUNTIF('賃上げ前（月給・日給）'!$E$6:$E$1005,E901))</f>
        <v>0</v>
      </c>
      <c r="G901" s="41" t="str">
        <f t="shared" si="53"/>
        <v/>
      </c>
      <c r="H901" s="51"/>
      <c r="I901" s="93"/>
      <c r="J901" s="98" t="str">
        <f t="shared" si="54"/>
        <v/>
      </c>
      <c r="K901" s="100" t="str">
        <f t="shared" si="55"/>
        <v/>
      </c>
      <c r="L901" s="84"/>
      <c r="M901" s="85"/>
    </row>
    <row r="902" spans="2:13" ht="24.75" customHeight="1">
      <c r="B902" s="18">
        <v>896</v>
      </c>
      <c r="C902" s="43"/>
      <c r="D902" s="44"/>
      <c r="E902" s="38" t="str">
        <f t="shared" si="52"/>
        <v/>
      </c>
      <c r="F902" s="39">
        <f>IF(E902="",0,+COUNTIF('賃上げ前（月給・日給）'!$E$6:$E$1005,E902))</f>
        <v>0</v>
      </c>
      <c r="G902" s="41" t="str">
        <f t="shared" si="53"/>
        <v/>
      </c>
      <c r="H902" s="51"/>
      <c r="I902" s="93"/>
      <c r="J902" s="98" t="str">
        <f t="shared" si="54"/>
        <v/>
      </c>
      <c r="K902" s="100" t="str">
        <f t="shared" si="55"/>
        <v/>
      </c>
      <c r="L902" s="84"/>
      <c r="M902" s="85"/>
    </row>
    <row r="903" spans="2:13" ht="24.75" customHeight="1">
      <c r="B903" s="18">
        <v>897</v>
      </c>
      <c r="C903" s="43"/>
      <c r="D903" s="44"/>
      <c r="E903" s="38" t="str">
        <f t="shared" ref="E903:E966" si="56">SUBSTITUTE(SUBSTITUTE(C903,"　","")," ","")</f>
        <v/>
      </c>
      <c r="F903" s="39">
        <f>IF(E903="",0,+COUNTIF('賃上げ前（月給・日給）'!$E$6:$E$1005,E903))</f>
        <v>0</v>
      </c>
      <c r="G903" s="41" t="str">
        <f t="shared" ref="G903:G966" si="57">IF(C903="","",+IF(OR(F903&lt;1,D903="",L903="◎"),"除外","対象"))</f>
        <v/>
      </c>
      <c r="H903" s="51"/>
      <c r="I903" s="93"/>
      <c r="J903" s="98" t="str">
        <f t="shared" ref="J903:J966" si="58">IF(C903="","",H903/I903)</f>
        <v/>
      </c>
      <c r="K903" s="100" t="str">
        <f t="shared" ref="K903:K966" si="59">IF(C903="","",+IF(G903="対象",J903,0))</f>
        <v/>
      </c>
      <c r="L903" s="84"/>
      <c r="M903" s="85"/>
    </row>
    <row r="904" spans="2:13" ht="24.75" customHeight="1">
      <c r="B904" s="18">
        <v>898</v>
      </c>
      <c r="C904" s="43"/>
      <c r="D904" s="44"/>
      <c r="E904" s="38" t="str">
        <f t="shared" si="56"/>
        <v/>
      </c>
      <c r="F904" s="39">
        <f>IF(E904="",0,+COUNTIF('賃上げ前（月給・日給）'!$E$6:$E$1005,E904))</f>
        <v>0</v>
      </c>
      <c r="G904" s="41" t="str">
        <f t="shared" si="57"/>
        <v/>
      </c>
      <c r="H904" s="51"/>
      <c r="I904" s="93"/>
      <c r="J904" s="98" t="str">
        <f t="shared" si="58"/>
        <v/>
      </c>
      <c r="K904" s="100" t="str">
        <f t="shared" si="59"/>
        <v/>
      </c>
      <c r="L904" s="84"/>
      <c r="M904" s="85"/>
    </row>
    <row r="905" spans="2:13" ht="24.75" customHeight="1">
      <c r="B905" s="18">
        <v>899</v>
      </c>
      <c r="C905" s="43"/>
      <c r="D905" s="44"/>
      <c r="E905" s="38" t="str">
        <f t="shared" si="56"/>
        <v/>
      </c>
      <c r="F905" s="39">
        <f>IF(E905="",0,+COUNTIF('賃上げ前（月給・日給）'!$E$6:$E$1005,E905))</f>
        <v>0</v>
      </c>
      <c r="G905" s="41" t="str">
        <f t="shared" si="57"/>
        <v/>
      </c>
      <c r="H905" s="51"/>
      <c r="I905" s="93"/>
      <c r="J905" s="98" t="str">
        <f t="shared" si="58"/>
        <v/>
      </c>
      <c r="K905" s="100" t="str">
        <f t="shared" si="59"/>
        <v/>
      </c>
      <c r="L905" s="84"/>
      <c r="M905" s="85"/>
    </row>
    <row r="906" spans="2:13" ht="24.75" customHeight="1">
      <c r="B906" s="18">
        <v>900</v>
      </c>
      <c r="C906" s="43"/>
      <c r="D906" s="44"/>
      <c r="E906" s="38" t="str">
        <f t="shared" si="56"/>
        <v/>
      </c>
      <c r="F906" s="39">
        <f>IF(E906="",0,+COUNTIF('賃上げ前（月給・日給）'!$E$6:$E$1005,E906))</f>
        <v>0</v>
      </c>
      <c r="G906" s="41" t="str">
        <f t="shared" si="57"/>
        <v/>
      </c>
      <c r="H906" s="51"/>
      <c r="I906" s="93"/>
      <c r="J906" s="98" t="str">
        <f t="shared" si="58"/>
        <v/>
      </c>
      <c r="K906" s="100" t="str">
        <f t="shared" si="59"/>
        <v/>
      </c>
      <c r="L906" s="84"/>
      <c r="M906" s="85"/>
    </row>
    <row r="907" spans="2:13" ht="24.75" customHeight="1">
      <c r="B907" s="18">
        <v>901</v>
      </c>
      <c r="C907" s="43"/>
      <c r="D907" s="44"/>
      <c r="E907" s="38" t="str">
        <f t="shared" si="56"/>
        <v/>
      </c>
      <c r="F907" s="39">
        <f>IF(E907="",0,+COUNTIF('賃上げ前（月給・日給）'!$E$6:$E$1005,E907))</f>
        <v>0</v>
      </c>
      <c r="G907" s="41" t="str">
        <f t="shared" si="57"/>
        <v/>
      </c>
      <c r="H907" s="51"/>
      <c r="I907" s="93"/>
      <c r="J907" s="98" t="str">
        <f t="shared" si="58"/>
        <v/>
      </c>
      <c r="K907" s="100" t="str">
        <f t="shared" si="59"/>
        <v/>
      </c>
      <c r="L907" s="84"/>
      <c r="M907" s="85"/>
    </row>
    <row r="908" spans="2:13" ht="24.75" customHeight="1">
      <c r="B908" s="18">
        <v>902</v>
      </c>
      <c r="C908" s="43"/>
      <c r="D908" s="44"/>
      <c r="E908" s="38" t="str">
        <f t="shared" si="56"/>
        <v/>
      </c>
      <c r="F908" s="39">
        <f>IF(E908="",0,+COUNTIF('賃上げ前（月給・日給）'!$E$6:$E$1005,E908))</f>
        <v>0</v>
      </c>
      <c r="G908" s="41" t="str">
        <f t="shared" si="57"/>
        <v/>
      </c>
      <c r="H908" s="51"/>
      <c r="I908" s="93"/>
      <c r="J908" s="98" t="str">
        <f t="shared" si="58"/>
        <v/>
      </c>
      <c r="K908" s="100" t="str">
        <f t="shared" si="59"/>
        <v/>
      </c>
      <c r="L908" s="84"/>
      <c r="M908" s="85"/>
    </row>
    <row r="909" spans="2:13" ht="24.75" customHeight="1">
      <c r="B909" s="18">
        <v>903</v>
      </c>
      <c r="C909" s="43"/>
      <c r="D909" s="44"/>
      <c r="E909" s="38" t="str">
        <f t="shared" si="56"/>
        <v/>
      </c>
      <c r="F909" s="39">
        <f>IF(E909="",0,+COUNTIF('賃上げ前（月給・日給）'!$E$6:$E$1005,E909))</f>
        <v>0</v>
      </c>
      <c r="G909" s="41" t="str">
        <f t="shared" si="57"/>
        <v/>
      </c>
      <c r="H909" s="51"/>
      <c r="I909" s="93"/>
      <c r="J909" s="98" t="str">
        <f t="shared" si="58"/>
        <v/>
      </c>
      <c r="K909" s="100" t="str">
        <f t="shared" si="59"/>
        <v/>
      </c>
      <c r="L909" s="84"/>
      <c r="M909" s="85"/>
    </row>
    <row r="910" spans="2:13" ht="24.75" customHeight="1">
      <c r="B910" s="18">
        <v>904</v>
      </c>
      <c r="C910" s="43"/>
      <c r="D910" s="44"/>
      <c r="E910" s="38" t="str">
        <f t="shared" si="56"/>
        <v/>
      </c>
      <c r="F910" s="39">
        <f>IF(E910="",0,+COUNTIF('賃上げ前（月給・日給）'!$E$6:$E$1005,E910))</f>
        <v>0</v>
      </c>
      <c r="G910" s="41" t="str">
        <f t="shared" si="57"/>
        <v/>
      </c>
      <c r="H910" s="51"/>
      <c r="I910" s="93"/>
      <c r="J910" s="98" t="str">
        <f t="shared" si="58"/>
        <v/>
      </c>
      <c r="K910" s="100" t="str">
        <f t="shared" si="59"/>
        <v/>
      </c>
      <c r="L910" s="84"/>
      <c r="M910" s="85"/>
    </row>
    <row r="911" spans="2:13" ht="24.75" customHeight="1">
      <c r="B911" s="18">
        <v>905</v>
      </c>
      <c r="C911" s="43"/>
      <c r="D911" s="44"/>
      <c r="E911" s="38" t="str">
        <f t="shared" si="56"/>
        <v/>
      </c>
      <c r="F911" s="39">
        <f>IF(E911="",0,+COUNTIF('賃上げ前（月給・日給）'!$E$6:$E$1005,E911))</f>
        <v>0</v>
      </c>
      <c r="G911" s="41" t="str">
        <f t="shared" si="57"/>
        <v/>
      </c>
      <c r="H911" s="51"/>
      <c r="I911" s="93"/>
      <c r="J911" s="98" t="str">
        <f t="shared" si="58"/>
        <v/>
      </c>
      <c r="K911" s="100" t="str">
        <f t="shared" si="59"/>
        <v/>
      </c>
      <c r="L911" s="84"/>
      <c r="M911" s="85"/>
    </row>
    <row r="912" spans="2:13" ht="24.75" customHeight="1">
      <c r="B912" s="18">
        <v>906</v>
      </c>
      <c r="C912" s="43"/>
      <c r="D912" s="44"/>
      <c r="E912" s="38" t="str">
        <f t="shared" si="56"/>
        <v/>
      </c>
      <c r="F912" s="39">
        <f>IF(E912="",0,+COUNTIF('賃上げ前（月給・日給）'!$E$6:$E$1005,E912))</f>
        <v>0</v>
      </c>
      <c r="G912" s="41" t="str">
        <f t="shared" si="57"/>
        <v/>
      </c>
      <c r="H912" s="51"/>
      <c r="I912" s="93"/>
      <c r="J912" s="98" t="str">
        <f t="shared" si="58"/>
        <v/>
      </c>
      <c r="K912" s="100" t="str">
        <f t="shared" si="59"/>
        <v/>
      </c>
      <c r="L912" s="84"/>
      <c r="M912" s="85"/>
    </row>
    <row r="913" spans="2:13" ht="24.75" customHeight="1">
      <c r="B913" s="18">
        <v>907</v>
      </c>
      <c r="C913" s="43"/>
      <c r="D913" s="44"/>
      <c r="E913" s="38" t="str">
        <f t="shared" si="56"/>
        <v/>
      </c>
      <c r="F913" s="39">
        <f>IF(E913="",0,+COUNTIF('賃上げ前（月給・日給）'!$E$6:$E$1005,E913))</f>
        <v>0</v>
      </c>
      <c r="G913" s="41" t="str">
        <f t="shared" si="57"/>
        <v/>
      </c>
      <c r="H913" s="51"/>
      <c r="I913" s="93"/>
      <c r="J913" s="98" t="str">
        <f t="shared" si="58"/>
        <v/>
      </c>
      <c r="K913" s="100" t="str">
        <f t="shared" si="59"/>
        <v/>
      </c>
      <c r="L913" s="84"/>
      <c r="M913" s="85"/>
    </row>
    <row r="914" spans="2:13" ht="24.75" customHeight="1">
      <c r="B914" s="18">
        <v>908</v>
      </c>
      <c r="C914" s="43"/>
      <c r="D914" s="44"/>
      <c r="E914" s="38" t="str">
        <f t="shared" si="56"/>
        <v/>
      </c>
      <c r="F914" s="39">
        <f>IF(E914="",0,+COUNTIF('賃上げ前（月給・日給）'!$E$6:$E$1005,E914))</f>
        <v>0</v>
      </c>
      <c r="G914" s="41" t="str">
        <f t="shared" si="57"/>
        <v/>
      </c>
      <c r="H914" s="51"/>
      <c r="I914" s="93"/>
      <c r="J914" s="98" t="str">
        <f t="shared" si="58"/>
        <v/>
      </c>
      <c r="K914" s="100" t="str">
        <f t="shared" si="59"/>
        <v/>
      </c>
      <c r="L914" s="84"/>
      <c r="M914" s="85"/>
    </row>
    <row r="915" spans="2:13" ht="24.75" customHeight="1">
      <c r="B915" s="18">
        <v>909</v>
      </c>
      <c r="C915" s="43"/>
      <c r="D915" s="44"/>
      <c r="E915" s="38" t="str">
        <f t="shared" si="56"/>
        <v/>
      </c>
      <c r="F915" s="39">
        <f>IF(E915="",0,+COUNTIF('賃上げ前（月給・日給）'!$E$6:$E$1005,E915))</f>
        <v>0</v>
      </c>
      <c r="G915" s="41" t="str">
        <f t="shared" si="57"/>
        <v/>
      </c>
      <c r="H915" s="51"/>
      <c r="I915" s="93"/>
      <c r="J915" s="98" t="str">
        <f t="shared" si="58"/>
        <v/>
      </c>
      <c r="K915" s="100" t="str">
        <f t="shared" si="59"/>
        <v/>
      </c>
      <c r="L915" s="84"/>
      <c r="M915" s="85"/>
    </row>
    <row r="916" spans="2:13" ht="24.75" customHeight="1">
      <c r="B916" s="18">
        <v>910</v>
      </c>
      <c r="C916" s="43"/>
      <c r="D916" s="44"/>
      <c r="E916" s="38" t="str">
        <f t="shared" si="56"/>
        <v/>
      </c>
      <c r="F916" s="39">
        <f>IF(E916="",0,+COUNTIF('賃上げ前（月給・日給）'!$E$6:$E$1005,E916))</f>
        <v>0</v>
      </c>
      <c r="G916" s="41" t="str">
        <f t="shared" si="57"/>
        <v/>
      </c>
      <c r="H916" s="51"/>
      <c r="I916" s="93"/>
      <c r="J916" s="98" t="str">
        <f t="shared" si="58"/>
        <v/>
      </c>
      <c r="K916" s="100" t="str">
        <f t="shared" si="59"/>
        <v/>
      </c>
      <c r="L916" s="84"/>
      <c r="M916" s="85"/>
    </row>
    <row r="917" spans="2:13" ht="24.75" customHeight="1">
      <c r="B917" s="18">
        <v>911</v>
      </c>
      <c r="C917" s="43"/>
      <c r="D917" s="44"/>
      <c r="E917" s="38" t="str">
        <f t="shared" si="56"/>
        <v/>
      </c>
      <c r="F917" s="39">
        <f>IF(E917="",0,+COUNTIF('賃上げ前（月給・日給）'!$E$6:$E$1005,E917))</f>
        <v>0</v>
      </c>
      <c r="G917" s="41" t="str">
        <f t="shared" si="57"/>
        <v/>
      </c>
      <c r="H917" s="51"/>
      <c r="I917" s="93"/>
      <c r="J917" s="98" t="str">
        <f t="shared" si="58"/>
        <v/>
      </c>
      <c r="K917" s="100" t="str">
        <f t="shared" si="59"/>
        <v/>
      </c>
      <c r="L917" s="84"/>
      <c r="M917" s="85"/>
    </row>
    <row r="918" spans="2:13" ht="24.75" customHeight="1">
      <c r="B918" s="18">
        <v>912</v>
      </c>
      <c r="C918" s="43"/>
      <c r="D918" s="44"/>
      <c r="E918" s="38" t="str">
        <f t="shared" si="56"/>
        <v/>
      </c>
      <c r="F918" s="39">
        <f>IF(E918="",0,+COUNTIF('賃上げ前（月給・日給）'!$E$6:$E$1005,E918))</f>
        <v>0</v>
      </c>
      <c r="G918" s="41" t="str">
        <f t="shared" si="57"/>
        <v/>
      </c>
      <c r="H918" s="51"/>
      <c r="I918" s="93"/>
      <c r="J918" s="98" t="str">
        <f t="shared" si="58"/>
        <v/>
      </c>
      <c r="K918" s="100" t="str">
        <f t="shared" si="59"/>
        <v/>
      </c>
      <c r="L918" s="84"/>
      <c r="M918" s="85"/>
    </row>
    <row r="919" spans="2:13" ht="24.75" customHeight="1">
      <c r="B919" s="18">
        <v>913</v>
      </c>
      <c r="C919" s="43"/>
      <c r="D919" s="44"/>
      <c r="E919" s="38" t="str">
        <f t="shared" si="56"/>
        <v/>
      </c>
      <c r="F919" s="39">
        <f>IF(E919="",0,+COUNTIF('賃上げ前（月給・日給）'!$E$6:$E$1005,E919))</f>
        <v>0</v>
      </c>
      <c r="G919" s="41" t="str">
        <f t="shared" si="57"/>
        <v/>
      </c>
      <c r="H919" s="51"/>
      <c r="I919" s="93"/>
      <c r="J919" s="98" t="str">
        <f t="shared" si="58"/>
        <v/>
      </c>
      <c r="K919" s="100" t="str">
        <f t="shared" si="59"/>
        <v/>
      </c>
      <c r="L919" s="84"/>
      <c r="M919" s="85"/>
    </row>
    <row r="920" spans="2:13" ht="24.75" customHeight="1">
      <c r="B920" s="18">
        <v>914</v>
      </c>
      <c r="C920" s="43"/>
      <c r="D920" s="44"/>
      <c r="E920" s="38" t="str">
        <f t="shared" si="56"/>
        <v/>
      </c>
      <c r="F920" s="39">
        <f>IF(E920="",0,+COUNTIF('賃上げ前（月給・日給）'!$E$6:$E$1005,E920))</f>
        <v>0</v>
      </c>
      <c r="G920" s="41" t="str">
        <f t="shared" si="57"/>
        <v/>
      </c>
      <c r="H920" s="51"/>
      <c r="I920" s="93"/>
      <c r="J920" s="98" t="str">
        <f t="shared" si="58"/>
        <v/>
      </c>
      <c r="K920" s="100" t="str">
        <f t="shared" si="59"/>
        <v/>
      </c>
      <c r="L920" s="84"/>
      <c r="M920" s="85"/>
    </row>
    <row r="921" spans="2:13" ht="24.75" customHeight="1">
      <c r="B921" s="18">
        <v>915</v>
      </c>
      <c r="C921" s="43"/>
      <c r="D921" s="44"/>
      <c r="E921" s="38" t="str">
        <f t="shared" si="56"/>
        <v/>
      </c>
      <c r="F921" s="39">
        <f>IF(E921="",0,+COUNTIF('賃上げ前（月給・日給）'!$E$6:$E$1005,E921))</f>
        <v>0</v>
      </c>
      <c r="G921" s="41" t="str">
        <f t="shared" si="57"/>
        <v/>
      </c>
      <c r="H921" s="51"/>
      <c r="I921" s="93"/>
      <c r="J921" s="98" t="str">
        <f t="shared" si="58"/>
        <v/>
      </c>
      <c r="K921" s="100" t="str">
        <f t="shared" si="59"/>
        <v/>
      </c>
      <c r="L921" s="84"/>
      <c r="M921" s="85"/>
    </row>
    <row r="922" spans="2:13" ht="24.75" customHeight="1">
      <c r="B922" s="18">
        <v>916</v>
      </c>
      <c r="C922" s="43"/>
      <c r="D922" s="44"/>
      <c r="E922" s="38" t="str">
        <f t="shared" si="56"/>
        <v/>
      </c>
      <c r="F922" s="39">
        <f>IF(E922="",0,+COUNTIF('賃上げ前（月給・日給）'!$E$6:$E$1005,E922))</f>
        <v>0</v>
      </c>
      <c r="G922" s="41" t="str">
        <f t="shared" si="57"/>
        <v/>
      </c>
      <c r="H922" s="51"/>
      <c r="I922" s="93"/>
      <c r="J922" s="98" t="str">
        <f t="shared" si="58"/>
        <v/>
      </c>
      <c r="K922" s="100" t="str">
        <f t="shared" si="59"/>
        <v/>
      </c>
      <c r="L922" s="84"/>
      <c r="M922" s="85"/>
    </row>
    <row r="923" spans="2:13" ht="24.75" customHeight="1">
      <c r="B923" s="18">
        <v>917</v>
      </c>
      <c r="C923" s="43"/>
      <c r="D923" s="44"/>
      <c r="E923" s="38" t="str">
        <f t="shared" si="56"/>
        <v/>
      </c>
      <c r="F923" s="39">
        <f>IF(E923="",0,+COUNTIF('賃上げ前（月給・日給）'!$E$6:$E$1005,E923))</f>
        <v>0</v>
      </c>
      <c r="G923" s="41" t="str">
        <f t="shared" si="57"/>
        <v/>
      </c>
      <c r="H923" s="51"/>
      <c r="I923" s="93"/>
      <c r="J923" s="98" t="str">
        <f t="shared" si="58"/>
        <v/>
      </c>
      <c r="K923" s="100" t="str">
        <f t="shared" si="59"/>
        <v/>
      </c>
      <c r="L923" s="84"/>
      <c r="M923" s="85"/>
    </row>
    <row r="924" spans="2:13" ht="24.75" customHeight="1">
      <c r="B924" s="18">
        <v>918</v>
      </c>
      <c r="C924" s="43"/>
      <c r="D924" s="44"/>
      <c r="E924" s="38" t="str">
        <f t="shared" si="56"/>
        <v/>
      </c>
      <c r="F924" s="39">
        <f>IF(E924="",0,+COUNTIF('賃上げ前（月給・日給）'!$E$6:$E$1005,E924))</f>
        <v>0</v>
      </c>
      <c r="G924" s="41" t="str">
        <f t="shared" si="57"/>
        <v/>
      </c>
      <c r="H924" s="51"/>
      <c r="I924" s="93"/>
      <c r="J924" s="98" t="str">
        <f t="shared" si="58"/>
        <v/>
      </c>
      <c r="K924" s="100" t="str">
        <f t="shared" si="59"/>
        <v/>
      </c>
      <c r="L924" s="84"/>
      <c r="M924" s="85"/>
    </row>
    <row r="925" spans="2:13" ht="24.75" customHeight="1">
      <c r="B925" s="18">
        <v>919</v>
      </c>
      <c r="C925" s="43"/>
      <c r="D925" s="44"/>
      <c r="E925" s="38" t="str">
        <f t="shared" si="56"/>
        <v/>
      </c>
      <c r="F925" s="39">
        <f>IF(E925="",0,+COUNTIF('賃上げ前（月給・日給）'!$E$6:$E$1005,E925))</f>
        <v>0</v>
      </c>
      <c r="G925" s="41" t="str">
        <f t="shared" si="57"/>
        <v/>
      </c>
      <c r="H925" s="51"/>
      <c r="I925" s="93"/>
      <c r="J925" s="98" t="str">
        <f t="shared" si="58"/>
        <v/>
      </c>
      <c r="K925" s="100" t="str">
        <f t="shared" si="59"/>
        <v/>
      </c>
      <c r="L925" s="84"/>
      <c r="M925" s="85"/>
    </row>
    <row r="926" spans="2:13" ht="24.75" customHeight="1">
      <c r="B926" s="18">
        <v>920</v>
      </c>
      <c r="C926" s="43"/>
      <c r="D926" s="44"/>
      <c r="E926" s="38" t="str">
        <f t="shared" si="56"/>
        <v/>
      </c>
      <c r="F926" s="39">
        <f>IF(E926="",0,+COUNTIF('賃上げ前（月給・日給）'!$E$6:$E$1005,E926))</f>
        <v>0</v>
      </c>
      <c r="G926" s="41" t="str">
        <f t="shared" si="57"/>
        <v/>
      </c>
      <c r="H926" s="51"/>
      <c r="I926" s="93"/>
      <c r="J926" s="98" t="str">
        <f t="shared" si="58"/>
        <v/>
      </c>
      <c r="K926" s="100" t="str">
        <f t="shared" si="59"/>
        <v/>
      </c>
      <c r="L926" s="84"/>
      <c r="M926" s="85"/>
    </row>
    <row r="927" spans="2:13" ht="24.75" customHeight="1">
      <c r="B927" s="18">
        <v>921</v>
      </c>
      <c r="C927" s="43"/>
      <c r="D927" s="44"/>
      <c r="E927" s="38" t="str">
        <f t="shared" si="56"/>
        <v/>
      </c>
      <c r="F927" s="39">
        <f>IF(E927="",0,+COUNTIF('賃上げ前（月給・日給）'!$E$6:$E$1005,E927))</f>
        <v>0</v>
      </c>
      <c r="G927" s="41" t="str">
        <f t="shared" si="57"/>
        <v/>
      </c>
      <c r="H927" s="51"/>
      <c r="I927" s="93"/>
      <c r="J927" s="98" t="str">
        <f t="shared" si="58"/>
        <v/>
      </c>
      <c r="K927" s="100" t="str">
        <f t="shared" si="59"/>
        <v/>
      </c>
      <c r="L927" s="84"/>
      <c r="M927" s="85"/>
    </row>
    <row r="928" spans="2:13" ht="24.75" customHeight="1">
      <c r="B928" s="18">
        <v>922</v>
      </c>
      <c r="C928" s="43"/>
      <c r="D928" s="44"/>
      <c r="E928" s="38" t="str">
        <f t="shared" si="56"/>
        <v/>
      </c>
      <c r="F928" s="39">
        <f>IF(E928="",0,+COUNTIF('賃上げ前（月給・日給）'!$E$6:$E$1005,E928))</f>
        <v>0</v>
      </c>
      <c r="G928" s="41" t="str">
        <f t="shared" si="57"/>
        <v/>
      </c>
      <c r="H928" s="51"/>
      <c r="I928" s="93"/>
      <c r="J928" s="98" t="str">
        <f t="shared" si="58"/>
        <v/>
      </c>
      <c r="K928" s="100" t="str">
        <f t="shared" si="59"/>
        <v/>
      </c>
      <c r="L928" s="84"/>
      <c r="M928" s="85"/>
    </row>
    <row r="929" spans="2:13" ht="24.75" customHeight="1">
      <c r="B929" s="18">
        <v>923</v>
      </c>
      <c r="C929" s="43"/>
      <c r="D929" s="44"/>
      <c r="E929" s="38" t="str">
        <f t="shared" si="56"/>
        <v/>
      </c>
      <c r="F929" s="39">
        <f>IF(E929="",0,+COUNTIF('賃上げ前（月給・日給）'!$E$6:$E$1005,E929))</f>
        <v>0</v>
      </c>
      <c r="G929" s="41" t="str">
        <f t="shared" si="57"/>
        <v/>
      </c>
      <c r="H929" s="51"/>
      <c r="I929" s="93"/>
      <c r="J929" s="98" t="str">
        <f t="shared" si="58"/>
        <v/>
      </c>
      <c r="K929" s="100" t="str">
        <f t="shared" si="59"/>
        <v/>
      </c>
      <c r="L929" s="84"/>
      <c r="M929" s="85"/>
    </row>
    <row r="930" spans="2:13" ht="24.75" customHeight="1">
      <c r="B930" s="18">
        <v>924</v>
      </c>
      <c r="C930" s="43"/>
      <c r="D930" s="44"/>
      <c r="E930" s="38" t="str">
        <f t="shared" si="56"/>
        <v/>
      </c>
      <c r="F930" s="39">
        <f>IF(E930="",0,+COUNTIF('賃上げ前（月給・日給）'!$E$6:$E$1005,E930))</f>
        <v>0</v>
      </c>
      <c r="G930" s="41" t="str">
        <f t="shared" si="57"/>
        <v/>
      </c>
      <c r="H930" s="51"/>
      <c r="I930" s="93"/>
      <c r="J930" s="98" t="str">
        <f t="shared" si="58"/>
        <v/>
      </c>
      <c r="K930" s="100" t="str">
        <f t="shared" si="59"/>
        <v/>
      </c>
      <c r="L930" s="84"/>
      <c r="M930" s="85"/>
    </row>
    <row r="931" spans="2:13" ht="24.75" customHeight="1">
      <c r="B931" s="18">
        <v>925</v>
      </c>
      <c r="C931" s="43"/>
      <c r="D931" s="44"/>
      <c r="E931" s="38" t="str">
        <f t="shared" si="56"/>
        <v/>
      </c>
      <c r="F931" s="39">
        <f>IF(E931="",0,+COUNTIF('賃上げ前（月給・日給）'!$E$6:$E$1005,E931))</f>
        <v>0</v>
      </c>
      <c r="G931" s="41" t="str">
        <f t="shared" si="57"/>
        <v/>
      </c>
      <c r="H931" s="51"/>
      <c r="I931" s="93"/>
      <c r="J931" s="98" t="str">
        <f t="shared" si="58"/>
        <v/>
      </c>
      <c r="K931" s="100" t="str">
        <f t="shared" si="59"/>
        <v/>
      </c>
      <c r="L931" s="84"/>
      <c r="M931" s="85"/>
    </row>
    <row r="932" spans="2:13" ht="24.75" customHeight="1">
      <c r="B932" s="18">
        <v>926</v>
      </c>
      <c r="C932" s="43"/>
      <c r="D932" s="44"/>
      <c r="E932" s="38" t="str">
        <f t="shared" si="56"/>
        <v/>
      </c>
      <c r="F932" s="39">
        <f>IF(E932="",0,+COUNTIF('賃上げ前（月給・日給）'!$E$6:$E$1005,E932))</f>
        <v>0</v>
      </c>
      <c r="G932" s="41" t="str">
        <f t="shared" si="57"/>
        <v/>
      </c>
      <c r="H932" s="51"/>
      <c r="I932" s="93"/>
      <c r="J932" s="98" t="str">
        <f t="shared" si="58"/>
        <v/>
      </c>
      <c r="K932" s="100" t="str">
        <f t="shared" si="59"/>
        <v/>
      </c>
      <c r="L932" s="84"/>
      <c r="M932" s="85"/>
    </row>
    <row r="933" spans="2:13" ht="24.75" customHeight="1">
      <c r="B933" s="18">
        <v>927</v>
      </c>
      <c r="C933" s="43"/>
      <c r="D933" s="44"/>
      <c r="E933" s="38" t="str">
        <f t="shared" si="56"/>
        <v/>
      </c>
      <c r="F933" s="39">
        <f>IF(E933="",0,+COUNTIF('賃上げ前（月給・日給）'!$E$6:$E$1005,E933))</f>
        <v>0</v>
      </c>
      <c r="G933" s="41" t="str">
        <f t="shared" si="57"/>
        <v/>
      </c>
      <c r="H933" s="51"/>
      <c r="I933" s="93"/>
      <c r="J933" s="98" t="str">
        <f t="shared" si="58"/>
        <v/>
      </c>
      <c r="K933" s="100" t="str">
        <f t="shared" si="59"/>
        <v/>
      </c>
      <c r="L933" s="84"/>
      <c r="M933" s="85"/>
    </row>
    <row r="934" spans="2:13" ht="24.75" customHeight="1">
      <c r="B934" s="18">
        <v>928</v>
      </c>
      <c r="C934" s="43"/>
      <c r="D934" s="44"/>
      <c r="E934" s="38" t="str">
        <f t="shared" si="56"/>
        <v/>
      </c>
      <c r="F934" s="39">
        <f>IF(E934="",0,+COUNTIF('賃上げ前（月給・日給）'!$E$6:$E$1005,E934))</f>
        <v>0</v>
      </c>
      <c r="G934" s="41" t="str">
        <f t="shared" si="57"/>
        <v/>
      </c>
      <c r="H934" s="51"/>
      <c r="I934" s="93"/>
      <c r="J934" s="98" t="str">
        <f t="shared" si="58"/>
        <v/>
      </c>
      <c r="K934" s="100" t="str">
        <f t="shared" si="59"/>
        <v/>
      </c>
      <c r="L934" s="84"/>
      <c r="M934" s="85"/>
    </row>
    <row r="935" spans="2:13" ht="24.75" customHeight="1">
      <c r="B935" s="18">
        <v>929</v>
      </c>
      <c r="C935" s="43"/>
      <c r="D935" s="44"/>
      <c r="E935" s="38" t="str">
        <f t="shared" si="56"/>
        <v/>
      </c>
      <c r="F935" s="39">
        <f>IF(E935="",0,+COUNTIF('賃上げ前（月給・日給）'!$E$6:$E$1005,E935))</f>
        <v>0</v>
      </c>
      <c r="G935" s="41" t="str">
        <f t="shared" si="57"/>
        <v/>
      </c>
      <c r="H935" s="51"/>
      <c r="I935" s="93"/>
      <c r="J935" s="98" t="str">
        <f t="shared" si="58"/>
        <v/>
      </c>
      <c r="K935" s="100" t="str">
        <f t="shared" si="59"/>
        <v/>
      </c>
      <c r="L935" s="84"/>
      <c r="M935" s="85"/>
    </row>
    <row r="936" spans="2:13" ht="24.75" customHeight="1">
      <c r="B936" s="18">
        <v>930</v>
      </c>
      <c r="C936" s="43"/>
      <c r="D936" s="44"/>
      <c r="E936" s="38" t="str">
        <f t="shared" si="56"/>
        <v/>
      </c>
      <c r="F936" s="39">
        <f>IF(E936="",0,+COUNTIF('賃上げ前（月給・日給）'!$E$6:$E$1005,E936))</f>
        <v>0</v>
      </c>
      <c r="G936" s="41" t="str">
        <f t="shared" si="57"/>
        <v/>
      </c>
      <c r="H936" s="51"/>
      <c r="I936" s="93"/>
      <c r="J936" s="98" t="str">
        <f t="shared" si="58"/>
        <v/>
      </c>
      <c r="K936" s="100" t="str">
        <f t="shared" si="59"/>
        <v/>
      </c>
      <c r="L936" s="84"/>
      <c r="M936" s="85"/>
    </row>
    <row r="937" spans="2:13" ht="24.75" customHeight="1">
      <c r="B937" s="18">
        <v>931</v>
      </c>
      <c r="C937" s="43"/>
      <c r="D937" s="44"/>
      <c r="E937" s="38" t="str">
        <f t="shared" si="56"/>
        <v/>
      </c>
      <c r="F937" s="39">
        <f>IF(E937="",0,+COUNTIF('賃上げ前（月給・日給）'!$E$6:$E$1005,E937))</f>
        <v>0</v>
      </c>
      <c r="G937" s="41" t="str">
        <f t="shared" si="57"/>
        <v/>
      </c>
      <c r="H937" s="51"/>
      <c r="I937" s="93"/>
      <c r="J937" s="98" t="str">
        <f t="shared" si="58"/>
        <v/>
      </c>
      <c r="K937" s="100" t="str">
        <f t="shared" si="59"/>
        <v/>
      </c>
      <c r="L937" s="84"/>
      <c r="M937" s="85"/>
    </row>
    <row r="938" spans="2:13" ht="24.75" customHeight="1">
      <c r="B938" s="18">
        <v>932</v>
      </c>
      <c r="C938" s="43"/>
      <c r="D938" s="44"/>
      <c r="E938" s="38" t="str">
        <f t="shared" si="56"/>
        <v/>
      </c>
      <c r="F938" s="39">
        <f>IF(E938="",0,+COUNTIF('賃上げ前（月給・日給）'!$E$6:$E$1005,E938))</f>
        <v>0</v>
      </c>
      <c r="G938" s="41" t="str">
        <f t="shared" si="57"/>
        <v/>
      </c>
      <c r="H938" s="51"/>
      <c r="I938" s="93"/>
      <c r="J938" s="98" t="str">
        <f t="shared" si="58"/>
        <v/>
      </c>
      <c r="K938" s="100" t="str">
        <f t="shared" si="59"/>
        <v/>
      </c>
      <c r="L938" s="84"/>
      <c r="M938" s="85"/>
    </row>
    <row r="939" spans="2:13" ht="24.75" customHeight="1">
      <c r="B939" s="18">
        <v>933</v>
      </c>
      <c r="C939" s="43"/>
      <c r="D939" s="44"/>
      <c r="E939" s="38" t="str">
        <f t="shared" si="56"/>
        <v/>
      </c>
      <c r="F939" s="39">
        <f>IF(E939="",0,+COUNTIF('賃上げ前（月給・日給）'!$E$6:$E$1005,E939))</f>
        <v>0</v>
      </c>
      <c r="G939" s="41" t="str">
        <f t="shared" si="57"/>
        <v/>
      </c>
      <c r="H939" s="51"/>
      <c r="I939" s="93"/>
      <c r="J939" s="98" t="str">
        <f t="shared" si="58"/>
        <v/>
      </c>
      <c r="K939" s="100" t="str">
        <f t="shared" si="59"/>
        <v/>
      </c>
      <c r="L939" s="84"/>
      <c r="M939" s="85"/>
    </row>
    <row r="940" spans="2:13" ht="24.75" customHeight="1">
      <c r="B940" s="18">
        <v>934</v>
      </c>
      <c r="C940" s="43"/>
      <c r="D940" s="44"/>
      <c r="E940" s="38" t="str">
        <f t="shared" si="56"/>
        <v/>
      </c>
      <c r="F940" s="39">
        <f>IF(E940="",0,+COUNTIF('賃上げ前（月給・日給）'!$E$6:$E$1005,E940))</f>
        <v>0</v>
      </c>
      <c r="G940" s="41" t="str">
        <f t="shared" si="57"/>
        <v/>
      </c>
      <c r="H940" s="51"/>
      <c r="I940" s="93"/>
      <c r="J940" s="98" t="str">
        <f t="shared" si="58"/>
        <v/>
      </c>
      <c r="K940" s="100" t="str">
        <f t="shared" si="59"/>
        <v/>
      </c>
      <c r="L940" s="84"/>
      <c r="M940" s="85"/>
    </row>
    <row r="941" spans="2:13" ht="24.75" customHeight="1">
      <c r="B941" s="18">
        <v>935</v>
      </c>
      <c r="C941" s="43"/>
      <c r="D941" s="44"/>
      <c r="E941" s="38" t="str">
        <f t="shared" si="56"/>
        <v/>
      </c>
      <c r="F941" s="39">
        <f>IF(E941="",0,+COUNTIF('賃上げ前（月給・日給）'!$E$6:$E$1005,E941))</f>
        <v>0</v>
      </c>
      <c r="G941" s="41" t="str">
        <f t="shared" si="57"/>
        <v/>
      </c>
      <c r="H941" s="51"/>
      <c r="I941" s="93"/>
      <c r="J941" s="98" t="str">
        <f t="shared" si="58"/>
        <v/>
      </c>
      <c r="K941" s="100" t="str">
        <f t="shared" si="59"/>
        <v/>
      </c>
      <c r="L941" s="84"/>
      <c r="M941" s="85"/>
    </row>
    <row r="942" spans="2:13" ht="24.75" customHeight="1">
      <c r="B942" s="18">
        <v>936</v>
      </c>
      <c r="C942" s="43"/>
      <c r="D942" s="44"/>
      <c r="E942" s="38" t="str">
        <f t="shared" si="56"/>
        <v/>
      </c>
      <c r="F942" s="39">
        <f>IF(E942="",0,+COUNTIF('賃上げ前（月給・日給）'!$E$6:$E$1005,E942))</f>
        <v>0</v>
      </c>
      <c r="G942" s="41" t="str">
        <f t="shared" si="57"/>
        <v/>
      </c>
      <c r="H942" s="51"/>
      <c r="I942" s="93"/>
      <c r="J942" s="98" t="str">
        <f t="shared" si="58"/>
        <v/>
      </c>
      <c r="K942" s="100" t="str">
        <f t="shared" si="59"/>
        <v/>
      </c>
      <c r="L942" s="84"/>
      <c r="M942" s="85"/>
    </row>
    <row r="943" spans="2:13" ht="24.75" customHeight="1">
      <c r="B943" s="18">
        <v>937</v>
      </c>
      <c r="C943" s="43"/>
      <c r="D943" s="44"/>
      <c r="E943" s="38" t="str">
        <f t="shared" si="56"/>
        <v/>
      </c>
      <c r="F943" s="39">
        <f>IF(E943="",0,+COUNTIF('賃上げ前（月給・日給）'!$E$6:$E$1005,E943))</f>
        <v>0</v>
      </c>
      <c r="G943" s="41" t="str">
        <f t="shared" si="57"/>
        <v/>
      </c>
      <c r="H943" s="51"/>
      <c r="I943" s="93"/>
      <c r="J943" s="98" t="str">
        <f t="shared" si="58"/>
        <v/>
      </c>
      <c r="K943" s="100" t="str">
        <f t="shared" si="59"/>
        <v/>
      </c>
      <c r="L943" s="84"/>
      <c r="M943" s="85"/>
    </row>
    <row r="944" spans="2:13" ht="24.75" customHeight="1">
      <c r="B944" s="18">
        <v>938</v>
      </c>
      <c r="C944" s="43"/>
      <c r="D944" s="44"/>
      <c r="E944" s="38" t="str">
        <f t="shared" si="56"/>
        <v/>
      </c>
      <c r="F944" s="39">
        <f>IF(E944="",0,+COUNTIF('賃上げ前（月給・日給）'!$E$6:$E$1005,E944))</f>
        <v>0</v>
      </c>
      <c r="G944" s="41" t="str">
        <f t="shared" si="57"/>
        <v/>
      </c>
      <c r="H944" s="51"/>
      <c r="I944" s="93"/>
      <c r="J944" s="98" t="str">
        <f t="shared" si="58"/>
        <v/>
      </c>
      <c r="K944" s="100" t="str">
        <f t="shared" si="59"/>
        <v/>
      </c>
      <c r="L944" s="84"/>
      <c r="M944" s="85"/>
    </row>
    <row r="945" spans="2:13" ht="24.75" customHeight="1">
      <c r="B945" s="18">
        <v>939</v>
      </c>
      <c r="C945" s="43"/>
      <c r="D945" s="44"/>
      <c r="E945" s="38" t="str">
        <f t="shared" si="56"/>
        <v/>
      </c>
      <c r="F945" s="39">
        <f>IF(E945="",0,+COUNTIF('賃上げ前（月給・日給）'!$E$6:$E$1005,E945))</f>
        <v>0</v>
      </c>
      <c r="G945" s="41" t="str">
        <f t="shared" si="57"/>
        <v/>
      </c>
      <c r="H945" s="51"/>
      <c r="I945" s="93"/>
      <c r="J945" s="98" t="str">
        <f t="shared" si="58"/>
        <v/>
      </c>
      <c r="K945" s="100" t="str">
        <f t="shared" si="59"/>
        <v/>
      </c>
      <c r="L945" s="84"/>
      <c r="M945" s="85"/>
    </row>
    <row r="946" spans="2:13" ht="24.75" customHeight="1">
      <c r="B946" s="18">
        <v>940</v>
      </c>
      <c r="C946" s="43"/>
      <c r="D946" s="44"/>
      <c r="E946" s="38" t="str">
        <f t="shared" si="56"/>
        <v/>
      </c>
      <c r="F946" s="39">
        <f>IF(E946="",0,+COUNTIF('賃上げ前（月給・日給）'!$E$6:$E$1005,E946))</f>
        <v>0</v>
      </c>
      <c r="G946" s="41" t="str">
        <f t="shared" si="57"/>
        <v/>
      </c>
      <c r="H946" s="51"/>
      <c r="I946" s="93"/>
      <c r="J946" s="98" t="str">
        <f t="shared" si="58"/>
        <v/>
      </c>
      <c r="K946" s="100" t="str">
        <f t="shared" si="59"/>
        <v/>
      </c>
      <c r="L946" s="84"/>
      <c r="M946" s="85"/>
    </row>
    <row r="947" spans="2:13" ht="24.75" customHeight="1">
      <c r="B947" s="18">
        <v>941</v>
      </c>
      <c r="C947" s="43"/>
      <c r="D947" s="44"/>
      <c r="E947" s="38" t="str">
        <f t="shared" si="56"/>
        <v/>
      </c>
      <c r="F947" s="39">
        <f>IF(E947="",0,+COUNTIF('賃上げ前（月給・日給）'!$E$6:$E$1005,E947))</f>
        <v>0</v>
      </c>
      <c r="G947" s="41" t="str">
        <f t="shared" si="57"/>
        <v/>
      </c>
      <c r="H947" s="51"/>
      <c r="I947" s="93"/>
      <c r="J947" s="98" t="str">
        <f t="shared" si="58"/>
        <v/>
      </c>
      <c r="K947" s="100" t="str">
        <f t="shared" si="59"/>
        <v/>
      </c>
      <c r="L947" s="84"/>
      <c r="M947" s="85"/>
    </row>
    <row r="948" spans="2:13" ht="24.75" customHeight="1">
      <c r="B948" s="18">
        <v>942</v>
      </c>
      <c r="C948" s="43"/>
      <c r="D948" s="44"/>
      <c r="E948" s="38" t="str">
        <f t="shared" si="56"/>
        <v/>
      </c>
      <c r="F948" s="39">
        <f>IF(E948="",0,+COUNTIF('賃上げ前（月給・日給）'!$E$6:$E$1005,E948))</f>
        <v>0</v>
      </c>
      <c r="G948" s="41" t="str">
        <f t="shared" si="57"/>
        <v/>
      </c>
      <c r="H948" s="51"/>
      <c r="I948" s="93"/>
      <c r="J948" s="98" t="str">
        <f t="shared" si="58"/>
        <v/>
      </c>
      <c r="K948" s="100" t="str">
        <f t="shared" si="59"/>
        <v/>
      </c>
      <c r="L948" s="84"/>
      <c r="M948" s="85"/>
    </row>
    <row r="949" spans="2:13" ht="24.75" customHeight="1">
      <c r="B949" s="18">
        <v>943</v>
      </c>
      <c r="C949" s="43"/>
      <c r="D949" s="44"/>
      <c r="E949" s="38" t="str">
        <f t="shared" si="56"/>
        <v/>
      </c>
      <c r="F949" s="39">
        <f>IF(E949="",0,+COUNTIF('賃上げ前（月給・日給）'!$E$6:$E$1005,E949))</f>
        <v>0</v>
      </c>
      <c r="G949" s="41" t="str">
        <f t="shared" si="57"/>
        <v/>
      </c>
      <c r="H949" s="51"/>
      <c r="I949" s="93"/>
      <c r="J949" s="98" t="str">
        <f t="shared" si="58"/>
        <v/>
      </c>
      <c r="K949" s="100" t="str">
        <f t="shared" si="59"/>
        <v/>
      </c>
      <c r="L949" s="84"/>
      <c r="M949" s="85"/>
    </row>
    <row r="950" spans="2:13" ht="24.75" customHeight="1">
      <c r="B950" s="18">
        <v>944</v>
      </c>
      <c r="C950" s="43"/>
      <c r="D950" s="44"/>
      <c r="E950" s="38" t="str">
        <f t="shared" si="56"/>
        <v/>
      </c>
      <c r="F950" s="39">
        <f>IF(E950="",0,+COUNTIF('賃上げ前（月給・日給）'!$E$6:$E$1005,E950))</f>
        <v>0</v>
      </c>
      <c r="G950" s="41" t="str">
        <f t="shared" si="57"/>
        <v/>
      </c>
      <c r="H950" s="51"/>
      <c r="I950" s="93"/>
      <c r="J950" s="98" t="str">
        <f t="shared" si="58"/>
        <v/>
      </c>
      <c r="K950" s="100" t="str">
        <f t="shared" si="59"/>
        <v/>
      </c>
      <c r="L950" s="84"/>
      <c r="M950" s="85"/>
    </row>
    <row r="951" spans="2:13" ht="24.75" customHeight="1">
      <c r="B951" s="18">
        <v>945</v>
      </c>
      <c r="C951" s="43"/>
      <c r="D951" s="44"/>
      <c r="E951" s="38" t="str">
        <f t="shared" si="56"/>
        <v/>
      </c>
      <c r="F951" s="39">
        <f>IF(E951="",0,+COUNTIF('賃上げ前（月給・日給）'!$E$6:$E$1005,E951))</f>
        <v>0</v>
      </c>
      <c r="G951" s="41" t="str">
        <f t="shared" si="57"/>
        <v/>
      </c>
      <c r="H951" s="51"/>
      <c r="I951" s="93"/>
      <c r="J951" s="98" t="str">
        <f t="shared" si="58"/>
        <v/>
      </c>
      <c r="K951" s="100" t="str">
        <f t="shared" si="59"/>
        <v/>
      </c>
      <c r="L951" s="84"/>
      <c r="M951" s="85"/>
    </row>
    <row r="952" spans="2:13" ht="24.75" customHeight="1">
      <c r="B952" s="18">
        <v>946</v>
      </c>
      <c r="C952" s="43"/>
      <c r="D952" s="44"/>
      <c r="E952" s="38" t="str">
        <f t="shared" si="56"/>
        <v/>
      </c>
      <c r="F952" s="39">
        <f>IF(E952="",0,+COUNTIF('賃上げ前（月給・日給）'!$E$6:$E$1005,E952))</f>
        <v>0</v>
      </c>
      <c r="G952" s="41" t="str">
        <f t="shared" si="57"/>
        <v/>
      </c>
      <c r="H952" s="51"/>
      <c r="I952" s="93"/>
      <c r="J952" s="98" t="str">
        <f t="shared" si="58"/>
        <v/>
      </c>
      <c r="K952" s="100" t="str">
        <f t="shared" si="59"/>
        <v/>
      </c>
      <c r="L952" s="84"/>
      <c r="M952" s="85"/>
    </row>
    <row r="953" spans="2:13" ht="24.75" customHeight="1">
      <c r="B953" s="18">
        <v>947</v>
      </c>
      <c r="C953" s="43"/>
      <c r="D953" s="44"/>
      <c r="E953" s="38" t="str">
        <f t="shared" si="56"/>
        <v/>
      </c>
      <c r="F953" s="39">
        <f>IF(E953="",0,+COUNTIF('賃上げ前（月給・日給）'!$E$6:$E$1005,E953))</f>
        <v>0</v>
      </c>
      <c r="G953" s="41" t="str">
        <f t="shared" si="57"/>
        <v/>
      </c>
      <c r="H953" s="51"/>
      <c r="I953" s="93"/>
      <c r="J953" s="98" t="str">
        <f t="shared" si="58"/>
        <v/>
      </c>
      <c r="K953" s="100" t="str">
        <f t="shared" si="59"/>
        <v/>
      </c>
      <c r="L953" s="84"/>
      <c r="M953" s="85"/>
    </row>
    <row r="954" spans="2:13" ht="24.75" customHeight="1">
      <c r="B954" s="18">
        <v>948</v>
      </c>
      <c r="C954" s="43"/>
      <c r="D954" s="44"/>
      <c r="E954" s="38" t="str">
        <f t="shared" si="56"/>
        <v/>
      </c>
      <c r="F954" s="39">
        <f>IF(E954="",0,+COUNTIF('賃上げ前（月給・日給）'!$E$6:$E$1005,E954))</f>
        <v>0</v>
      </c>
      <c r="G954" s="41" t="str">
        <f t="shared" si="57"/>
        <v/>
      </c>
      <c r="H954" s="51"/>
      <c r="I954" s="93"/>
      <c r="J954" s="98" t="str">
        <f t="shared" si="58"/>
        <v/>
      </c>
      <c r="K954" s="100" t="str">
        <f t="shared" si="59"/>
        <v/>
      </c>
      <c r="L954" s="84"/>
      <c r="M954" s="85"/>
    </row>
    <row r="955" spans="2:13" ht="24.75" customHeight="1">
      <c r="B955" s="18">
        <v>949</v>
      </c>
      <c r="C955" s="43"/>
      <c r="D955" s="44"/>
      <c r="E955" s="38" t="str">
        <f t="shared" si="56"/>
        <v/>
      </c>
      <c r="F955" s="39">
        <f>IF(E955="",0,+COUNTIF('賃上げ前（月給・日給）'!$E$6:$E$1005,E955))</f>
        <v>0</v>
      </c>
      <c r="G955" s="41" t="str">
        <f t="shared" si="57"/>
        <v/>
      </c>
      <c r="H955" s="51"/>
      <c r="I955" s="93"/>
      <c r="J955" s="98" t="str">
        <f t="shared" si="58"/>
        <v/>
      </c>
      <c r="K955" s="100" t="str">
        <f t="shared" si="59"/>
        <v/>
      </c>
      <c r="L955" s="84"/>
      <c r="M955" s="85"/>
    </row>
    <row r="956" spans="2:13" ht="24.75" customHeight="1">
      <c r="B956" s="18">
        <v>950</v>
      </c>
      <c r="C956" s="43"/>
      <c r="D956" s="44"/>
      <c r="E956" s="38" t="str">
        <f t="shared" si="56"/>
        <v/>
      </c>
      <c r="F956" s="39">
        <f>IF(E956="",0,+COUNTIF('賃上げ前（月給・日給）'!$E$6:$E$1005,E956))</f>
        <v>0</v>
      </c>
      <c r="G956" s="41" t="str">
        <f t="shared" si="57"/>
        <v/>
      </c>
      <c r="H956" s="51"/>
      <c r="I956" s="93"/>
      <c r="J956" s="98" t="str">
        <f t="shared" si="58"/>
        <v/>
      </c>
      <c r="K956" s="100" t="str">
        <f t="shared" si="59"/>
        <v/>
      </c>
      <c r="L956" s="84"/>
      <c r="M956" s="85"/>
    </row>
    <row r="957" spans="2:13" ht="24.75" customHeight="1">
      <c r="B957" s="18">
        <v>951</v>
      </c>
      <c r="C957" s="43"/>
      <c r="D957" s="44"/>
      <c r="E957" s="38" t="str">
        <f t="shared" si="56"/>
        <v/>
      </c>
      <c r="F957" s="39">
        <f>IF(E957="",0,+COUNTIF('賃上げ前（月給・日給）'!$E$6:$E$1005,E957))</f>
        <v>0</v>
      </c>
      <c r="G957" s="41" t="str">
        <f t="shared" si="57"/>
        <v/>
      </c>
      <c r="H957" s="51"/>
      <c r="I957" s="93"/>
      <c r="J957" s="98" t="str">
        <f t="shared" si="58"/>
        <v/>
      </c>
      <c r="K957" s="100" t="str">
        <f t="shared" si="59"/>
        <v/>
      </c>
      <c r="L957" s="84"/>
      <c r="M957" s="85"/>
    </row>
    <row r="958" spans="2:13" ht="24.75" customHeight="1">
      <c r="B958" s="18">
        <v>952</v>
      </c>
      <c r="C958" s="43"/>
      <c r="D958" s="44"/>
      <c r="E958" s="38" t="str">
        <f t="shared" si="56"/>
        <v/>
      </c>
      <c r="F958" s="39">
        <f>IF(E958="",0,+COUNTIF('賃上げ前（月給・日給）'!$E$6:$E$1005,E958))</f>
        <v>0</v>
      </c>
      <c r="G958" s="41" t="str">
        <f t="shared" si="57"/>
        <v/>
      </c>
      <c r="H958" s="51"/>
      <c r="I958" s="93"/>
      <c r="J958" s="98" t="str">
        <f t="shared" si="58"/>
        <v/>
      </c>
      <c r="K958" s="100" t="str">
        <f t="shared" si="59"/>
        <v/>
      </c>
      <c r="L958" s="84"/>
      <c r="M958" s="85"/>
    </row>
    <row r="959" spans="2:13" ht="24.75" customHeight="1">
      <c r="B959" s="18">
        <v>953</v>
      </c>
      <c r="C959" s="43"/>
      <c r="D959" s="44"/>
      <c r="E959" s="38" t="str">
        <f t="shared" si="56"/>
        <v/>
      </c>
      <c r="F959" s="39">
        <f>IF(E959="",0,+COUNTIF('賃上げ前（月給・日給）'!$E$6:$E$1005,E959))</f>
        <v>0</v>
      </c>
      <c r="G959" s="41" t="str">
        <f t="shared" si="57"/>
        <v/>
      </c>
      <c r="H959" s="51"/>
      <c r="I959" s="93"/>
      <c r="J959" s="98" t="str">
        <f t="shared" si="58"/>
        <v/>
      </c>
      <c r="K959" s="100" t="str">
        <f t="shared" si="59"/>
        <v/>
      </c>
      <c r="L959" s="84"/>
      <c r="M959" s="85"/>
    </row>
    <row r="960" spans="2:13" ht="24.75" customHeight="1">
      <c r="B960" s="18">
        <v>954</v>
      </c>
      <c r="C960" s="43"/>
      <c r="D960" s="44"/>
      <c r="E960" s="38" t="str">
        <f t="shared" si="56"/>
        <v/>
      </c>
      <c r="F960" s="39">
        <f>IF(E960="",0,+COUNTIF('賃上げ前（月給・日給）'!$E$6:$E$1005,E960))</f>
        <v>0</v>
      </c>
      <c r="G960" s="41" t="str">
        <f t="shared" si="57"/>
        <v/>
      </c>
      <c r="H960" s="51"/>
      <c r="I960" s="93"/>
      <c r="J960" s="98" t="str">
        <f t="shared" si="58"/>
        <v/>
      </c>
      <c r="K960" s="100" t="str">
        <f t="shared" si="59"/>
        <v/>
      </c>
      <c r="L960" s="84"/>
      <c r="M960" s="85"/>
    </row>
    <row r="961" spans="2:13" ht="24.75" customHeight="1">
      <c r="B961" s="18">
        <v>955</v>
      </c>
      <c r="C961" s="43"/>
      <c r="D961" s="44"/>
      <c r="E961" s="38" t="str">
        <f t="shared" si="56"/>
        <v/>
      </c>
      <c r="F961" s="39">
        <f>IF(E961="",0,+COUNTIF('賃上げ前（月給・日給）'!$E$6:$E$1005,E961))</f>
        <v>0</v>
      </c>
      <c r="G961" s="41" t="str">
        <f t="shared" si="57"/>
        <v/>
      </c>
      <c r="H961" s="51"/>
      <c r="I961" s="93"/>
      <c r="J961" s="98" t="str">
        <f t="shared" si="58"/>
        <v/>
      </c>
      <c r="K961" s="100" t="str">
        <f t="shared" si="59"/>
        <v/>
      </c>
      <c r="L961" s="84"/>
      <c r="M961" s="85"/>
    </row>
    <row r="962" spans="2:13" ht="24.75" customHeight="1">
      <c r="B962" s="18">
        <v>956</v>
      </c>
      <c r="C962" s="43"/>
      <c r="D962" s="44"/>
      <c r="E962" s="38" t="str">
        <f t="shared" si="56"/>
        <v/>
      </c>
      <c r="F962" s="39">
        <f>IF(E962="",0,+COUNTIF('賃上げ前（月給・日給）'!$E$6:$E$1005,E962))</f>
        <v>0</v>
      </c>
      <c r="G962" s="41" t="str">
        <f t="shared" si="57"/>
        <v/>
      </c>
      <c r="H962" s="51"/>
      <c r="I962" s="93"/>
      <c r="J962" s="98" t="str">
        <f t="shared" si="58"/>
        <v/>
      </c>
      <c r="K962" s="100" t="str">
        <f t="shared" si="59"/>
        <v/>
      </c>
      <c r="L962" s="84"/>
      <c r="M962" s="85"/>
    </row>
    <row r="963" spans="2:13" ht="24.75" customHeight="1">
      <c r="B963" s="18">
        <v>957</v>
      </c>
      <c r="C963" s="43"/>
      <c r="D963" s="44"/>
      <c r="E963" s="38" t="str">
        <f t="shared" si="56"/>
        <v/>
      </c>
      <c r="F963" s="39">
        <f>IF(E963="",0,+COUNTIF('賃上げ前（月給・日給）'!$E$6:$E$1005,E963))</f>
        <v>0</v>
      </c>
      <c r="G963" s="41" t="str">
        <f t="shared" si="57"/>
        <v/>
      </c>
      <c r="H963" s="51"/>
      <c r="I963" s="93"/>
      <c r="J963" s="98" t="str">
        <f t="shared" si="58"/>
        <v/>
      </c>
      <c r="K963" s="100" t="str">
        <f t="shared" si="59"/>
        <v/>
      </c>
      <c r="L963" s="84"/>
      <c r="M963" s="85"/>
    </row>
    <row r="964" spans="2:13" ht="24.75" customHeight="1">
      <c r="B964" s="18">
        <v>958</v>
      </c>
      <c r="C964" s="43"/>
      <c r="D964" s="44"/>
      <c r="E964" s="38" t="str">
        <f t="shared" si="56"/>
        <v/>
      </c>
      <c r="F964" s="39">
        <f>IF(E964="",0,+COUNTIF('賃上げ前（月給・日給）'!$E$6:$E$1005,E964))</f>
        <v>0</v>
      </c>
      <c r="G964" s="41" t="str">
        <f t="shared" si="57"/>
        <v/>
      </c>
      <c r="H964" s="51"/>
      <c r="I964" s="93"/>
      <c r="J964" s="98" t="str">
        <f t="shared" si="58"/>
        <v/>
      </c>
      <c r="K964" s="100" t="str">
        <f t="shared" si="59"/>
        <v/>
      </c>
      <c r="L964" s="84"/>
      <c r="M964" s="85"/>
    </row>
    <row r="965" spans="2:13" ht="24.75" customHeight="1">
      <c r="B965" s="18">
        <v>959</v>
      </c>
      <c r="C965" s="43"/>
      <c r="D965" s="44"/>
      <c r="E965" s="38" t="str">
        <f t="shared" si="56"/>
        <v/>
      </c>
      <c r="F965" s="39">
        <f>IF(E965="",0,+COUNTIF('賃上げ前（月給・日給）'!$E$6:$E$1005,E965))</f>
        <v>0</v>
      </c>
      <c r="G965" s="41" t="str">
        <f t="shared" si="57"/>
        <v/>
      </c>
      <c r="H965" s="51"/>
      <c r="I965" s="93"/>
      <c r="J965" s="98" t="str">
        <f t="shared" si="58"/>
        <v/>
      </c>
      <c r="K965" s="100" t="str">
        <f t="shared" si="59"/>
        <v/>
      </c>
      <c r="L965" s="84"/>
      <c r="M965" s="85"/>
    </row>
    <row r="966" spans="2:13" ht="24.75" customHeight="1">
      <c r="B966" s="18">
        <v>960</v>
      </c>
      <c r="C966" s="43"/>
      <c r="D966" s="44"/>
      <c r="E966" s="38" t="str">
        <f t="shared" si="56"/>
        <v/>
      </c>
      <c r="F966" s="39">
        <f>IF(E966="",0,+COUNTIF('賃上げ前（月給・日給）'!$E$6:$E$1005,E966))</f>
        <v>0</v>
      </c>
      <c r="G966" s="41" t="str">
        <f t="shared" si="57"/>
        <v/>
      </c>
      <c r="H966" s="51"/>
      <c r="I966" s="93"/>
      <c r="J966" s="98" t="str">
        <f t="shared" si="58"/>
        <v/>
      </c>
      <c r="K966" s="100" t="str">
        <f t="shared" si="59"/>
        <v/>
      </c>
      <c r="L966" s="84"/>
      <c r="M966" s="85"/>
    </row>
    <row r="967" spans="2:13" ht="24.75" customHeight="1">
      <c r="B967" s="18">
        <v>961</v>
      </c>
      <c r="C967" s="43"/>
      <c r="D967" s="44"/>
      <c r="E967" s="38" t="str">
        <f t="shared" ref="E967:E990" si="60">SUBSTITUTE(SUBSTITUTE(C967,"　","")," ","")</f>
        <v/>
      </c>
      <c r="F967" s="39">
        <f>IF(E967="",0,+COUNTIF('賃上げ前（月給・日給）'!$E$6:$E$1005,E967))</f>
        <v>0</v>
      </c>
      <c r="G967" s="41" t="str">
        <f t="shared" ref="G967:G990" si="61">IF(C967="","",+IF(OR(F967&lt;1,D967="",L967="◎"),"除外","対象"))</f>
        <v/>
      </c>
      <c r="H967" s="51"/>
      <c r="I967" s="93"/>
      <c r="J967" s="98" t="str">
        <f t="shared" ref="J967:J1006" si="62">IF(C967="","",H967/I967)</f>
        <v/>
      </c>
      <c r="K967" s="100" t="str">
        <f t="shared" ref="K967:K1006" si="63">IF(C967="","",+IF(G967="対象",J967,0))</f>
        <v/>
      </c>
      <c r="L967" s="84"/>
      <c r="M967" s="85"/>
    </row>
    <row r="968" spans="2:13" ht="24.75" customHeight="1">
      <c r="B968" s="18">
        <v>962</v>
      </c>
      <c r="C968" s="43"/>
      <c r="D968" s="44"/>
      <c r="E968" s="38" t="str">
        <f t="shared" si="60"/>
        <v/>
      </c>
      <c r="F968" s="39">
        <f>IF(E968="",0,+COUNTIF('賃上げ前（月給・日給）'!$E$6:$E$1005,E968))</f>
        <v>0</v>
      </c>
      <c r="G968" s="41" t="str">
        <f t="shared" si="61"/>
        <v/>
      </c>
      <c r="H968" s="51"/>
      <c r="I968" s="93"/>
      <c r="J968" s="98" t="str">
        <f t="shared" si="62"/>
        <v/>
      </c>
      <c r="K968" s="100" t="str">
        <f t="shared" si="63"/>
        <v/>
      </c>
      <c r="L968" s="84"/>
      <c r="M968" s="85"/>
    </row>
    <row r="969" spans="2:13" ht="24.75" customHeight="1">
      <c r="B969" s="18">
        <v>963</v>
      </c>
      <c r="C969" s="43"/>
      <c r="D969" s="44"/>
      <c r="E969" s="38" t="str">
        <f t="shared" si="60"/>
        <v/>
      </c>
      <c r="F969" s="39">
        <f>IF(E969="",0,+COUNTIF('賃上げ前（月給・日給）'!$E$6:$E$1005,E969))</f>
        <v>0</v>
      </c>
      <c r="G969" s="41" t="str">
        <f t="shared" si="61"/>
        <v/>
      </c>
      <c r="H969" s="51"/>
      <c r="I969" s="93"/>
      <c r="J969" s="98" t="str">
        <f t="shared" si="62"/>
        <v/>
      </c>
      <c r="K969" s="100" t="str">
        <f t="shared" si="63"/>
        <v/>
      </c>
      <c r="L969" s="84"/>
      <c r="M969" s="85"/>
    </row>
    <row r="970" spans="2:13" ht="24.75" customHeight="1">
      <c r="B970" s="18">
        <v>964</v>
      </c>
      <c r="C970" s="43"/>
      <c r="D970" s="44"/>
      <c r="E970" s="38" t="str">
        <f t="shared" si="60"/>
        <v/>
      </c>
      <c r="F970" s="39">
        <f>IF(E970="",0,+COUNTIF('賃上げ前（月給・日給）'!$E$6:$E$1005,E970))</f>
        <v>0</v>
      </c>
      <c r="G970" s="41" t="str">
        <f t="shared" si="61"/>
        <v/>
      </c>
      <c r="H970" s="51"/>
      <c r="I970" s="93"/>
      <c r="J970" s="98" t="str">
        <f t="shared" si="62"/>
        <v/>
      </c>
      <c r="K970" s="100" t="str">
        <f t="shared" si="63"/>
        <v/>
      </c>
      <c r="L970" s="84"/>
      <c r="M970" s="85"/>
    </row>
    <row r="971" spans="2:13" ht="24.75" customHeight="1">
      <c r="B971" s="18">
        <v>965</v>
      </c>
      <c r="C971" s="43"/>
      <c r="D971" s="44"/>
      <c r="E971" s="38" t="str">
        <f t="shared" si="60"/>
        <v/>
      </c>
      <c r="F971" s="39">
        <f>IF(E971="",0,+COUNTIF('賃上げ前（月給・日給）'!$E$6:$E$1005,E971))</f>
        <v>0</v>
      </c>
      <c r="G971" s="41" t="str">
        <f t="shared" si="61"/>
        <v/>
      </c>
      <c r="H971" s="51"/>
      <c r="I971" s="93"/>
      <c r="J971" s="98" t="str">
        <f t="shared" si="62"/>
        <v/>
      </c>
      <c r="K971" s="100" t="str">
        <f t="shared" si="63"/>
        <v/>
      </c>
      <c r="L971" s="84"/>
      <c r="M971" s="85"/>
    </row>
    <row r="972" spans="2:13" ht="24.75" customHeight="1">
      <c r="B972" s="18">
        <v>966</v>
      </c>
      <c r="C972" s="43"/>
      <c r="D972" s="44"/>
      <c r="E972" s="38" t="str">
        <f t="shared" si="60"/>
        <v/>
      </c>
      <c r="F972" s="39">
        <f>IF(E972="",0,+COUNTIF('賃上げ前（月給・日給）'!$E$6:$E$1005,E972))</f>
        <v>0</v>
      </c>
      <c r="G972" s="41" t="str">
        <f t="shared" si="61"/>
        <v/>
      </c>
      <c r="H972" s="51"/>
      <c r="I972" s="93"/>
      <c r="J972" s="98" t="str">
        <f t="shared" si="62"/>
        <v/>
      </c>
      <c r="K972" s="100" t="str">
        <f t="shared" si="63"/>
        <v/>
      </c>
      <c r="L972" s="84"/>
      <c r="M972" s="85"/>
    </row>
    <row r="973" spans="2:13" ht="24.75" customHeight="1">
      <c r="B973" s="18">
        <v>967</v>
      </c>
      <c r="C973" s="43"/>
      <c r="D973" s="44"/>
      <c r="E973" s="38" t="str">
        <f t="shared" si="60"/>
        <v/>
      </c>
      <c r="F973" s="39">
        <f>IF(E973="",0,+COUNTIF('賃上げ前（月給・日給）'!$E$6:$E$1005,E973))</f>
        <v>0</v>
      </c>
      <c r="G973" s="41" t="str">
        <f t="shared" si="61"/>
        <v/>
      </c>
      <c r="H973" s="51"/>
      <c r="I973" s="93"/>
      <c r="J973" s="98" t="str">
        <f t="shared" si="62"/>
        <v/>
      </c>
      <c r="K973" s="100" t="str">
        <f t="shared" si="63"/>
        <v/>
      </c>
      <c r="L973" s="84"/>
      <c r="M973" s="85"/>
    </row>
    <row r="974" spans="2:13" ht="24.75" customHeight="1">
      <c r="B974" s="18">
        <v>968</v>
      </c>
      <c r="C974" s="43"/>
      <c r="D974" s="44"/>
      <c r="E974" s="38" t="str">
        <f t="shared" si="60"/>
        <v/>
      </c>
      <c r="F974" s="39">
        <f>IF(E974="",0,+COUNTIF('賃上げ前（月給・日給）'!$E$6:$E$1005,E974))</f>
        <v>0</v>
      </c>
      <c r="G974" s="41" t="str">
        <f t="shared" si="61"/>
        <v/>
      </c>
      <c r="H974" s="51"/>
      <c r="I974" s="93"/>
      <c r="J974" s="98" t="str">
        <f t="shared" si="62"/>
        <v/>
      </c>
      <c r="K974" s="100" t="str">
        <f t="shared" si="63"/>
        <v/>
      </c>
      <c r="L974" s="84"/>
      <c r="M974" s="85"/>
    </row>
    <row r="975" spans="2:13" ht="24.75" customHeight="1">
      <c r="B975" s="18">
        <v>969</v>
      </c>
      <c r="C975" s="43"/>
      <c r="D975" s="44"/>
      <c r="E975" s="38" t="str">
        <f t="shared" si="60"/>
        <v/>
      </c>
      <c r="F975" s="39">
        <f>IF(E975="",0,+COUNTIF('賃上げ前（月給・日給）'!$E$6:$E$1005,E975))</f>
        <v>0</v>
      </c>
      <c r="G975" s="41" t="str">
        <f t="shared" si="61"/>
        <v/>
      </c>
      <c r="H975" s="51"/>
      <c r="I975" s="93"/>
      <c r="J975" s="98" t="str">
        <f t="shared" si="62"/>
        <v/>
      </c>
      <c r="K975" s="100" t="str">
        <f t="shared" si="63"/>
        <v/>
      </c>
      <c r="L975" s="84"/>
      <c r="M975" s="85"/>
    </row>
    <row r="976" spans="2:13" ht="24.75" customHeight="1">
      <c r="B976" s="18">
        <v>970</v>
      </c>
      <c r="C976" s="43"/>
      <c r="D976" s="44"/>
      <c r="E976" s="38" t="str">
        <f t="shared" si="60"/>
        <v/>
      </c>
      <c r="F976" s="39">
        <f>IF(E976="",0,+COUNTIF('賃上げ前（月給・日給）'!$E$6:$E$1005,E976))</f>
        <v>0</v>
      </c>
      <c r="G976" s="41" t="str">
        <f t="shared" si="61"/>
        <v/>
      </c>
      <c r="H976" s="51"/>
      <c r="I976" s="93"/>
      <c r="J976" s="98" t="str">
        <f t="shared" si="62"/>
        <v/>
      </c>
      <c r="K976" s="100" t="str">
        <f t="shared" si="63"/>
        <v/>
      </c>
      <c r="L976" s="84"/>
      <c r="M976" s="85"/>
    </row>
    <row r="977" spans="2:13" ht="24.75" customHeight="1">
      <c r="B977" s="18">
        <v>971</v>
      </c>
      <c r="C977" s="43"/>
      <c r="D977" s="44"/>
      <c r="E977" s="38" t="str">
        <f t="shared" si="60"/>
        <v/>
      </c>
      <c r="F977" s="39">
        <f>IF(E977="",0,+COUNTIF('賃上げ前（月給・日給）'!$E$6:$E$1005,E977))</f>
        <v>0</v>
      </c>
      <c r="G977" s="41" t="str">
        <f t="shared" si="61"/>
        <v/>
      </c>
      <c r="H977" s="51"/>
      <c r="I977" s="93"/>
      <c r="J977" s="98" t="str">
        <f t="shared" si="62"/>
        <v/>
      </c>
      <c r="K977" s="100" t="str">
        <f t="shared" si="63"/>
        <v/>
      </c>
      <c r="L977" s="84"/>
      <c r="M977" s="85"/>
    </row>
    <row r="978" spans="2:13" ht="24.75" customHeight="1">
      <c r="B978" s="18">
        <v>972</v>
      </c>
      <c r="C978" s="43"/>
      <c r="D978" s="44"/>
      <c r="E978" s="38" t="str">
        <f t="shared" si="60"/>
        <v/>
      </c>
      <c r="F978" s="39">
        <f>IF(E978="",0,+COUNTIF('賃上げ前（月給・日給）'!$E$6:$E$1005,E978))</f>
        <v>0</v>
      </c>
      <c r="G978" s="41" t="str">
        <f t="shared" si="61"/>
        <v/>
      </c>
      <c r="H978" s="51"/>
      <c r="I978" s="93"/>
      <c r="J978" s="98" t="str">
        <f t="shared" si="62"/>
        <v/>
      </c>
      <c r="K978" s="100" t="str">
        <f t="shared" si="63"/>
        <v/>
      </c>
      <c r="L978" s="84"/>
      <c r="M978" s="85"/>
    </row>
    <row r="979" spans="2:13" ht="24.75" customHeight="1">
      <c r="B979" s="18">
        <v>973</v>
      </c>
      <c r="C979" s="43"/>
      <c r="D979" s="44"/>
      <c r="E979" s="38" t="str">
        <f t="shared" si="60"/>
        <v/>
      </c>
      <c r="F979" s="39">
        <f>IF(E979="",0,+COUNTIF('賃上げ前（月給・日給）'!$E$6:$E$1005,E979))</f>
        <v>0</v>
      </c>
      <c r="G979" s="41" t="str">
        <f t="shared" si="61"/>
        <v/>
      </c>
      <c r="H979" s="51"/>
      <c r="I979" s="93"/>
      <c r="J979" s="98" t="str">
        <f t="shared" si="62"/>
        <v/>
      </c>
      <c r="K979" s="100" t="str">
        <f t="shared" si="63"/>
        <v/>
      </c>
      <c r="L979" s="84"/>
      <c r="M979" s="85"/>
    </row>
    <row r="980" spans="2:13" ht="24.75" customHeight="1">
      <c r="B980" s="18">
        <v>974</v>
      </c>
      <c r="C980" s="43"/>
      <c r="D980" s="44"/>
      <c r="E980" s="38" t="str">
        <f t="shared" si="60"/>
        <v/>
      </c>
      <c r="F980" s="39">
        <f>IF(E980="",0,+COUNTIF('賃上げ前（月給・日給）'!$E$6:$E$1005,E980))</f>
        <v>0</v>
      </c>
      <c r="G980" s="41" t="str">
        <f t="shared" si="61"/>
        <v/>
      </c>
      <c r="H980" s="51"/>
      <c r="I980" s="93"/>
      <c r="J980" s="98" t="str">
        <f t="shared" si="62"/>
        <v/>
      </c>
      <c r="K980" s="100" t="str">
        <f t="shared" si="63"/>
        <v/>
      </c>
      <c r="L980" s="84"/>
      <c r="M980" s="85"/>
    </row>
    <row r="981" spans="2:13" ht="24.75" customHeight="1">
      <c r="B981" s="18">
        <v>975</v>
      </c>
      <c r="C981" s="43"/>
      <c r="D981" s="44"/>
      <c r="E981" s="38" t="str">
        <f t="shared" si="60"/>
        <v/>
      </c>
      <c r="F981" s="39">
        <f>IF(E981="",0,+COUNTIF('賃上げ前（月給・日給）'!$E$6:$E$1005,E981))</f>
        <v>0</v>
      </c>
      <c r="G981" s="41" t="str">
        <f t="shared" si="61"/>
        <v/>
      </c>
      <c r="H981" s="51"/>
      <c r="I981" s="93"/>
      <c r="J981" s="98" t="str">
        <f t="shared" si="62"/>
        <v/>
      </c>
      <c r="K981" s="100" t="str">
        <f t="shared" si="63"/>
        <v/>
      </c>
      <c r="L981" s="84"/>
      <c r="M981" s="85"/>
    </row>
    <row r="982" spans="2:13" ht="24.75" customHeight="1">
      <c r="B982" s="18">
        <v>976</v>
      </c>
      <c r="C982" s="43"/>
      <c r="D982" s="44"/>
      <c r="E982" s="38" t="str">
        <f t="shared" si="60"/>
        <v/>
      </c>
      <c r="F982" s="39">
        <f>IF(E982="",0,+COUNTIF('賃上げ前（月給・日給）'!$E$6:$E$1005,E982))</f>
        <v>0</v>
      </c>
      <c r="G982" s="41" t="str">
        <f t="shared" si="61"/>
        <v/>
      </c>
      <c r="H982" s="51"/>
      <c r="I982" s="93"/>
      <c r="J982" s="98" t="str">
        <f t="shared" si="62"/>
        <v/>
      </c>
      <c r="K982" s="100" t="str">
        <f t="shared" si="63"/>
        <v/>
      </c>
      <c r="L982" s="84"/>
      <c r="M982" s="85"/>
    </row>
    <row r="983" spans="2:13" ht="24.75" customHeight="1">
      <c r="B983" s="18">
        <v>977</v>
      </c>
      <c r="C983" s="43"/>
      <c r="D983" s="44"/>
      <c r="E983" s="38" t="str">
        <f t="shared" si="60"/>
        <v/>
      </c>
      <c r="F983" s="39">
        <f>IF(E983="",0,+COUNTIF('賃上げ前（月給・日給）'!$E$6:$E$1005,E983))</f>
        <v>0</v>
      </c>
      <c r="G983" s="41" t="str">
        <f t="shared" si="61"/>
        <v/>
      </c>
      <c r="H983" s="51"/>
      <c r="I983" s="93"/>
      <c r="J983" s="98" t="str">
        <f t="shared" si="62"/>
        <v/>
      </c>
      <c r="K983" s="100" t="str">
        <f t="shared" si="63"/>
        <v/>
      </c>
      <c r="L983" s="84"/>
      <c r="M983" s="85"/>
    </row>
    <row r="984" spans="2:13" ht="24.75" customHeight="1">
      <c r="B984" s="18">
        <v>978</v>
      </c>
      <c r="C984" s="43"/>
      <c r="D984" s="44"/>
      <c r="E984" s="38" t="str">
        <f t="shared" si="60"/>
        <v/>
      </c>
      <c r="F984" s="39">
        <f>IF(E984="",0,+COUNTIF('賃上げ前（月給・日給）'!$E$6:$E$1005,E984))</f>
        <v>0</v>
      </c>
      <c r="G984" s="41" t="str">
        <f t="shared" si="61"/>
        <v/>
      </c>
      <c r="H984" s="51"/>
      <c r="I984" s="93"/>
      <c r="J984" s="98" t="str">
        <f t="shared" si="62"/>
        <v/>
      </c>
      <c r="K984" s="100" t="str">
        <f t="shared" si="63"/>
        <v/>
      </c>
      <c r="L984" s="84"/>
      <c r="M984" s="85"/>
    </row>
    <row r="985" spans="2:13" ht="24.75" customHeight="1">
      <c r="B985" s="18">
        <v>979</v>
      </c>
      <c r="C985" s="43"/>
      <c r="D985" s="44"/>
      <c r="E985" s="38" t="str">
        <f t="shared" si="60"/>
        <v/>
      </c>
      <c r="F985" s="39">
        <f>IF(E985="",0,+COUNTIF('賃上げ前（月給・日給）'!$E$6:$E$1005,E985))</f>
        <v>0</v>
      </c>
      <c r="G985" s="41" t="str">
        <f t="shared" si="61"/>
        <v/>
      </c>
      <c r="H985" s="51"/>
      <c r="I985" s="93"/>
      <c r="J985" s="98" t="str">
        <f t="shared" si="62"/>
        <v/>
      </c>
      <c r="K985" s="100" t="str">
        <f t="shared" si="63"/>
        <v/>
      </c>
      <c r="L985" s="84"/>
      <c r="M985" s="85"/>
    </row>
    <row r="986" spans="2:13" ht="24.75" customHeight="1">
      <c r="B986" s="18">
        <v>980</v>
      </c>
      <c r="C986" s="37"/>
      <c r="D986" s="44"/>
      <c r="E986" s="38" t="str">
        <f t="shared" si="60"/>
        <v/>
      </c>
      <c r="F986" s="39">
        <f>IF(E986="",0,+COUNTIF('賃上げ前（月給・日給）'!$E$6:$E$1005,E986))</f>
        <v>0</v>
      </c>
      <c r="G986" s="41" t="str">
        <f>IF(C986="","",+IF(OR(F986&lt;1,D986="",L986="◎"),"除外","対象"))</f>
        <v/>
      </c>
      <c r="H986" s="51"/>
      <c r="I986" s="93"/>
      <c r="J986" s="98" t="str">
        <f t="shared" si="62"/>
        <v/>
      </c>
      <c r="K986" s="100" t="str">
        <f t="shared" si="63"/>
        <v/>
      </c>
      <c r="L986" s="84"/>
      <c r="M986" s="85"/>
    </row>
    <row r="987" spans="2:13" ht="24.75" customHeight="1">
      <c r="B987" s="18">
        <v>981</v>
      </c>
      <c r="C987" s="43"/>
      <c r="D987" s="40"/>
      <c r="E987" s="38" t="str">
        <f t="shared" si="60"/>
        <v/>
      </c>
      <c r="F987" s="39">
        <f>IF(E987="",0,+COUNTIF('賃上げ前（月給・日給）'!$E$6:$E$1005,E987))</f>
        <v>0</v>
      </c>
      <c r="G987" s="41" t="str">
        <f t="shared" si="61"/>
        <v/>
      </c>
      <c r="H987" s="51"/>
      <c r="I987" s="93"/>
      <c r="J987" s="98" t="str">
        <f t="shared" si="62"/>
        <v/>
      </c>
      <c r="K987" s="100" t="str">
        <f t="shared" si="63"/>
        <v/>
      </c>
      <c r="L987" s="84"/>
      <c r="M987" s="85"/>
    </row>
    <row r="988" spans="2:13" ht="24.75" customHeight="1">
      <c r="B988" s="18">
        <v>982</v>
      </c>
      <c r="C988" s="43"/>
      <c r="D988" s="40"/>
      <c r="E988" s="38" t="str">
        <f t="shared" si="60"/>
        <v/>
      </c>
      <c r="F988" s="39">
        <f>IF(E988="",0,+COUNTIF('賃上げ前（月給・日給）'!$E$6:$E$1005,E988))</f>
        <v>0</v>
      </c>
      <c r="G988" s="41" t="str">
        <f t="shared" si="61"/>
        <v/>
      </c>
      <c r="H988" s="51"/>
      <c r="I988" s="93"/>
      <c r="J988" s="98" t="str">
        <f t="shared" si="62"/>
        <v/>
      </c>
      <c r="K988" s="100" t="str">
        <f t="shared" si="63"/>
        <v/>
      </c>
      <c r="L988" s="84"/>
      <c r="M988" s="85"/>
    </row>
    <row r="989" spans="2:13" ht="24.75" customHeight="1">
      <c r="B989" s="18">
        <v>983</v>
      </c>
      <c r="C989" s="43"/>
      <c r="D989" s="40"/>
      <c r="E989" s="38" t="str">
        <f t="shared" si="60"/>
        <v/>
      </c>
      <c r="F989" s="39">
        <f>IF(E989="",0,+COUNTIF('賃上げ前（月給・日給）'!$E$6:$E$1005,E989))</f>
        <v>0</v>
      </c>
      <c r="G989" s="41" t="str">
        <f t="shared" si="61"/>
        <v/>
      </c>
      <c r="H989" s="51"/>
      <c r="I989" s="93"/>
      <c r="J989" s="98" t="str">
        <f t="shared" si="62"/>
        <v/>
      </c>
      <c r="K989" s="100" t="str">
        <f t="shared" si="63"/>
        <v/>
      </c>
      <c r="L989" s="84"/>
      <c r="M989" s="85"/>
    </row>
    <row r="990" spans="2:13" ht="24.75" customHeight="1">
      <c r="B990" s="18">
        <v>984</v>
      </c>
      <c r="C990" s="43"/>
      <c r="D990" s="40"/>
      <c r="E990" s="38" t="str">
        <f t="shared" si="60"/>
        <v/>
      </c>
      <c r="F990" s="39">
        <f>IF(E990="",0,+COUNTIF('賃上げ前（月給・日給）'!$E$6:$E$1005,E990))</f>
        <v>0</v>
      </c>
      <c r="G990" s="41" t="str">
        <f t="shared" si="61"/>
        <v/>
      </c>
      <c r="H990" s="51"/>
      <c r="I990" s="93"/>
      <c r="J990" s="98" t="str">
        <f t="shared" si="62"/>
        <v/>
      </c>
      <c r="K990" s="100" t="str">
        <f t="shared" si="63"/>
        <v/>
      </c>
      <c r="L990" s="84"/>
      <c r="M990" s="85"/>
    </row>
    <row r="991" spans="2:13" ht="24.75" customHeight="1">
      <c r="B991" s="18">
        <v>985</v>
      </c>
      <c r="C991" s="43"/>
      <c r="D991" s="40"/>
      <c r="E991" s="38" t="str">
        <f t="shared" ref="E991:E1006" si="64">SUBSTITUTE(SUBSTITUTE(C991,"　","")," ","")</f>
        <v/>
      </c>
      <c r="F991" s="39">
        <f>IF(E991="",0,+COUNTIF('賃上げ前（月給・日給）'!$E$6:$E$1005,E991))</f>
        <v>0</v>
      </c>
      <c r="G991" s="41" t="str">
        <f t="shared" ref="G991:G1006" si="65">IF(C991="","",+IF(OR(F991&lt;1,D991=""),"除外","対象"))</f>
        <v/>
      </c>
      <c r="H991" s="51"/>
      <c r="I991" s="93"/>
      <c r="J991" s="98" t="str">
        <f t="shared" si="62"/>
        <v/>
      </c>
      <c r="K991" s="100" t="str">
        <f t="shared" si="63"/>
        <v/>
      </c>
      <c r="L991" s="84"/>
      <c r="M991" s="85"/>
    </row>
    <row r="992" spans="2:13" ht="24.75" customHeight="1">
      <c r="B992" s="18">
        <v>986</v>
      </c>
      <c r="C992" s="43"/>
      <c r="D992" s="44"/>
      <c r="E992" s="38" t="str">
        <f t="shared" si="64"/>
        <v/>
      </c>
      <c r="F992" s="39">
        <f>IF(E992="",0,+COUNTIF('賃上げ前（月給・日給）'!$E$6:$E$1005,E992))</f>
        <v>0</v>
      </c>
      <c r="G992" s="41" t="str">
        <f t="shared" si="65"/>
        <v/>
      </c>
      <c r="H992" s="51"/>
      <c r="I992" s="93"/>
      <c r="J992" s="98" t="str">
        <f t="shared" si="62"/>
        <v/>
      </c>
      <c r="K992" s="100" t="str">
        <f t="shared" si="63"/>
        <v/>
      </c>
      <c r="L992" s="84"/>
      <c r="M992" s="85"/>
    </row>
    <row r="993" spans="2:13" ht="24.75" customHeight="1">
      <c r="B993" s="18">
        <v>987</v>
      </c>
      <c r="C993" s="43"/>
      <c r="D993" s="44"/>
      <c r="E993" s="38" t="str">
        <f t="shared" si="64"/>
        <v/>
      </c>
      <c r="F993" s="39">
        <f>IF(E993="",0,+COUNTIF('賃上げ前（月給・日給）'!$E$6:$E$1005,E993))</f>
        <v>0</v>
      </c>
      <c r="G993" s="41" t="str">
        <f t="shared" si="65"/>
        <v/>
      </c>
      <c r="H993" s="51"/>
      <c r="I993" s="93"/>
      <c r="J993" s="98" t="str">
        <f t="shared" si="62"/>
        <v/>
      </c>
      <c r="K993" s="100" t="str">
        <f t="shared" si="63"/>
        <v/>
      </c>
      <c r="L993" s="84"/>
      <c r="M993" s="85"/>
    </row>
    <row r="994" spans="2:13" ht="24.75" customHeight="1">
      <c r="B994" s="18">
        <v>988</v>
      </c>
      <c r="C994" s="43"/>
      <c r="D994" s="44"/>
      <c r="E994" s="38" t="str">
        <f t="shared" si="64"/>
        <v/>
      </c>
      <c r="F994" s="39">
        <f>IF(E994="",0,+COUNTIF('賃上げ前（月給・日給）'!$E$6:$E$1005,E994))</f>
        <v>0</v>
      </c>
      <c r="G994" s="41" t="str">
        <f t="shared" si="65"/>
        <v/>
      </c>
      <c r="H994" s="51"/>
      <c r="I994" s="93"/>
      <c r="J994" s="98" t="str">
        <f t="shared" si="62"/>
        <v/>
      </c>
      <c r="K994" s="100" t="str">
        <f t="shared" si="63"/>
        <v/>
      </c>
      <c r="L994" s="84"/>
      <c r="M994" s="85"/>
    </row>
    <row r="995" spans="2:13" ht="24.75" customHeight="1">
      <c r="B995" s="18">
        <v>989</v>
      </c>
      <c r="C995" s="43"/>
      <c r="D995" s="44"/>
      <c r="E995" s="38" t="str">
        <f t="shared" si="64"/>
        <v/>
      </c>
      <c r="F995" s="39">
        <f>IF(E995="",0,+COUNTIF('賃上げ前（月給・日給）'!$E$6:$E$1005,E995))</f>
        <v>0</v>
      </c>
      <c r="G995" s="41" t="str">
        <f t="shared" si="65"/>
        <v/>
      </c>
      <c r="H995" s="51"/>
      <c r="I995" s="93"/>
      <c r="J995" s="98" t="str">
        <f t="shared" si="62"/>
        <v/>
      </c>
      <c r="K995" s="100" t="str">
        <f t="shared" si="63"/>
        <v/>
      </c>
      <c r="L995" s="84"/>
      <c r="M995" s="85"/>
    </row>
    <row r="996" spans="2:13" ht="24.75" customHeight="1">
      <c r="B996" s="18">
        <v>990</v>
      </c>
      <c r="C996" s="43"/>
      <c r="D996" s="44"/>
      <c r="E996" s="38" t="str">
        <f t="shared" si="64"/>
        <v/>
      </c>
      <c r="F996" s="39">
        <f>IF(E996="",0,+COUNTIF('賃上げ前（月給・日給）'!$E$6:$E$1005,E996))</f>
        <v>0</v>
      </c>
      <c r="G996" s="41" t="str">
        <f t="shared" si="65"/>
        <v/>
      </c>
      <c r="H996" s="51"/>
      <c r="I996" s="93"/>
      <c r="J996" s="98" t="str">
        <f t="shared" si="62"/>
        <v/>
      </c>
      <c r="K996" s="100" t="str">
        <f t="shared" si="63"/>
        <v/>
      </c>
      <c r="L996" s="84"/>
      <c r="M996" s="85"/>
    </row>
    <row r="997" spans="2:13" ht="24.75" customHeight="1">
      <c r="B997" s="18">
        <v>991</v>
      </c>
      <c r="C997" s="43"/>
      <c r="D997" s="44"/>
      <c r="E997" s="38" t="str">
        <f t="shared" si="64"/>
        <v/>
      </c>
      <c r="F997" s="39">
        <f>IF(E997="",0,+COUNTIF('賃上げ前（月給・日給）'!$E$6:$E$1005,E997))</f>
        <v>0</v>
      </c>
      <c r="G997" s="41" t="str">
        <f t="shared" si="65"/>
        <v/>
      </c>
      <c r="H997" s="51"/>
      <c r="I997" s="93"/>
      <c r="J997" s="98" t="str">
        <f t="shared" si="62"/>
        <v/>
      </c>
      <c r="K997" s="100" t="str">
        <f t="shared" si="63"/>
        <v/>
      </c>
      <c r="L997" s="84"/>
      <c r="M997" s="85"/>
    </row>
    <row r="998" spans="2:13" ht="24.75" customHeight="1">
      <c r="B998" s="18">
        <v>992</v>
      </c>
      <c r="C998" s="43"/>
      <c r="D998" s="44"/>
      <c r="E998" s="38" t="str">
        <f t="shared" si="64"/>
        <v/>
      </c>
      <c r="F998" s="39">
        <f>IF(E998="",0,+COUNTIF('賃上げ前（月給・日給）'!$E$6:$E$1005,E998))</f>
        <v>0</v>
      </c>
      <c r="G998" s="41" t="str">
        <f t="shared" si="65"/>
        <v/>
      </c>
      <c r="H998" s="51"/>
      <c r="I998" s="93"/>
      <c r="J998" s="98" t="str">
        <f t="shared" si="62"/>
        <v/>
      </c>
      <c r="K998" s="100" t="str">
        <f t="shared" si="63"/>
        <v/>
      </c>
      <c r="L998" s="84"/>
      <c r="M998" s="85"/>
    </row>
    <row r="999" spans="2:13" ht="24.75" customHeight="1">
      <c r="B999" s="18">
        <v>993</v>
      </c>
      <c r="C999" s="43"/>
      <c r="D999" s="44"/>
      <c r="E999" s="38" t="str">
        <f t="shared" si="64"/>
        <v/>
      </c>
      <c r="F999" s="39">
        <f>IF(E999="",0,+COUNTIF('賃上げ前（月給・日給）'!$E$6:$E$1005,E999))</f>
        <v>0</v>
      </c>
      <c r="G999" s="41" t="str">
        <f t="shared" si="65"/>
        <v/>
      </c>
      <c r="H999" s="51"/>
      <c r="I999" s="93"/>
      <c r="J999" s="98" t="str">
        <f t="shared" si="62"/>
        <v/>
      </c>
      <c r="K999" s="100" t="str">
        <f t="shared" si="63"/>
        <v/>
      </c>
      <c r="L999" s="84"/>
      <c r="M999" s="85"/>
    </row>
    <row r="1000" spans="2:13" ht="24.75" customHeight="1">
      <c r="B1000" s="18">
        <v>994</v>
      </c>
      <c r="C1000" s="43"/>
      <c r="D1000" s="44"/>
      <c r="E1000" s="38" t="str">
        <f t="shared" si="64"/>
        <v/>
      </c>
      <c r="F1000" s="39">
        <f>IF(E1000="",0,+COUNTIF('賃上げ前（月給・日給）'!$E$6:$E$1005,E1000))</f>
        <v>0</v>
      </c>
      <c r="G1000" s="41" t="str">
        <f t="shared" si="65"/>
        <v/>
      </c>
      <c r="H1000" s="51"/>
      <c r="I1000" s="93"/>
      <c r="J1000" s="98" t="str">
        <f t="shared" si="62"/>
        <v/>
      </c>
      <c r="K1000" s="100" t="str">
        <f t="shared" si="63"/>
        <v/>
      </c>
      <c r="L1000" s="84"/>
      <c r="M1000" s="85"/>
    </row>
    <row r="1001" spans="2:13" ht="24.75" customHeight="1">
      <c r="B1001" s="18">
        <v>995</v>
      </c>
      <c r="C1001" s="43"/>
      <c r="D1001" s="44"/>
      <c r="E1001" s="38" t="str">
        <f t="shared" si="64"/>
        <v/>
      </c>
      <c r="F1001" s="39">
        <f>IF(E1001="",0,+COUNTIF('賃上げ前（月給・日給）'!$E$6:$E$1005,E1001))</f>
        <v>0</v>
      </c>
      <c r="G1001" s="41" t="str">
        <f t="shared" si="65"/>
        <v/>
      </c>
      <c r="H1001" s="51"/>
      <c r="I1001" s="93"/>
      <c r="J1001" s="98" t="str">
        <f t="shared" si="62"/>
        <v/>
      </c>
      <c r="K1001" s="100" t="str">
        <f t="shared" si="63"/>
        <v/>
      </c>
      <c r="L1001" s="84"/>
      <c r="M1001" s="85"/>
    </row>
    <row r="1002" spans="2:13" ht="24.75" customHeight="1">
      <c r="B1002" s="18">
        <v>996</v>
      </c>
      <c r="C1002" s="43"/>
      <c r="D1002" s="44"/>
      <c r="E1002" s="38" t="str">
        <f t="shared" si="64"/>
        <v/>
      </c>
      <c r="F1002" s="39">
        <f>IF(E1002="",0,+COUNTIF('賃上げ前（月給・日給）'!$E$6:$E$1005,E1002))</f>
        <v>0</v>
      </c>
      <c r="G1002" s="41" t="str">
        <f t="shared" si="65"/>
        <v/>
      </c>
      <c r="H1002" s="51"/>
      <c r="I1002" s="93"/>
      <c r="J1002" s="98" t="str">
        <f t="shared" si="62"/>
        <v/>
      </c>
      <c r="K1002" s="100" t="str">
        <f t="shared" si="63"/>
        <v/>
      </c>
      <c r="L1002" s="84"/>
      <c r="M1002" s="85"/>
    </row>
    <row r="1003" spans="2:13" ht="24.75" customHeight="1">
      <c r="B1003" s="18">
        <v>997</v>
      </c>
      <c r="C1003" s="43"/>
      <c r="D1003" s="44"/>
      <c r="E1003" s="38" t="str">
        <f t="shared" si="64"/>
        <v/>
      </c>
      <c r="F1003" s="39">
        <f>IF(E1003="",0,+COUNTIF('賃上げ前（月給・日給）'!$E$6:$E$1005,E1003))</f>
        <v>0</v>
      </c>
      <c r="G1003" s="41" t="str">
        <f t="shared" si="65"/>
        <v/>
      </c>
      <c r="H1003" s="51"/>
      <c r="I1003" s="93"/>
      <c r="J1003" s="98" t="str">
        <f t="shared" si="62"/>
        <v/>
      </c>
      <c r="K1003" s="100" t="str">
        <f t="shared" si="63"/>
        <v/>
      </c>
      <c r="L1003" s="84"/>
      <c r="M1003" s="85"/>
    </row>
    <row r="1004" spans="2:13" ht="24.75" customHeight="1">
      <c r="B1004" s="18">
        <v>998</v>
      </c>
      <c r="C1004" s="43"/>
      <c r="D1004" s="44"/>
      <c r="E1004" s="38" t="str">
        <f t="shared" si="64"/>
        <v/>
      </c>
      <c r="F1004" s="39">
        <f>IF(E1004="",0,+COUNTIF('賃上げ前（月給・日給）'!$E$6:$E$1005,E1004))</f>
        <v>0</v>
      </c>
      <c r="G1004" s="41" t="str">
        <f t="shared" si="65"/>
        <v/>
      </c>
      <c r="H1004" s="51"/>
      <c r="I1004" s="93"/>
      <c r="J1004" s="98" t="str">
        <f t="shared" si="62"/>
        <v/>
      </c>
      <c r="K1004" s="100" t="str">
        <f t="shared" si="63"/>
        <v/>
      </c>
      <c r="L1004" s="84"/>
      <c r="M1004" s="85"/>
    </row>
    <row r="1005" spans="2:13" ht="24.75" customHeight="1">
      <c r="B1005" s="18">
        <v>999</v>
      </c>
      <c r="C1005" s="43"/>
      <c r="D1005" s="44"/>
      <c r="E1005" s="38" t="str">
        <f t="shared" si="64"/>
        <v/>
      </c>
      <c r="F1005" s="39">
        <f>IF(E1005="",0,+COUNTIF('賃上げ前（月給・日給）'!$E$6:$E$1005,E1005))</f>
        <v>0</v>
      </c>
      <c r="G1005" s="41" t="str">
        <f t="shared" si="65"/>
        <v/>
      </c>
      <c r="H1005" s="51"/>
      <c r="I1005" s="93"/>
      <c r="J1005" s="98" t="str">
        <f t="shared" si="62"/>
        <v/>
      </c>
      <c r="K1005" s="100" t="str">
        <f t="shared" si="63"/>
        <v/>
      </c>
      <c r="L1005" s="84"/>
      <c r="M1005" s="85"/>
    </row>
    <row r="1006" spans="2:13" ht="24.75" customHeight="1">
      <c r="B1006" s="18">
        <v>1000</v>
      </c>
      <c r="C1006" s="45"/>
      <c r="D1006" s="46"/>
      <c r="E1006" s="38" t="str">
        <f t="shared" si="64"/>
        <v/>
      </c>
      <c r="F1006" s="39">
        <f>IF(E1006="",0,+COUNTIF('賃上げ前（月給・日給）'!$E$6:$E$1005,E1006))</f>
        <v>0</v>
      </c>
      <c r="G1006" s="41" t="str">
        <f t="shared" si="65"/>
        <v/>
      </c>
      <c r="H1006" s="52"/>
      <c r="I1006" s="93"/>
      <c r="J1006" s="98" t="str">
        <f t="shared" si="62"/>
        <v/>
      </c>
      <c r="K1006" s="100" t="str">
        <f t="shared" si="63"/>
        <v/>
      </c>
      <c r="L1006" s="84"/>
    </row>
  </sheetData>
  <sheetProtection sheet="1" formatColumns="0" formatRows="0" selectLockedCells="1"/>
  <mergeCells count="11">
    <mergeCell ref="L3:L5"/>
    <mergeCell ref="M3:M6"/>
    <mergeCell ref="K3:K5"/>
    <mergeCell ref="B3:B4"/>
    <mergeCell ref="C3:C5"/>
    <mergeCell ref="F3:F5"/>
    <mergeCell ref="D3:D5"/>
    <mergeCell ref="G3:G5"/>
    <mergeCell ref="H3:H5"/>
    <mergeCell ref="I3:I5"/>
    <mergeCell ref="J3:J5"/>
  </mergeCells>
  <phoneticPr fontId="3"/>
  <dataValidations count="2">
    <dataValidation type="list" allowBlank="1" showInputMessage="1" showErrorMessage="1" sqref="L7:L1006" xr:uid="{00000000-0002-0000-0500-000000000000}">
      <formula1>"◎"</formula1>
    </dataValidation>
    <dataValidation type="list" allowBlank="1" showInputMessage="1" showErrorMessage="1" sqref="M7:M1005" xr:uid="{00000000-0002-0000-0500-000001000000}">
      <formula1>"役職定年,育児休業,時短勤務,その他"</formula1>
    </dataValidation>
  </dataValidations>
  <pageMargins left="0.35" right="0.19" top="0.41" bottom="0.33" header="0.3" footer="0.3"/>
  <pageSetup paperSize="9" scale="54"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B1:M1005"/>
  <sheetViews>
    <sheetView showGridLines="0" view="pageBreakPreview" zoomScale="70" zoomScaleNormal="70" zoomScaleSheetLayoutView="70" workbookViewId="0">
      <pane xSplit="4" ySplit="5" topLeftCell="G6" activePane="bottomRight" state="frozen"/>
      <selection activeCell="I18" sqref="I18"/>
      <selection pane="topRight" activeCell="I18" sqref="I18"/>
      <selection pane="bottomLeft" activeCell="I18" sqref="I18"/>
      <selection pane="bottomRight" activeCell="C6" sqref="C6"/>
    </sheetView>
  </sheetViews>
  <sheetFormatPr defaultColWidth="16.8984375" defaultRowHeight="24.75" customHeight="1"/>
  <cols>
    <col min="1" max="1" width="2.5" style="18" customWidth="1"/>
    <col min="2" max="2" width="7.5" style="18" customWidth="1"/>
    <col min="3" max="3" width="18.69921875" style="18" customWidth="1"/>
    <col min="4" max="4" width="22.5" style="18" customWidth="1"/>
    <col min="5" max="6" width="18.69921875" style="18" hidden="1" customWidth="1"/>
    <col min="7" max="7" width="15" style="18" customWidth="1"/>
    <col min="8" max="8" width="14.8984375" style="18" customWidth="1"/>
    <col min="9" max="9" width="18.19921875" style="18" customWidth="1"/>
    <col min="10" max="10" width="14.8984375" style="86" customWidth="1"/>
    <col min="11" max="11" width="20" style="87" customWidth="1"/>
    <col min="12" max="16384" width="16.8984375" style="18"/>
  </cols>
  <sheetData>
    <row r="1" spans="2:13" ht="38.25" customHeight="1">
      <c r="C1" s="47" t="s">
        <v>12</v>
      </c>
      <c r="D1" s="48">
        <f>賃上げ実施!H11</f>
        <v>0</v>
      </c>
      <c r="E1" s="47"/>
      <c r="F1" s="47"/>
      <c r="G1" s="21"/>
      <c r="H1" s="22" t="s">
        <v>13</v>
      </c>
      <c r="J1" s="82"/>
      <c r="K1" s="83"/>
    </row>
    <row r="2" spans="2:13" ht="30" customHeight="1">
      <c r="C2" s="23"/>
      <c r="E2" s="24" t="s">
        <v>14</v>
      </c>
      <c r="F2" s="24" t="s">
        <v>15</v>
      </c>
      <c r="G2" s="25"/>
      <c r="H2" s="26">
        <f>+COUNTIF(G6:G1005,"対象")</f>
        <v>0</v>
      </c>
      <c r="I2" s="27" t="s">
        <v>16</v>
      </c>
      <c r="J2" s="82"/>
      <c r="K2" s="83"/>
    </row>
    <row r="3" spans="2:13" ht="29.25" customHeight="1">
      <c r="B3" s="144"/>
      <c r="C3" s="145" t="s">
        <v>17</v>
      </c>
      <c r="D3" s="147" t="s">
        <v>25</v>
      </c>
      <c r="E3" s="59"/>
      <c r="F3" s="147" t="s">
        <v>18</v>
      </c>
      <c r="G3" s="149" t="s">
        <v>19</v>
      </c>
      <c r="H3" s="151" t="s">
        <v>57</v>
      </c>
      <c r="I3" s="142" t="s">
        <v>54</v>
      </c>
      <c r="J3" s="162" t="s">
        <v>60</v>
      </c>
      <c r="K3" s="164" t="s">
        <v>61</v>
      </c>
    </row>
    <row r="4" spans="2:13" ht="29.25" customHeight="1">
      <c r="B4" s="144"/>
      <c r="C4" s="146"/>
      <c r="D4" s="148"/>
      <c r="E4" s="67"/>
      <c r="F4" s="148"/>
      <c r="G4" s="150"/>
      <c r="H4" s="152"/>
      <c r="I4" s="143"/>
      <c r="J4" s="163"/>
      <c r="K4" s="165"/>
    </row>
    <row r="5" spans="2:13" s="29" customFormat="1" ht="24.75" customHeight="1">
      <c r="B5" s="30" t="s">
        <v>22</v>
      </c>
      <c r="C5" s="31">
        <f>COUNTA(C6:C1005)</f>
        <v>0</v>
      </c>
      <c r="D5" s="32">
        <f>COUNTA(D6:D1005)</f>
        <v>0</v>
      </c>
      <c r="E5" s="32"/>
      <c r="F5" s="33"/>
      <c r="G5" s="34"/>
      <c r="H5" s="49">
        <f>SUM(H6:H1005)</f>
        <v>0</v>
      </c>
      <c r="I5" s="36">
        <f>+SUM(I6:I1005)</f>
        <v>0</v>
      </c>
      <c r="J5" s="92">
        <f>COUNTA(J6:J1005)</f>
        <v>0</v>
      </c>
      <c r="K5" s="166"/>
    </row>
    <row r="6" spans="2:13" ht="24.75" customHeight="1">
      <c r="B6" s="18">
        <v>1</v>
      </c>
      <c r="C6" s="43"/>
      <c r="D6" s="40"/>
      <c r="E6" s="38" t="str">
        <f t="shared" ref="E6:E69" si="0">SUBSTITUTE(SUBSTITUTE(C6,"　","")," ","")</f>
        <v/>
      </c>
      <c r="F6" s="39">
        <f>IF(E6="",0,+COUNTIF('賃上げ前（時給）'!$E$6:$E$1006,E6))</f>
        <v>0</v>
      </c>
      <c r="G6" s="41" t="str">
        <f t="shared" ref="G6:G69" si="1">IF(C6="","",+IF(OR(F6&lt;1,D6="",J6="◎"),"除外","対象"))</f>
        <v/>
      </c>
      <c r="H6" s="50"/>
      <c r="I6" s="42" t="str">
        <f t="shared" ref="I6:I69" si="2">IF(C6="","",+IF(G6="対象",H6,0))</f>
        <v/>
      </c>
      <c r="J6" s="84"/>
      <c r="K6" s="85"/>
      <c r="L6" s="66"/>
      <c r="M6" s="66"/>
    </row>
    <row r="7" spans="2:13" ht="24.75" customHeight="1">
      <c r="B7" s="18">
        <v>2</v>
      </c>
      <c r="C7" s="43"/>
      <c r="D7" s="40"/>
      <c r="E7" s="38" t="str">
        <f t="shared" si="0"/>
        <v/>
      </c>
      <c r="F7" s="39">
        <f>IF(E7="",0,+COUNTIF('賃上げ前（時給）'!$E$6:$E$1006,E7))</f>
        <v>0</v>
      </c>
      <c r="G7" s="41" t="str">
        <f t="shared" si="1"/>
        <v/>
      </c>
      <c r="H7" s="51"/>
      <c r="I7" s="42" t="str">
        <f t="shared" si="2"/>
        <v/>
      </c>
      <c r="J7" s="84"/>
      <c r="K7" s="85"/>
      <c r="L7" s="66"/>
      <c r="M7" s="66"/>
    </row>
    <row r="8" spans="2:13" ht="24.75" customHeight="1">
      <c r="B8" s="18">
        <v>3</v>
      </c>
      <c r="C8" s="43"/>
      <c r="D8" s="40"/>
      <c r="E8" s="38" t="str">
        <f t="shared" si="0"/>
        <v/>
      </c>
      <c r="F8" s="39">
        <f>IF(E8="",0,+COUNTIF('賃上げ前（時給）'!$E$6:$E$1006,E8))</f>
        <v>0</v>
      </c>
      <c r="G8" s="41" t="str">
        <f t="shared" si="1"/>
        <v/>
      </c>
      <c r="H8" s="51"/>
      <c r="I8" s="42" t="str">
        <f t="shared" si="2"/>
        <v/>
      </c>
      <c r="J8" s="84"/>
      <c r="K8" s="85"/>
      <c r="L8" s="66"/>
      <c r="M8" s="66"/>
    </row>
    <row r="9" spans="2:13" ht="24.75" customHeight="1">
      <c r="B9" s="18">
        <v>4</v>
      </c>
      <c r="C9" s="43"/>
      <c r="D9" s="40"/>
      <c r="E9" s="38" t="str">
        <f t="shared" si="0"/>
        <v/>
      </c>
      <c r="F9" s="39">
        <f>IF(E9="",0,+COUNTIF('賃上げ前（時給）'!$E$6:$E$1006,E9))</f>
        <v>0</v>
      </c>
      <c r="G9" s="41" t="str">
        <f t="shared" si="1"/>
        <v/>
      </c>
      <c r="H9" s="51"/>
      <c r="I9" s="42" t="str">
        <f t="shared" si="2"/>
        <v/>
      </c>
      <c r="J9" s="84"/>
      <c r="K9" s="85"/>
      <c r="L9" s="66"/>
      <c r="M9" s="66"/>
    </row>
    <row r="10" spans="2:13" ht="24.75" customHeight="1">
      <c r="B10" s="18">
        <v>5</v>
      </c>
      <c r="C10" s="43"/>
      <c r="D10" s="40"/>
      <c r="E10" s="38" t="str">
        <f t="shared" si="0"/>
        <v/>
      </c>
      <c r="F10" s="39">
        <f>IF(E10="",0,+COUNTIF('賃上げ前（時給）'!$E$6:$E$1006,E10))</f>
        <v>0</v>
      </c>
      <c r="G10" s="41" t="str">
        <f t="shared" si="1"/>
        <v/>
      </c>
      <c r="H10" s="51"/>
      <c r="I10" s="42" t="str">
        <f t="shared" si="2"/>
        <v/>
      </c>
      <c r="J10" s="84"/>
      <c r="K10" s="85"/>
      <c r="L10" s="66"/>
      <c r="M10" s="66"/>
    </row>
    <row r="11" spans="2:13" ht="24.75" customHeight="1">
      <c r="B11" s="18">
        <v>6</v>
      </c>
      <c r="C11" s="43"/>
      <c r="D11" s="40"/>
      <c r="E11" s="38" t="str">
        <f t="shared" si="0"/>
        <v/>
      </c>
      <c r="F11" s="39">
        <f>IF(E11="",0,+COUNTIF('賃上げ前（時給）'!$E$6:$E$1006,E11))</f>
        <v>0</v>
      </c>
      <c r="G11" s="41" t="str">
        <f t="shared" si="1"/>
        <v/>
      </c>
      <c r="H11" s="51"/>
      <c r="I11" s="42" t="str">
        <f t="shared" si="2"/>
        <v/>
      </c>
      <c r="J11" s="84"/>
      <c r="K11" s="85"/>
      <c r="L11" s="66"/>
      <c r="M11" s="66"/>
    </row>
    <row r="12" spans="2:13" ht="24.75" customHeight="1">
      <c r="B12" s="18">
        <v>7</v>
      </c>
      <c r="C12" s="43"/>
      <c r="D12" s="40"/>
      <c r="E12" s="38" t="str">
        <f t="shared" si="0"/>
        <v/>
      </c>
      <c r="F12" s="39">
        <f>IF(E12="",0,+COUNTIF('賃上げ前（時給）'!$E$6:$E$1006,E12))</f>
        <v>0</v>
      </c>
      <c r="G12" s="41" t="str">
        <f t="shared" si="1"/>
        <v/>
      </c>
      <c r="H12" s="51"/>
      <c r="I12" s="42" t="str">
        <f t="shared" si="2"/>
        <v/>
      </c>
      <c r="J12" s="84"/>
      <c r="K12" s="85"/>
    </row>
    <row r="13" spans="2:13" ht="24.75" customHeight="1">
      <c r="B13" s="18">
        <v>8</v>
      </c>
      <c r="C13" s="43"/>
      <c r="D13" s="40"/>
      <c r="E13" s="38" t="str">
        <f t="shared" si="0"/>
        <v/>
      </c>
      <c r="F13" s="39">
        <f>IF(E13="",0,+COUNTIF('賃上げ前（時給）'!$E$6:$E$1006,E13))</f>
        <v>0</v>
      </c>
      <c r="G13" s="41" t="str">
        <f t="shared" si="1"/>
        <v/>
      </c>
      <c r="H13" s="51"/>
      <c r="I13" s="42" t="str">
        <f t="shared" si="2"/>
        <v/>
      </c>
      <c r="J13" s="84"/>
      <c r="K13" s="85"/>
    </row>
    <row r="14" spans="2:13" ht="24.75" customHeight="1">
      <c r="B14" s="18">
        <v>9</v>
      </c>
      <c r="C14" s="43"/>
      <c r="D14" s="40"/>
      <c r="E14" s="38" t="str">
        <f t="shared" si="0"/>
        <v/>
      </c>
      <c r="F14" s="39">
        <f>IF(E14="",0,+COUNTIF('賃上げ前（時給）'!$E$6:$E$1006,E14))</f>
        <v>0</v>
      </c>
      <c r="G14" s="41" t="str">
        <f t="shared" si="1"/>
        <v/>
      </c>
      <c r="H14" s="51"/>
      <c r="I14" s="42" t="str">
        <f t="shared" si="2"/>
        <v/>
      </c>
      <c r="J14" s="84"/>
      <c r="K14" s="85"/>
    </row>
    <row r="15" spans="2:13" ht="24.75" customHeight="1">
      <c r="B15" s="18">
        <v>10</v>
      </c>
      <c r="C15" s="43"/>
      <c r="D15" s="40"/>
      <c r="E15" s="38" t="str">
        <f t="shared" si="0"/>
        <v/>
      </c>
      <c r="F15" s="39">
        <f>IF(E15="",0,+COUNTIF('賃上げ前（時給）'!$E$6:$E$1006,E15))</f>
        <v>0</v>
      </c>
      <c r="G15" s="41" t="str">
        <f t="shared" si="1"/>
        <v/>
      </c>
      <c r="H15" s="51"/>
      <c r="I15" s="42" t="str">
        <f t="shared" si="2"/>
        <v/>
      </c>
      <c r="J15" s="84"/>
      <c r="K15" s="85"/>
    </row>
    <row r="16" spans="2:13" ht="24.75" customHeight="1">
      <c r="B16" s="18">
        <v>11</v>
      </c>
      <c r="C16" s="43"/>
      <c r="D16" s="40"/>
      <c r="E16" s="38" t="str">
        <f t="shared" si="0"/>
        <v/>
      </c>
      <c r="F16" s="39">
        <f>IF(E16="",0,+COUNTIF('賃上げ前（時給）'!$E$6:$E$1006,E16))</f>
        <v>0</v>
      </c>
      <c r="G16" s="41" t="str">
        <f t="shared" si="1"/>
        <v/>
      </c>
      <c r="H16" s="51"/>
      <c r="I16" s="42" t="str">
        <f t="shared" si="2"/>
        <v/>
      </c>
      <c r="J16" s="84"/>
      <c r="K16" s="85"/>
    </row>
    <row r="17" spans="2:11" ht="24.75" customHeight="1">
      <c r="B17" s="18">
        <v>12</v>
      </c>
      <c r="C17" s="43"/>
      <c r="D17" s="40"/>
      <c r="E17" s="38" t="str">
        <f t="shared" si="0"/>
        <v/>
      </c>
      <c r="F17" s="39">
        <f>IF(E17="",0,+COUNTIF('賃上げ前（時給）'!$E$6:$E$1006,E17))</f>
        <v>0</v>
      </c>
      <c r="G17" s="41" t="str">
        <f t="shared" si="1"/>
        <v/>
      </c>
      <c r="H17" s="51"/>
      <c r="I17" s="42" t="str">
        <f t="shared" si="2"/>
        <v/>
      </c>
      <c r="J17" s="84"/>
      <c r="K17" s="85"/>
    </row>
    <row r="18" spans="2:11" ht="24.75" customHeight="1">
      <c r="B18" s="18">
        <v>13</v>
      </c>
      <c r="C18" s="43"/>
      <c r="D18" s="40"/>
      <c r="E18" s="38" t="str">
        <f t="shared" si="0"/>
        <v/>
      </c>
      <c r="F18" s="39">
        <f>IF(E18="",0,+COUNTIF('賃上げ前（時給）'!$E$6:$E$1006,E18))</f>
        <v>0</v>
      </c>
      <c r="G18" s="41" t="str">
        <f t="shared" si="1"/>
        <v/>
      </c>
      <c r="H18" s="51"/>
      <c r="I18" s="42" t="str">
        <f t="shared" si="2"/>
        <v/>
      </c>
      <c r="J18" s="84"/>
      <c r="K18" s="85"/>
    </row>
    <row r="19" spans="2:11" ht="24.75" customHeight="1">
      <c r="B19" s="18">
        <v>14</v>
      </c>
      <c r="C19" s="43"/>
      <c r="D19" s="40"/>
      <c r="E19" s="38" t="str">
        <f t="shared" si="0"/>
        <v/>
      </c>
      <c r="F19" s="39">
        <f>IF(E19="",0,+COUNTIF('賃上げ前（時給）'!$E$6:$E$1006,E19))</f>
        <v>0</v>
      </c>
      <c r="G19" s="41" t="str">
        <f t="shared" si="1"/>
        <v/>
      </c>
      <c r="H19" s="51"/>
      <c r="I19" s="42" t="str">
        <f t="shared" si="2"/>
        <v/>
      </c>
      <c r="J19" s="84"/>
      <c r="K19" s="85"/>
    </row>
    <row r="20" spans="2:11" ht="24.75" customHeight="1">
      <c r="B20" s="18">
        <v>15</v>
      </c>
      <c r="C20" s="43"/>
      <c r="D20" s="40"/>
      <c r="E20" s="38" t="str">
        <f t="shared" si="0"/>
        <v/>
      </c>
      <c r="F20" s="39">
        <f>IF(E20="",0,+COUNTIF('賃上げ前（時給）'!$E$6:$E$1006,E20))</f>
        <v>0</v>
      </c>
      <c r="G20" s="41" t="str">
        <f t="shared" si="1"/>
        <v/>
      </c>
      <c r="H20" s="51"/>
      <c r="I20" s="42" t="str">
        <f t="shared" si="2"/>
        <v/>
      </c>
      <c r="J20" s="84"/>
      <c r="K20" s="85"/>
    </row>
    <row r="21" spans="2:11" ht="24.75" customHeight="1">
      <c r="B21" s="18">
        <v>16</v>
      </c>
      <c r="C21" s="43"/>
      <c r="D21" s="40"/>
      <c r="E21" s="38" t="str">
        <f t="shared" si="0"/>
        <v/>
      </c>
      <c r="F21" s="39">
        <f>IF(E21="",0,+COUNTIF('賃上げ前（時給）'!$E$6:$E$1006,E21))</f>
        <v>0</v>
      </c>
      <c r="G21" s="41" t="str">
        <f t="shared" si="1"/>
        <v/>
      </c>
      <c r="H21" s="51"/>
      <c r="I21" s="42" t="str">
        <f t="shared" si="2"/>
        <v/>
      </c>
      <c r="J21" s="84"/>
      <c r="K21" s="85"/>
    </row>
    <row r="22" spans="2:11" ht="24.75" customHeight="1">
      <c r="B22" s="18">
        <v>17</v>
      </c>
      <c r="C22" s="43"/>
      <c r="D22" s="40"/>
      <c r="E22" s="38" t="str">
        <f t="shared" si="0"/>
        <v/>
      </c>
      <c r="F22" s="39">
        <f>IF(E22="",0,+COUNTIF('賃上げ前（時給）'!$E$6:$E$1006,E22))</f>
        <v>0</v>
      </c>
      <c r="G22" s="41" t="str">
        <f t="shared" si="1"/>
        <v/>
      </c>
      <c r="H22" s="51"/>
      <c r="I22" s="42" t="str">
        <f t="shared" si="2"/>
        <v/>
      </c>
      <c r="J22" s="84"/>
      <c r="K22" s="85"/>
    </row>
    <row r="23" spans="2:11" ht="24.75" customHeight="1">
      <c r="B23" s="18">
        <v>18</v>
      </c>
      <c r="C23" s="43"/>
      <c r="D23" s="40"/>
      <c r="E23" s="38" t="str">
        <f t="shared" si="0"/>
        <v/>
      </c>
      <c r="F23" s="39">
        <f>IF(E23="",0,+COUNTIF('賃上げ前（時給）'!$E$6:$E$1006,E23))</f>
        <v>0</v>
      </c>
      <c r="G23" s="41" t="str">
        <f t="shared" si="1"/>
        <v/>
      </c>
      <c r="H23" s="51"/>
      <c r="I23" s="42" t="str">
        <f t="shared" si="2"/>
        <v/>
      </c>
      <c r="J23" s="84"/>
      <c r="K23" s="85"/>
    </row>
    <row r="24" spans="2:11" ht="24.75" customHeight="1">
      <c r="B24" s="18">
        <v>19</v>
      </c>
      <c r="C24" s="43"/>
      <c r="D24" s="40"/>
      <c r="E24" s="38" t="str">
        <f t="shared" si="0"/>
        <v/>
      </c>
      <c r="F24" s="39">
        <f>IF(E24="",0,+COUNTIF('賃上げ前（時給）'!$E$6:$E$1006,E24))</f>
        <v>0</v>
      </c>
      <c r="G24" s="41" t="str">
        <f t="shared" si="1"/>
        <v/>
      </c>
      <c r="H24" s="51"/>
      <c r="I24" s="42" t="str">
        <f t="shared" si="2"/>
        <v/>
      </c>
      <c r="J24" s="84"/>
      <c r="K24" s="85"/>
    </row>
    <row r="25" spans="2:11" ht="24.75" customHeight="1">
      <c r="B25" s="18">
        <v>20</v>
      </c>
      <c r="C25" s="43"/>
      <c r="D25" s="40"/>
      <c r="E25" s="38" t="str">
        <f t="shared" si="0"/>
        <v/>
      </c>
      <c r="F25" s="39">
        <f>IF(E25="",0,+COUNTIF('賃上げ前（時給）'!$E$6:$E$1006,E25))</f>
        <v>0</v>
      </c>
      <c r="G25" s="41" t="str">
        <f t="shared" si="1"/>
        <v/>
      </c>
      <c r="H25" s="51"/>
      <c r="I25" s="42" t="str">
        <f t="shared" si="2"/>
        <v/>
      </c>
      <c r="J25" s="84"/>
      <c r="K25" s="85"/>
    </row>
    <row r="26" spans="2:11" ht="24.75" customHeight="1">
      <c r="B26" s="18">
        <v>21</v>
      </c>
      <c r="C26" s="43"/>
      <c r="D26" s="40"/>
      <c r="E26" s="38" t="str">
        <f t="shared" si="0"/>
        <v/>
      </c>
      <c r="F26" s="39">
        <f>IF(E26="",0,+COUNTIF('賃上げ前（時給）'!$E$6:$E$1006,E26))</f>
        <v>0</v>
      </c>
      <c r="G26" s="41" t="str">
        <f t="shared" si="1"/>
        <v/>
      </c>
      <c r="H26" s="51"/>
      <c r="I26" s="42" t="str">
        <f t="shared" si="2"/>
        <v/>
      </c>
      <c r="J26" s="84"/>
      <c r="K26" s="85"/>
    </row>
    <row r="27" spans="2:11" ht="24.75" customHeight="1">
      <c r="B27" s="18">
        <v>22</v>
      </c>
      <c r="C27" s="43"/>
      <c r="D27" s="40"/>
      <c r="E27" s="38" t="str">
        <f t="shared" si="0"/>
        <v/>
      </c>
      <c r="F27" s="39">
        <f>IF(E27="",0,+COUNTIF('賃上げ前（時給）'!$E$6:$E$1006,E27))</f>
        <v>0</v>
      </c>
      <c r="G27" s="41" t="str">
        <f t="shared" si="1"/>
        <v/>
      </c>
      <c r="H27" s="51"/>
      <c r="I27" s="42" t="str">
        <f t="shared" si="2"/>
        <v/>
      </c>
      <c r="J27" s="84"/>
      <c r="K27" s="85"/>
    </row>
    <row r="28" spans="2:11" ht="24.75" customHeight="1">
      <c r="B28" s="18">
        <v>23</v>
      </c>
      <c r="C28" s="43"/>
      <c r="D28" s="40"/>
      <c r="E28" s="38" t="str">
        <f t="shared" si="0"/>
        <v/>
      </c>
      <c r="F28" s="39">
        <f>IF(E28="",0,+COUNTIF('賃上げ前（時給）'!$E$6:$E$1006,E28))</f>
        <v>0</v>
      </c>
      <c r="G28" s="41" t="str">
        <f t="shared" si="1"/>
        <v/>
      </c>
      <c r="H28" s="51"/>
      <c r="I28" s="42" t="str">
        <f t="shared" si="2"/>
        <v/>
      </c>
      <c r="J28" s="84"/>
      <c r="K28" s="85"/>
    </row>
    <row r="29" spans="2:11" ht="24.75" customHeight="1">
      <c r="B29" s="18">
        <v>24</v>
      </c>
      <c r="C29" s="43"/>
      <c r="D29" s="40"/>
      <c r="E29" s="38" t="str">
        <f t="shared" si="0"/>
        <v/>
      </c>
      <c r="F29" s="39">
        <f>IF(E29="",0,+COUNTIF('賃上げ前（時給）'!$E$6:$E$1006,E29))</f>
        <v>0</v>
      </c>
      <c r="G29" s="41" t="str">
        <f t="shared" si="1"/>
        <v/>
      </c>
      <c r="H29" s="51"/>
      <c r="I29" s="42" t="str">
        <f t="shared" si="2"/>
        <v/>
      </c>
      <c r="J29" s="84"/>
      <c r="K29" s="85"/>
    </row>
    <row r="30" spans="2:11" ht="24.75" customHeight="1">
      <c r="B30" s="18">
        <v>25</v>
      </c>
      <c r="C30" s="43"/>
      <c r="D30" s="40"/>
      <c r="E30" s="38" t="str">
        <f t="shared" si="0"/>
        <v/>
      </c>
      <c r="F30" s="39">
        <f>IF(E30="",0,+COUNTIF('賃上げ前（時給）'!$E$6:$E$1006,E30))</f>
        <v>0</v>
      </c>
      <c r="G30" s="41" t="str">
        <f t="shared" si="1"/>
        <v/>
      </c>
      <c r="H30" s="51"/>
      <c r="I30" s="42" t="str">
        <f t="shared" si="2"/>
        <v/>
      </c>
      <c r="J30" s="84"/>
      <c r="K30" s="85"/>
    </row>
    <row r="31" spans="2:11" ht="24.75" customHeight="1">
      <c r="B31" s="18">
        <v>26</v>
      </c>
      <c r="C31" s="43"/>
      <c r="D31" s="40"/>
      <c r="E31" s="38" t="str">
        <f t="shared" si="0"/>
        <v/>
      </c>
      <c r="F31" s="39">
        <f>IF(E31="",0,+COUNTIF('賃上げ前（時給）'!$E$6:$E$1006,E31))</f>
        <v>0</v>
      </c>
      <c r="G31" s="41" t="str">
        <f t="shared" si="1"/>
        <v/>
      </c>
      <c r="H31" s="51"/>
      <c r="I31" s="42" t="str">
        <f t="shared" si="2"/>
        <v/>
      </c>
      <c r="J31" s="84"/>
      <c r="K31" s="85"/>
    </row>
    <row r="32" spans="2:11" ht="24.75" customHeight="1">
      <c r="B32" s="18">
        <v>27</v>
      </c>
      <c r="C32" s="43"/>
      <c r="D32" s="40"/>
      <c r="E32" s="38" t="str">
        <f t="shared" si="0"/>
        <v/>
      </c>
      <c r="F32" s="39">
        <f>IF(E32="",0,+COUNTIF('賃上げ前（時給）'!$E$6:$E$1006,E32))</f>
        <v>0</v>
      </c>
      <c r="G32" s="41" t="str">
        <f t="shared" si="1"/>
        <v/>
      </c>
      <c r="H32" s="51"/>
      <c r="I32" s="42" t="str">
        <f t="shared" si="2"/>
        <v/>
      </c>
      <c r="J32" s="84"/>
      <c r="K32" s="85"/>
    </row>
    <row r="33" spans="2:11" ht="24.75" customHeight="1">
      <c r="B33" s="18">
        <v>28</v>
      </c>
      <c r="C33" s="43"/>
      <c r="D33" s="40"/>
      <c r="E33" s="38" t="str">
        <f t="shared" si="0"/>
        <v/>
      </c>
      <c r="F33" s="39">
        <f>IF(E33="",0,+COUNTIF('賃上げ前（時給）'!$E$6:$E$1006,E33))</f>
        <v>0</v>
      </c>
      <c r="G33" s="41" t="str">
        <f t="shared" si="1"/>
        <v/>
      </c>
      <c r="H33" s="51"/>
      <c r="I33" s="42" t="str">
        <f t="shared" si="2"/>
        <v/>
      </c>
      <c r="J33" s="84"/>
      <c r="K33" s="85"/>
    </row>
    <row r="34" spans="2:11" ht="24.75" customHeight="1">
      <c r="B34" s="18">
        <v>29</v>
      </c>
      <c r="C34" s="43"/>
      <c r="D34" s="40"/>
      <c r="E34" s="38" t="str">
        <f t="shared" si="0"/>
        <v/>
      </c>
      <c r="F34" s="39">
        <f>IF(E34="",0,+COUNTIF('賃上げ前（時給）'!$E$6:$E$1006,E34))</f>
        <v>0</v>
      </c>
      <c r="G34" s="41" t="str">
        <f t="shared" si="1"/>
        <v/>
      </c>
      <c r="H34" s="51"/>
      <c r="I34" s="42" t="str">
        <f t="shared" si="2"/>
        <v/>
      </c>
      <c r="J34" s="84"/>
      <c r="K34" s="85"/>
    </row>
    <row r="35" spans="2:11" ht="24.75" customHeight="1">
      <c r="B35" s="18">
        <v>30</v>
      </c>
      <c r="C35" s="43"/>
      <c r="D35" s="40"/>
      <c r="E35" s="38" t="str">
        <f t="shared" si="0"/>
        <v/>
      </c>
      <c r="F35" s="39">
        <f>IF(E35="",0,+COUNTIF('賃上げ前（時給）'!$E$6:$E$1006,E35))</f>
        <v>0</v>
      </c>
      <c r="G35" s="41" t="str">
        <f t="shared" si="1"/>
        <v/>
      </c>
      <c r="H35" s="51"/>
      <c r="I35" s="42" t="str">
        <f t="shared" si="2"/>
        <v/>
      </c>
      <c r="J35" s="84"/>
      <c r="K35" s="85"/>
    </row>
    <row r="36" spans="2:11" ht="24.75" customHeight="1">
      <c r="B36" s="18">
        <v>31</v>
      </c>
      <c r="C36" s="43"/>
      <c r="D36" s="40"/>
      <c r="E36" s="38" t="str">
        <f t="shared" si="0"/>
        <v/>
      </c>
      <c r="F36" s="39">
        <f>IF(E36="",0,+COUNTIF('賃上げ前（時給）'!$E$6:$E$1006,E36))</f>
        <v>0</v>
      </c>
      <c r="G36" s="41" t="str">
        <f t="shared" si="1"/>
        <v/>
      </c>
      <c r="H36" s="51"/>
      <c r="I36" s="42" t="str">
        <f t="shared" si="2"/>
        <v/>
      </c>
      <c r="J36" s="84"/>
      <c r="K36" s="85"/>
    </row>
    <row r="37" spans="2:11" ht="24.75" customHeight="1">
      <c r="B37" s="18">
        <v>32</v>
      </c>
      <c r="C37" s="43"/>
      <c r="D37" s="40"/>
      <c r="E37" s="38" t="str">
        <f t="shared" si="0"/>
        <v/>
      </c>
      <c r="F37" s="39">
        <f>IF(E37="",0,+COUNTIF('賃上げ前（時給）'!$E$6:$E$1006,E37))</f>
        <v>0</v>
      </c>
      <c r="G37" s="41" t="str">
        <f t="shared" si="1"/>
        <v/>
      </c>
      <c r="H37" s="51"/>
      <c r="I37" s="42" t="str">
        <f t="shared" si="2"/>
        <v/>
      </c>
      <c r="J37" s="84"/>
      <c r="K37" s="85"/>
    </row>
    <row r="38" spans="2:11" ht="24.75" customHeight="1">
      <c r="B38" s="18">
        <v>33</v>
      </c>
      <c r="C38" s="43"/>
      <c r="D38" s="40"/>
      <c r="E38" s="38" t="str">
        <f t="shared" si="0"/>
        <v/>
      </c>
      <c r="F38" s="39">
        <f>IF(E38="",0,+COUNTIF('賃上げ前（時給）'!$E$6:$E$1006,E38))</f>
        <v>0</v>
      </c>
      <c r="G38" s="41" t="str">
        <f t="shared" si="1"/>
        <v/>
      </c>
      <c r="H38" s="51"/>
      <c r="I38" s="42" t="str">
        <f t="shared" si="2"/>
        <v/>
      </c>
      <c r="J38" s="84"/>
      <c r="K38" s="85"/>
    </row>
    <row r="39" spans="2:11" ht="24.75" customHeight="1">
      <c r="B39" s="18">
        <v>34</v>
      </c>
      <c r="C39" s="43"/>
      <c r="D39" s="40"/>
      <c r="E39" s="38" t="str">
        <f t="shared" si="0"/>
        <v/>
      </c>
      <c r="F39" s="39">
        <f>IF(E39="",0,+COUNTIF('賃上げ前（時給）'!$E$6:$E$1006,E39))</f>
        <v>0</v>
      </c>
      <c r="G39" s="41" t="str">
        <f t="shared" si="1"/>
        <v/>
      </c>
      <c r="H39" s="51"/>
      <c r="I39" s="42" t="str">
        <f t="shared" si="2"/>
        <v/>
      </c>
      <c r="J39" s="84"/>
      <c r="K39" s="85"/>
    </row>
    <row r="40" spans="2:11" ht="24.75" customHeight="1">
      <c r="B40" s="18">
        <v>35</v>
      </c>
      <c r="C40" s="43"/>
      <c r="D40" s="40"/>
      <c r="E40" s="38" t="str">
        <f t="shared" si="0"/>
        <v/>
      </c>
      <c r="F40" s="39">
        <f>IF(E40="",0,+COUNTIF('賃上げ前（時給）'!$E$6:$E$1006,E40))</f>
        <v>0</v>
      </c>
      <c r="G40" s="41" t="str">
        <f t="shared" si="1"/>
        <v/>
      </c>
      <c r="H40" s="51"/>
      <c r="I40" s="42" t="str">
        <f t="shared" si="2"/>
        <v/>
      </c>
      <c r="J40" s="84"/>
      <c r="K40" s="85"/>
    </row>
    <row r="41" spans="2:11" ht="24.75" customHeight="1">
      <c r="B41" s="18">
        <v>36</v>
      </c>
      <c r="C41" s="43"/>
      <c r="D41" s="40"/>
      <c r="E41" s="38" t="str">
        <f t="shared" si="0"/>
        <v/>
      </c>
      <c r="F41" s="39">
        <f>IF(E41="",0,+COUNTIF('賃上げ前（時給）'!$E$6:$E$1006,E41))</f>
        <v>0</v>
      </c>
      <c r="G41" s="41" t="str">
        <f t="shared" si="1"/>
        <v/>
      </c>
      <c r="H41" s="51"/>
      <c r="I41" s="42" t="str">
        <f t="shared" si="2"/>
        <v/>
      </c>
      <c r="J41" s="84"/>
      <c r="K41" s="85"/>
    </row>
    <row r="42" spans="2:11" ht="24.75" customHeight="1">
      <c r="B42" s="18">
        <v>37</v>
      </c>
      <c r="C42" s="43"/>
      <c r="D42" s="40"/>
      <c r="E42" s="38" t="str">
        <f t="shared" si="0"/>
        <v/>
      </c>
      <c r="F42" s="39">
        <f>IF(E42="",0,+COUNTIF('賃上げ前（時給）'!$E$6:$E$1006,E42))</f>
        <v>0</v>
      </c>
      <c r="G42" s="41" t="str">
        <f t="shared" si="1"/>
        <v/>
      </c>
      <c r="H42" s="51"/>
      <c r="I42" s="42" t="str">
        <f t="shared" si="2"/>
        <v/>
      </c>
      <c r="J42" s="84"/>
      <c r="K42" s="85"/>
    </row>
    <row r="43" spans="2:11" ht="24.75" customHeight="1">
      <c r="B43" s="18">
        <v>38</v>
      </c>
      <c r="C43" s="43"/>
      <c r="D43" s="40"/>
      <c r="E43" s="38" t="str">
        <f t="shared" si="0"/>
        <v/>
      </c>
      <c r="F43" s="39">
        <f>IF(E43="",0,+COUNTIF('賃上げ前（時給）'!$E$6:$E$1006,E43))</f>
        <v>0</v>
      </c>
      <c r="G43" s="41" t="str">
        <f t="shared" si="1"/>
        <v/>
      </c>
      <c r="H43" s="51"/>
      <c r="I43" s="42" t="str">
        <f t="shared" si="2"/>
        <v/>
      </c>
      <c r="J43" s="84"/>
      <c r="K43" s="85"/>
    </row>
    <row r="44" spans="2:11" ht="24.75" customHeight="1">
      <c r="B44" s="18">
        <v>39</v>
      </c>
      <c r="C44" s="43"/>
      <c r="D44" s="40"/>
      <c r="E44" s="38" t="str">
        <f t="shared" si="0"/>
        <v/>
      </c>
      <c r="F44" s="39">
        <f>IF(E44="",0,+COUNTIF('賃上げ前（時給）'!$E$6:$E$1006,E44))</f>
        <v>0</v>
      </c>
      <c r="G44" s="41" t="str">
        <f t="shared" si="1"/>
        <v/>
      </c>
      <c r="H44" s="51"/>
      <c r="I44" s="42" t="str">
        <f t="shared" si="2"/>
        <v/>
      </c>
      <c r="J44" s="84"/>
      <c r="K44" s="85"/>
    </row>
    <row r="45" spans="2:11" ht="24.75" customHeight="1">
      <c r="B45" s="18">
        <v>40</v>
      </c>
      <c r="C45" s="43"/>
      <c r="D45" s="40"/>
      <c r="E45" s="38" t="str">
        <f t="shared" si="0"/>
        <v/>
      </c>
      <c r="F45" s="39">
        <f>IF(E45="",0,+COUNTIF('賃上げ前（時給）'!$E$6:$E$1006,E45))</f>
        <v>0</v>
      </c>
      <c r="G45" s="41" t="str">
        <f t="shared" si="1"/>
        <v/>
      </c>
      <c r="H45" s="51"/>
      <c r="I45" s="42" t="str">
        <f t="shared" si="2"/>
        <v/>
      </c>
      <c r="J45" s="84"/>
      <c r="K45" s="85"/>
    </row>
    <row r="46" spans="2:11" ht="24.75" customHeight="1">
      <c r="B46" s="18">
        <v>41</v>
      </c>
      <c r="C46" s="43"/>
      <c r="D46" s="40"/>
      <c r="E46" s="38" t="str">
        <f t="shared" si="0"/>
        <v/>
      </c>
      <c r="F46" s="39">
        <f>IF(E46="",0,+COUNTIF('賃上げ前（時給）'!$E$6:$E$1006,E46))</f>
        <v>0</v>
      </c>
      <c r="G46" s="41" t="str">
        <f t="shared" si="1"/>
        <v/>
      </c>
      <c r="H46" s="51"/>
      <c r="I46" s="42" t="str">
        <f t="shared" si="2"/>
        <v/>
      </c>
      <c r="J46" s="84"/>
      <c r="K46" s="85"/>
    </row>
    <row r="47" spans="2:11" ht="24.75" customHeight="1">
      <c r="B47" s="18">
        <v>42</v>
      </c>
      <c r="C47" s="43"/>
      <c r="D47" s="40"/>
      <c r="E47" s="38" t="str">
        <f t="shared" si="0"/>
        <v/>
      </c>
      <c r="F47" s="39">
        <f>IF(E47="",0,+COUNTIF('賃上げ前（時給）'!$E$6:$E$1006,E47))</f>
        <v>0</v>
      </c>
      <c r="G47" s="41" t="str">
        <f t="shared" si="1"/>
        <v/>
      </c>
      <c r="H47" s="51"/>
      <c r="I47" s="42" t="str">
        <f t="shared" si="2"/>
        <v/>
      </c>
      <c r="J47" s="84"/>
      <c r="K47" s="85"/>
    </row>
    <row r="48" spans="2:11" ht="24.75" customHeight="1">
      <c r="B48" s="18">
        <v>43</v>
      </c>
      <c r="C48" s="43"/>
      <c r="D48" s="40"/>
      <c r="E48" s="38" t="str">
        <f t="shared" si="0"/>
        <v/>
      </c>
      <c r="F48" s="39">
        <f>IF(E48="",0,+COUNTIF('賃上げ前（時給）'!$E$6:$E$1006,E48))</f>
        <v>0</v>
      </c>
      <c r="G48" s="41" t="str">
        <f t="shared" si="1"/>
        <v/>
      </c>
      <c r="H48" s="51"/>
      <c r="I48" s="42" t="str">
        <f t="shared" si="2"/>
        <v/>
      </c>
      <c r="J48" s="84"/>
      <c r="K48" s="85"/>
    </row>
    <row r="49" spans="2:11" ht="24.75" customHeight="1">
      <c r="B49" s="18">
        <v>44</v>
      </c>
      <c r="C49" s="43"/>
      <c r="D49" s="40"/>
      <c r="E49" s="38" t="str">
        <f t="shared" si="0"/>
        <v/>
      </c>
      <c r="F49" s="39">
        <f>IF(E49="",0,+COUNTIF('賃上げ前（時給）'!$E$6:$E$1006,E49))</f>
        <v>0</v>
      </c>
      <c r="G49" s="41" t="str">
        <f t="shared" si="1"/>
        <v/>
      </c>
      <c r="H49" s="51"/>
      <c r="I49" s="42" t="str">
        <f t="shared" si="2"/>
        <v/>
      </c>
      <c r="J49" s="84"/>
      <c r="K49" s="85"/>
    </row>
    <row r="50" spans="2:11" ht="24.75" customHeight="1">
      <c r="B50" s="18">
        <v>45</v>
      </c>
      <c r="C50" s="43"/>
      <c r="D50" s="40"/>
      <c r="E50" s="38" t="str">
        <f t="shared" si="0"/>
        <v/>
      </c>
      <c r="F50" s="39">
        <f>IF(E50="",0,+COUNTIF('賃上げ前（時給）'!$E$6:$E$1006,E50))</f>
        <v>0</v>
      </c>
      <c r="G50" s="41" t="str">
        <f t="shared" si="1"/>
        <v/>
      </c>
      <c r="H50" s="51"/>
      <c r="I50" s="42" t="str">
        <f t="shared" si="2"/>
        <v/>
      </c>
      <c r="J50" s="84"/>
      <c r="K50" s="85"/>
    </row>
    <row r="51" spans="2:11" ht="24.75" customHeight="1">
      <c r="B51" s="18">
        <v>46</v>
      </c>
      <c r="C51" s="43"/>
      <c r="D51" s="40"/>
      <c r="E51" s="38" t="str">
        <f t="shared" si="0"/>
        <v/>
      </c>
      <c r="F51" s="39">
        <f>IF(E51="",0,+COUNTIF('賃上げ前（時給）'!$E$6:$E$1006,E51))</f>
        <v>0</v>
      </c>
      <c r="G51" s="41" t="str">
        <f t="shared" si="1"/>
        <v/>
      </c>
      <c r="H51" s="51"/>
      <c r="I51" s="42" t="str">
        <f t="shared" si="2"/>
        <v/>
      </c>
      <c r="J51" s="84"/>
      <c r="K51" s="85"/>
    </row>
    <row r="52" spans="2:11" ht="24.75" customHeight="1">
      <c r="B52" s="18">
        <v>47</v>
      </c>
      <c r="C52" s="43"/>
      <c r="D52" s="40"/>
      <c r="E52" s="38" t="str">
        <f t="shared" si="0"/>
        <v/>
      </c>
      <c r="F52" s="39">
        <f>IF(E52="",0,+COUNTIF('賃上げ前（時給）'!$E$6:$E$1006,E52))</f>
        <v>0</v>
      </c>
      <c r="G52" s="41" t="str">
        <f t="shared" si="1"/>
        <v/>
      </c>
      <c r="H52" s="51"/>
      <c r="I52" s="42" t="str">
        <f t="shared" si="2"/>
        <v/>
      </c>
      <c r="J52" s="84"/>
      <c r="K52" s="85"/>
    </row>
    <row r="53" spans="2:11" ht="24.75" customHeight="1">
      <c r="B53" s="18">
        <v>48</v>
      </c>
      <c r="C53" s="43"/>
      <c r="D53" s="40"/>
      <c r="E53" s="38" t="str">
        <f t="shared" si="0"/>
        <v/>
      </c>
      <c r="F53" s="39">
        <f>IF(E53="",0,+COUNTIF('賃上げ前（時給）'!$E$6:$E$1006,E53))</f>
        <v>0</v>
      </c>
      <c r="G53" s="41" t="str">
        <f t="shared" si="1"/>
        <v/>
      </c>
      <c r="H53" s="51"/>
      <c r="I53" s="42" t="str">
        <f t="shared" si="2"/>
        <v/>
      </c>
      <c r="J53" s="84"/>
      <c r="K53" s="85"/>
    </row>
    <row r="54" spans="2:11" ht="24.75" customHeight="1">
      <c r="B54" s="18">
        <v>49</v>
      </c>
      <c r="C54" s="43"/>
      <c r="D54" s="40"/>
      <c r="E54" s="38" t="str">
        <f t="shared" si="0"/>
        <v/>
      </c>
      <c r="F54" s="39">
        <f>IF(E54="",0,+COUNTIF('賃上げ前（時給）'!$E$6:$E$1006,E54))</f>
        <v>0</v>
      </c>
      <c r="G54" s="41" t="str">
        <f t="shared" si="1"/>
        <v/>
      </c>
      <c r="H54" s="51"/>
      <c r="I54" s="42" t="str">
        <f t="shared" si="2"/>
        <v/>
      </c>
      <c r="J54" s="84"/>
      <c r="K54" s="85"/>
    </row>
    <row r="55" spans="2:11" ht="24.75" customHeight="1">
      <c r="B55" s="18">
        <v>50</v>
      </c>
      <c r="C55" s="43"/>
      <c r="D55" s="40"/>
      <c r="E55" s="38" t="str">
        <f t="shared" si="0"/>
        <v/>
      </c>
      <c r="F55" s="39">
        <f>IF(E55="",0,+COUNTIF('賃上げ前（時給）'!$E$6:$E$1006,E55))</f>
        <v>0</v>
      </c>
      <c r="G55" s="41" t="str">
        <f t="shared" si="1"/>
        <v/>
      </c>
      <c r="H55" s="51"/>
      <c r="I55" s="42" t="str">
        <f t="shared" si="2"/>
        <v/>
      </c>
      <c r="J55" s="84"/>
      <c r="K55" s="85"/>
    </row>
    <row r="56" spans="2:11" ht="24.75" customHeight="1">
      <c r="B56" s="18">
        <v>51</v>
      </c>
      <c r="C56" s="43"/>
      <c r="D56" s="40"/>
      <c r="E56" s="38" t="str">
        <f t="shared" si="0"/>
        <v/>
      </c>
      <c r="F56" s="39">
        <f>IF(E56="",0,+COUNTIF('賃上げ前（時給）'!$E$6:$E$1006,E56))</f>
        <v>0</v>
      </c>
      <c r="G56" s="41" t="str">
        <f t="shared" si="1"/>
        <v/>
      </c>
      <c r="H56" s="51"/>
      <c r="I56" s="42" t="str">
        <f t="shared" si="2"/>
        <v/>
      </c>
      <c r="J56" s="84"/>
      <c r="K56" s="85"/>
    </row>
    <row r="57" spans="2:11" ht="24.75" customHeight="1">
      <c r="B57" s="18">
        <v>52</v>
      </c>
      <c r="C57" s="43"/>
      <c r="D57" s="40"/>
      <c r="E57" s="38" t="str">
        <f t="shared" si="0"/>
        <v/>
      </c>
      <c r="F57" s="39">
        <f>IF(E57="",0,+COUNTIF('賃上げ前（時給）'!$E$6:$E$1006,E57))</f>
        <v>0</v>
      </c>
      <c r="G57" s="41" t="str">
        <f t="shared" si="1"/>
        <v/>
      </c>
      <c r="H57" s="51"/>
      <c r="I57" s="42" t="str">
        <f t="shared" si="2"/>
        <v/>
      </c>
      <c r="J57" s="84"/>
      <c r="K57" s="85"/>
    </row>
    <row r="58" spans="2:11" ht="24.75" customHeight="1">
      <c r="B58" s="18">
        <v>53</v>
      </c>
      <c r="C58" s="43"/>
      <c r="D58" s="40"/>
      <c r="E58" s="38" t="str">
        <f t="shared" si="0"/>
        <v/>
      </c>
      <c r="F58" s="39">
        <f>IF(E58="",0,+COUNTIF('賃上げ前（時給）'!$E$6:$E$1006,E58))</f>
        <v>0</v>
      </c>
      <c r="G58" s="41" t="str">
        <f t="shared" si="1"/>
        <v/>
      </c>
      <c r="H58" s="51"/>
      <c r="I58" s="42" t="str">
        <f t="shared" si="2"/>
        <v/>
      </c>
      <c r="J58" s="84"/>
      <c r="K58" s="85"/>
    </row>
    <row r="59" spans="2:11" ht="24.75" customHeight="1">
      <c r="B59" s="18">
        <v>54</v>
      </c>
      <c r="C59" s="43"/>
      <c r="D59" s="40"/>
      <c r="E59" s="38" t="str">
        <f t="shared" si="0"/>
        <v/>
      </c>
      <c r="F59" s="39">
        <f>IF(E59="",0,+COUNTIF('賃上げ前（時給）'!$E$6:$E$1006,E59))</f>
        <v>0</v>
      </c>
      <c r="G59" s="41" t="str">
        <f t="shared" si="1"/>
        <v/>
      </c>
      <c r="H59" s="51"/>
      <c r="I59" s="42" t="str">
        <f t="shared" si="2"/>
        <v/>
      </c>
      <c r="J59" s="84"/>
      <c r="K59" s="85"/>
    </row>
    <row r="60" spans="2:11" ht="24.75" customHeight="1">
      <c r="B60" s="18">
        <v>55</v>
      </c>
      <c r="C60" s="43"/>
      <c r="D60" s="40"/>
      <c r="E60" s="38" t="str">
        <f t="shared" si="0"/>
        <v/>
      </c>
      <c r="F60" s="39">
        <f>IF(E60="",0,+COUNTIF('賃上げ前（時給）'!$E$6:$E$1006,E60))</f>
        <v>0</v>
      </c>
      <c r="G60" s="41" t="str">
        <f t="shared" si="1"/>
        <v/>
      </c>
      <c r="H60" s="51"/>
      <c r="I60" s="42" t="str">
        <f t="shared" si="2"/>
        <v/>
      </c>
      <c r="J60" s="84"/>
      <c r="K60" s="85"/>
    </row>
    <row r="61" spans="2:11" ht="24.75" customHeight="1">
      <c r="B61" s="18">
        <v>56</v>
      </c>
      <c r="C61" s="43"/>
      <c r="D61" s="40"/>
      <c r="E61" s="38" t="str">
        <f t="shared" si="0"/>
        <v/>
      </c>
      <c r="F61" s="39">
        <f>IF(E61="",0,+COUNTIF('賃上げ前（時給）'!$E$6:$E$1006,E61))</f>
        <v>0</v>
      </c>
      <c r="G61" s="41" t="str">
        <f t="shared" si="1"/>
        <v/>
      </c>
      <c r="H61" s="51"/>
      <c r="I61" s="42" t="str">
        <f t="shared" si="2"/>
        <v/>
      </c>
      <c r="J61" s="84"/>
      <c r="K61" s="85"/>
    </row>
    <row r="62" spans="2:11" ht="24.75" customHeight="1">
      <c r="B62" s="18">
        <v>57</v>
      </c>
      <c r="C62" s="43"/>
      <c r="D62" s="40"/>
      <c r="E62" s="38" t="str">
        <f t="shared" si="0"/>
        <v/>
      </c>
      <c r="F62" s="39">
        <f>IF(E62="",0,+COUNTIF('賃上げ前（時給）'!$E$6:$E$1006,E62))</f>
        <v>0</v>
      </c>
      <c r="G62" s="41" t="str">
        <f t="shared" si="1"/>
        <v/>
      </c>
      <c r="H62" s="51"/>
      <c r="I62" s="42" t="str">
        <f t="shared" si="2"/>
        <v/>
      </c>
      <c r="J62" s="84"/>
      <c r="K62" s="85"/>
    </row>
    <row r="63" spans="2:11" ht="24.75" customHeight="1">
      <c r="B63" s="18">
        <v>58</v>
      </c>
      <c r="C63" s="43"/>
      <c r="D63" s="40"/>
      <c r="E63" s="38" t="str">
        <f t="shared" si="0"/>
        <v/>
      </c>
      <c r="F63" s="39">
        <f>IF(E63="",0,+COUNTIF('賃上げ前（時給）'!$E$6:$E$1006,E63))</f>
        <v>0</v>
      </c>
      <c r="G63" s="41" t="str">
        <f t="shared" si="1"/>
        <v/>
      </c>
      <c r="H63" s="51"/>
      <c r="I63" s="42" t="str">
        <f t="shared" si="2"/>
        <v/>
      </c>
      <c r="J63" s="84"/>
      <c r="K63" s="85"/>
    </row>
    <row r="64" spans="2:11" ht="24.75" customHeight="1">
      <c r="B64" s="18">
        <v>59</v>
      </c>
      <c r="C64" s="43"/>
      <c r="D64" s="40"/>
      <c r="E64" s="38" t="str">
        <f t="shared" si="0"/>
        <v/>
      </c>
      <c r="F64" s="39">
        <f>IF(E64="",0,+COUNTIF('賃上げ前（時給）'!$E$6:$E$1006,E64))</f>
        <v>0</v>
      </c>
      <c r="G64" s="41" t="str">
        <f t="shared" si="1"/>
        <v/>
      </c>
      <c r="H64" s="51"/>
      <c r="I64" s="42" t="str">
        <f t="shared" si="2"/>
        <v/>
      </c>
      <c r="J64" s="84"/>
      <c r="K64" s="85"/>
    </row>
    <row r="65" spans="2:11" ht="24.75" customHeight="1">
      <c r="B65" s="18">
        <v>60</v>
      </c>
      <c r="C65" s="43"/>
      <c r="D65" s="40"/>
      <c r="E65" s="38" t="str">
        <f t="shared" si="0"/>
        <v/>
      </c>
      <c r="F65" s="39">
        <f>IF(E65="",0,+COUNTIF('賃上げ前（時給）'!$E$6:$E$1006,E65))</f>
        <v>0</v>
      </c>
      <c r="G65" s="41" t="str">
        <f t="shared" si="1"/>
        <v/>
      </c>
      <c r="H65" s="51"/>
      <c r="I65" s="42" t="str">
        <f t="shared" si="2"/>
        <v/>
      </c>
      <c r="J65" s="84"/>
      <c r="K65" s="85"/>
    </row>
    <row r="66" spans="2:11" ht="24.75" customHeight="1">
      <c r="B66" s="18">
        <v>61</v>
      </c>
      <c r="C66" s="43"/>
      <c r="D66" s="40"/>
      <c r="E66" s="38" t="str">
        <f t="shared" si="0"/>
        <v/>
      </c>
      <c r="F66" s="39">
        <f>IF(E66="",0,+COUNTIF('賃上げ前（時給）'!$E$6:$E$1006,E66))</f>
        <v>0</v>
      </c>
      <c r="G66" s="41" t="str">
        <f t="shared" si="1"/>
        <v/>
      </c>
      <c r="H66" s="51"/>
      <c r="I66" s="42" t="str">
        <f t="shared" si="2"/>
        <v/>
      </c>
      <c r="J66" s="84"/>
      <c r="K66" s="85"/>
    </row>
    <row r="67" spans="2:11" ht="24.75" customHeight="1">
      <c r="B67" s="18">
        <v>62</v>
      </c>
      <c r="C67" s="43"/>
      <c r="D67" s="40"/>
      <c r="E67" s="38" t="str">
        <f t="shared" si="0"/>
        <v/>
      </c>
      <c r="F67" s="39">
        <f>IF(E67="",0,+COUNTIF('賃上げ前（時給）'!$E$6:$E$1006,E67))</f>
        <v>0</v>
      </c>
      <c r="G67" s="41" t="str">
        <f t="shared" si="1"/>
        <v/>
      </c>
      <c r="H67" s="51"/>
      <c r="I67" s="42" t="str">
        <f t="shared" si="2"/>
        <v/>
      </c>
      <c r="J67" s="84"/>
      <c r="K67" s="85"/>
    </row>
    <row r="68" spans="2:11" ht="24.75" customHeight="1">
      <c r="B68" s="18">
        <v>63</v>
      </c>
      <c r="C68" s="43"/>
      <c r="D68" s="40"/>
      <c r="E68" s="38" t="str">
        <f t="shared" si="0"/>
        <v/>
      </c>
      <c r="F68" s="39">
        <f>IF(E68="",0,+COUNTIF('賃上げ前（時給）'!$E$6:$E$1006,E68))</f>
        <v>0</v>
      </c>
      <c r="G68" s="41" t="str">
        <f t="shared" si="1"/>
        <v/>
      </c>
      <c r="H68" s="51"/>
      <c r="I68" s="42" t="str">
        <f t="shared" si="2"/>
        <v/>
      </c>
      <c r="J68" s="84"/>
      <c r="K68" s="85"/>
    </row>
    <row r="69" spans="2:11" ht="24.75" customHeight="1">
      <c r="B69" s="18">
        <v>64</v>
      </c>
      <c r="C69" s="43"/>
      <c r="D69" s="40"/>
      <c r="E69" s="38" t="str">
        <f t="shared" si="0"/>
        <v/>
      </c>
      <c r="F69" s="39">
        <f>IF(E69="",0,+COUNTIF('賃上げ前（時給）'!$E$6:$E$1006,E69))</f>
        <v>0</v>
      </c>
      <c r="G69" s="41" t="str">
        <f t="shared" si="1"/>
        <v/>
      </c>
      <c r="H69" s="51"/>
      <c r="I69" s="42" t="str">
        <f t="shared" si="2"/>
        <v/>
      </c>
      <c r="J69" s="84"/>
      <c r="K69" s="85"/>
    </row>
    <row r="70" spans="2:11" ht="24.75" customHeight="1">
      <c r="B70" s="18">
        <v>65</v>
      </c>
      <c r="C70" s="43"/>
      <c r="D70" s="40"/>
      <c r="E70" s="38" t="str">
        <f t="shared" ref="E70:E133" si="3">SUBSTITUTE(SUBSTITUTE(C70,"　","")," ","")</f>
        <v/>
      </c>
      <c r="F70" s="39">
        <f>IF(E70="",0,+COUNTIF('賃上げ前（時給）'!$E$6:$E$1006,E70))</f>
        <v>0</v>
      </c>
      <c r="G70" s="41" t="str">
        <f t="shared" ref="G70:G133" si="4">IF(C70="","",+IF(OR(F70&lt;1,D70="",J70="◎"),"除外","対象"))</f>
        <v/>
      </c>
      <c r="H70" s="51"/>
      <c r="I70" s="42" t="str">
        <f t="shared" ref="I70:I133" si="5">IF(C70="","",+IF(G70="対象",H70,0))</f>
        <v/>
      </c>
      <c r="J70" s="84"/>
      <c r="K70" s="85"/>
    </row>
    <row r="71" spans="2:11" ht="24.75" customHeight="1">
      <c r="B71" s="18">
        <v>66</v>
      </c>
      <c r="C71" s="43"/>
      <c r="D71" s="40"/>
      <c r="E71" s="38" t="str">
        <f t="shared" si="3"/>
        <v/>
      </c>
      <c r="F71" s="39">
        <f>IF(E71="",0,+COUNTIF('賃上げ前（時給）'!$E$6:$E$1006,E71))</f>
        <v>0</v>
      </c>
      <c r="G71" s="41" t="str">
        <f t="shared" si="4"/>
        <v/>
      </c>
      <c r="H71" s="51"/>
      <c r="I71" s="42" t="str">
        <f t="shared" si="5"/>
        <v/>
      </c>
      <c r="J71" s="84"/>
      <c r="K71" s="85"/>
    </row>
    <row r="72" spans="2:11" ht="24.75" customHeight="1">
      <c r="B72" s="18">
        <v>67</v>
      </c>
      <c r="C72" s="43"/>
      <c r="D72" s="40"/>
      <c r="E72" s="38" t="str">
        <f t="shared" si="3"/>
        <v/>
      </c>
      <c r="F72" s="39">
        <f>IF(E72="",0,+COUNTIF('賃上げ前（時給）'!$E$6:$E$1006,E72))</f>
        <v>0</v>
      </c>
      <c r="G72" s="41" t="str">
        <f t="shared" si="4"/>
        <v/>
      </c>
      <c r="H72" s="51"/>
      <c r="I72" s="42" t="str">
        <f t="shared" si="5"/>
        <v/>
      </c>
      <c r="J72" s="84"/>
      <c r="K72" s="85"/>
    </row>
    <row r="73" spans="2:11" ht="24.75" customHeight="1">
      <c r="B73" s="18">
        <v>68</v>
      </c>
      <c r="C73" s="43"/>
      <c r="D73" s="40"/>
      <c r="E73" s="38" t="str">
        <f t="shared" si="3"/>
        <v/>
      </c>
      <c r="F73" s="39">
        <f>IF(E73="",0,+COUNTIF('賃上げ前（時給）'!$E$6:$E$1006,E73))</f>
        <v>0</v>
      </c>
      <c r="G73" s="41" t="str">
        <f t="shared" si="4"/>
        <v/>
      </c>
      <c r="H73" s="51"/>
      <c r="I73" s="42" t="str">
        <f t="shared" si="5"/>
        <v/>
      </c>
      <c r="J73" s="84"/>
      <c r="K73" s="85"/>
    </row>
    <row r="74" spans="2:11" ht="24.75" customHeight="1">
      <c r="B74" s="18">
        <v>69</v>
      </c>
      <c r="C74" s="43"/>
      <c r="D74" s="40"/>
      <c r="E74" s="38" t="str">
        <f t="shared" si="3"/>
        <v/>
      </c>
      <c r="F74" s="39">
        <f>IF(E74="",0,+COUNTIF('賃上げ前（時給）'!$E$6:$E$1006,E74))</f>
        <v>0</v>
      </c>
      <c r="G74" s="41" t="str">
        <f t="shared" si="4"/>
        <v/>
      </c>
      <c r="H74" s="51"/>
      <c r="I74" s="42" t="str">
        <f t="shared" si="5"/>
        <v/>
      </c>
      <c r="J74" s="84"/>
      <c r="K74" s="85"/>
    </row>
    <row r="75" spans="2:11" ht="24.75" customHeight="1">
      <c r="B75" s="18">
        <v>70</v>
      </c>
      <c r="C75" s="43"/>
      <c r="D75" s="40"/>
      <c r="E75" s="38" t="str">
        <f t="shared" si="3"/>
        <v/>
      </c>
      <c r="F75" s="39">
        <f>IF(E75="",0,+COUNTIF('賃上げ前（時給）'!$E$6:$E$1006,E75))</f>
        <v>0</v>
      </c>
      <c r="G75" s="41" t="str">
        <f t="shared" si="4"/>
        <v/>
      </c>
      <c r="H75" s="51"/>
      <c r="I75" s="42" t="str">
        <f t="shared" si="5"/>
        <v/>
      </c>
      <c r="J75" s="84"/>
      <c r="K75" s="85"/>
    </row>
    <row r="76" spans="2:11" ht="24.75" customHeight="1">
      <c r="B76" s="18">
        <v>71</v>
      </c>
      <c r="C76" s="43"/>
      <c r="D76" s="40"/>
      <c r="E76" s="38" t="str">
        <f t="shared" si="3"/>
        <v/>
      </c>
      <c r="F76" s="39">
        <f>IF(E76="",0,+COUNTIF('賃上げ前（時給）'!$E$6:$E$1006,E76))</f>
        <v>0</v>
      </c>
      <c r="G76" s="41" t="str">
        <f t="shared" si="4"/>
        <v/>
      </c>
      <c r="H76" s="51"/>
      <c r="I76" s="42" t="str">
        <f t="shared" si="5"/>
        <v/>
      </c>
      <c r="J76" s="84"/>
      <c r="K76" s="85"/>
    </row>
    <row r="77" spans="2:11" ht="24.75" customHeight="1">
      <c r="B77" s="18">
        <v>72</v>
      </c>
      <c r="C77" s="43"/>
      <c r="D77" s="40"/>
      <c r="E77" s="38" t="str">
        <f t="shared" si="3"/>
        <v/>
      </c>
      <c r="F77" s="39">
        <f>IF(E77="",0,+COUNTIF('賃上げ前（時給）'!$E$6:$E$1006,E77))</f>
        <v>0</v>
      </c>
      <c r="G77" s="41" t="str">
        <f t="shared" si="4"/>
        <v/>
      </c>
      <c r="H77" s="51"/>
      <c r="I77" s="42" t="str">
        <f t="shared" si="5"/>
        <v/>
      </c>
      <c r="J77" s="84"/>
      <c r="K77" s="85"/>
    </row>
    <row r="78" spans="2:11" ht="24.75" customHeight="1">
      <c r="B78" s="18">
        <v>73</v>
      </c>
      <c r="C78" s="43"/>
      <c r="D78" s="40"/>
      <c r="E78" s="38" t="str">
        <f t="shared" si="3"/>
        <v/>
      </c>
      <c r="F78" s="39">
        <f>IF(E78="",0,+COUNTIF('賃上げ前（時給）'!$E$6:$E$1006,E78))</f>
        <v>0</v>
      </c>
      <c r="G78" s="41" t="str">
        <f t="shared" si="4"/>
        <v/>
      </c>
      <c r="H78" s="51"/>
      <c r="I78" s="42" t="str">
        <f t="shared" si="5"/>
        <v/>
      </c>
      <c r="J78" s="84"/>
      <c r="K78" s="85"/>
    </row>
    <row r="79" spans="2:11" ht="24.75" customHeight="1">
      <c r="B79" s="18">
        <v>74</v>
      </c>
      <c r="C79" s="43"/>
      <c r="D79" s="40"/>
      <c r="E79" s="38" t="str">
        <f t="shared" si="3"/>
        <v/>
      </c>
      <c r="F79" s="39">
        <f>IF(E79="",0,+COUNTIF('賃上げ前（時給）'!$E$6:$E$1006,E79))</f>
        <v>0</v>
      </c>
      <c r="G79" s="41" t="str">
        <f t="shared" si="4"/>
        <v/>
      </c>
      <c r="H79" s="51"/>
      <c r="I79" s="42" t="str">
        <f t="shared" si="5"/>
        <v/>
      </c>
      <c r="J79" s="84"/>
      <c r="K79" s="85"/>
    </row>
    <row r="80" spans="2:11" ht="24.75" customHeight="1">
      <c r="B80" s="18">
        <v>75</v>
      </c>
      <c r="C80" s="43"/>
      <c r="D80" s="40"/>
      <c r="E80" s="38" t="str">
        <f t="shared" si="3"/>
        <v/>
      </c>
      <c r="F80" s="39">
        <f>IF(E80="",0,+COUNTIF('賃上げ前（時給）'!$E$6:$E$1006,E80))</f>
        <v>0</v>
      </c>
      <c r="G80" s="41" t="str">
        <f t="shared" si="4"/>
        <v/>
      </c>
      <c r="H80" s="51"/>
      <c r="I80" s="42" t="str">
        <f t="shared" si="5"/>
        <v/>
      </c>
      <c r="J80" s="84"/>
      <c r="K80" s="85"/>
    </row>
    <row r="81" spans="2:11" ht="24.75" customHeight="1">
      <c r="B81" s="18">
        <v>76</v>
      </c>
      <c r="C81" s="43"/>
      <c r="D81" s="40"/>
      <c r="E81" s="38" t="str">
        <f t="shared" si="3"/>
        <v/>
      </c>
      <c r="F81" s="39">
        <f>IF(E81="",0,+COUNTIF('賃上げ前（時給）'!$E$6:$E$1006,E81))</f>
        <v>0</v>
      </c>
      <c r="G81" s="41" t="str">
        <f t="shared" si="4"/>
        <v/>
      </c>
      <c r="H81" s="51"/>
      <c r="I81" s="42" t="str">
        <f t="shared" si="5"/>
        <v/>
      </c>
      <c r="J81" s="84"/>
      <c r="K81" s="85"/>
    </row>
    <row r="82" spans="2:11" ht="24.75" customHeight="1">
      <c r="B82" s="18">
        <v>77</v>
      </c>
      <c r="C82" s="43"/>
      <c r="D82" s="40"/>
      <c r="E82" s="38" t="str">
        <f t="shared" si="3"/>
        <v/>
      </c>
      <c r="F82" s="39">
        <f>IF(E82="",0,+COUNTIF('賃上げ前（時給）'!$E$6:$E$1006,E82))</f>
        <v>0</v>
      </c>
      <c r="G82" s="41" t="str">
        <f t="shared" si="4"/>
        <v/>
      </c>
      <c r="H82" s="51"/>
      <c r="I82" s="42" t="str">
        <f t="shared" si="5"/>
        <v/>
      </c>
      <c r="J82" s="84"/>
      <c r="K82" s="85"/>
    </row>
    <row r="83" spans="2:11" ht="24.75" customHeight="1">
      <c r="B83" s="18">
        <v>78</v>
      </c>
      <c r="C83" s="43"/>
      <c r="D83" s="40"/>
      <c r="E83" s="38" t="str">
        <f t="shared" si="3"/>
        <v/>
      </c>
      <c r="F83" s="39">
        <f>IF(E83="",0,+COUNTIF('賃上げ前（時給）'!$E$6:$E$1006,E83))</f>
        <v>0</v>
      </c>
      <c r="G83" s="41" t="str">
        <f t="shared" si="4"/>
        <v/>
      </c>
      <c r="H83" s="51"/>
      <c r="I83" s="42" t="str">
        <f t="shared" si="5"/>
        <v/>
      </c>
      <c r="J83" s="84"/>
      <c r="K83" s="85"/>
    </row>
    <row r="84" spans="2:11" ht="24.75" customHeight="1">
      <c r="B84" s="18">
        <v>79</v>
      </c>
      <c r="C84" s="43"/>
      <c r="D84" s="40"/>
      <c r="E84" s="38" t="str">
        <f t="shared" si="3"/>
        <v/>
      </c>
      <c r="F84" s="39">
        <f>IF(E84="",0,+COUNTIF('賃上げ前（時給）'!$E$6:$E$1006,E84))</f>
        <v>0</v>
      </c>
      <c r="G84" s="41" t="str">
        <f t="shared" si="4"/>
        <v/>
      </c>
      <c r="H84" s="51"/>
      <c r="I84" s="42" t="str">
        <f t="shared" si="5"/>
        <v/>
      </c>
      <c r="J84" s="84"/>
      <c r="K84" s="85"/>
    </row>
    <row r="85" spans="2:11" ht="24.75" customHeight="1">
      <c r="B85" s="18">
        <v>80</v>
      </c>
      <c r="C85" s="43"/>
      <c r="D85" s="40"/>
      <c r="E85" s="38" t="str">
        <f t="shared" si="3"/>
        <v/>
      </c>
      <c r="F85" s="39">
        <f>IF(E85="",0,+COUNTIF('賃上げ前（時給）'!$E$6:$E$1006,E85))</f>
        <v>0</v>
      </c>
      <c r="G85" s="41" t="str">
        <f t="shared" si="4"/>
        <v/>
      </c>
      <c r="H85" s="51"/>
      <c r="I85" s="42" t="str">
        <f t="shared" si="5"/>
        <v/>
      </c>
      <c r="J85" s="84"/>
      <c r="K85" s="85"/>
    </row>
    <row r="86" spans="2:11" ht="24.75" customHeight="1">
      <c r="B86" s="18">
        <v>81</v>
      </c>
      <c r="C86" s="43"/>
      <c r="D86" s="40"/>
      <c r="E86" s="38" t="str">
        <f t="shared" si="3"/>
        <v/>
      </c>
      <c r="F86" s="39">
        <f>IF(E86="",0,+COUNTIF('賃上げ前（時給）'!$E$6:$E$1006,E86))</f>
        <v>0</v>
      </c>
      <c r="G86" s="41" t="str">
        <f t="shared" si="4"/>
        <v/>
      </c>
      <c r="H86" s="51"/>
      <c r="I86" s="42" t="str">
        <f t="shared" si="5"/>
        <v/>
      </c>
      <c r="J86" s="84"/>
      <c r="K86" s="85"/>
    </row>
    <row r="87" spans="2:11" ht="24.75" customHeight="1">
      <c r="B87" s="18">
        <v>82</v>
      </c>
      <c r="C87" s="43"/>
      <c r="D87" s="40"/>
      <c r="E87" s="38" t="str">
        <f t="shared" si="3"/>
        <v/>
      </c>
      <c r="F87" s="39">
        <f>IF(E87="",0,+COUNTIF('賃上げ前（時給）'!$E$6:$E$1006,E87))</f>
        <v>0</v>
      </c>
      <c r="G87" s="41" t="str">
        <f t="shared" si="4"/>
        <v/>
      </c>
      <c r="H87" s="51"/>
      <c r="I87" s="42" t="str">
        <f t="shared" si="5"/>
        <v/>
      </c>
      <c r="J87" s="84"/>
      <c r="K87" s="85"/>
    </row>
    <row r="88" spans="2:11" ht="24.75" customHeight="1">
      <c r="B88" s="18">
        <v>83</v>
      </c>
      <c r="C88" s="43"/>
      <c r="D88" s="40"/>
      <c r="E88" s="38" t="str">
        <f t="shared" si="3"/>
        <v/>
      </c>
      <c r="F88" s="39">
        <f>IF(E88="",0,+COUNTIF('賃上げ前（時給）'!$E$6:$E$1006,E88))</f>
        <v>0</v>
      </c>
      <c r="G88" s="41" t="str">
        <f t="shared" si="4"/>
        <v/>
      </c>
      <c r="H88" s="51"/>
      <c r="I88" s="42" t="str">
        <f t="shared" si="5"/>
        <v/>
      </c>
      <c r="J88" s="84"/>
      <c r="K88" s="85"/>
    </row>
    <row r="89" spans="2:11" ht="24.75" customHeight="1">
      <c r="B89" s="18">
        <v>84</v>
      </c>
      <c r="C89" s="43"/>
      <c r="D89" s="40"/>
      <c r="E89" s="38" t="str">
        <f t="shared" si="3"/>
        <v/>
      </c>
      <c r="F89" s="39">
        <f>IF(E89="",0,+COUNTIF('賃上げ前（時給）'!$E$6:$E$1006,E89))</f>
        <v>0</v>
      </c>
      <c r="G89" s="41" t="str">
        <f t="shared" si="4"/>
        <v/>
      </c>
      <c r="H89" s="51"/>
      <c r="I89" s="42" t="str">
        <f t="shared" si="5"/>
        <v/>
      </c>
      <c r="J89" s="84"/>
      <c r="K89" s="85"/>
    </row>
    <row r="90" spans="2:11" ht="24.75" customHeight="1">
      <c r="B90" s="18">
        <v>85</v>
      </c>
      <c r="C90" s="43"/>
      <c r="D90" s="40"/>
      <c r="E90" s="38" t="str">
        <f t="shared" si="3"/>
        <v/>
      </c>
      <c r="F90" s="39">
        <f>IF(E90="",0,+COUNTIF('賃上げ前（時給）'!$E$6:$E$1006,E90))</f>
        <v>0</v>
      </c>
      <c r="G90" s="41" t="str">
        <f t="shared" si="4"/>
        <v/>
      </c>
      <c r="H90" s="51"/>
      <c r="I90" s="42" t="str">
        <f t="shared" si="5"/>
        <v/>
      </c>
      <c r="J90" s="84"/>
      <c r="K90" s="85"/>
    </row>
    <row r="91" spans="2:11" ht="24.75" customHeight="1">
      <c r="B91" s="18">
        <v>86</v>
      </c>
      <c r="C91" s="43"/>
      <c r="D91" s="40"/>
      <c r="E91" s="38" t="str">
        <f t="shared" si="3"/>
        <v/>
      </c>
      <c r="F91" s="39">
        <f>IF(E91="",0,+COUNTIF('賃上げ前（時給）'!$E$6:$E$1006,E91))</f>
        <v>0</v>
      </c>
      <c r="G91" s="41" t="str">
        <f t="shared" si="4"/>
        <v/>
      </c>
      <c r="H91" s="51"/>
      <c r="I91" s="42" t="str">
        <f t="shared" si="5"/>
        <v/>
      </c>
      <c r="J91" s="84"/>
      <c r="K91" s="85"/>
    </row>
    <row r="92" spans="2:11" ht="24.75" customHeight="1">
      <c r="B92" s="18">
        <v>87</v>
      </c>
      <c r="C92" s="43"/>
      <c r="D92" s="40"/>
      <c r="E92" s="38" t="str">
        <f t="shared" si="3"/>
        <v/>
      </c>
      <c r="F92" s="39">
        <f>IF(E92="",0,+COUNTIF('賃上げ前（時給）'!$E$6:$E$1006,E92))</f>
        <v>0</v>
      </c>
      <c r="G92" s="41" t="str">
        <f t="shared" si="4"/>
        <v/>
      </c>
      <c r="H92" s="51"/>
      <c r="I92" s="42" t="str">
        <f t="shared" si="5"/>
        <v/>
      </c>
      <c r="J92" s="84"/>
      <c r="K92" s="85"/>
    </row>
    <row r="93" spans="2:11" ht="24.75" customHeight="1">
      <c r="B93" s="18">
        <v>88</v>
      </c>
      <c r="C93" s="43"/>
      <c r="D93" s="40"/>
      <c r="E93" s="38" t="str">
        <f t="shared" si="3"/>
        <v/>
      </c>
      <c r="F93" s="39">
        <f>IF(E93="",0,+COUNTIF('賃上げ前（時給）'!$E$6:$E$1006,E93))</f>
        <v>0</v>
      </c>
      <c r="G93" s="41" t="str">
        <f t="shared" si="4"/>
        <v/>
      </c>
      <c r="H93" s="51"/>
      <c r="I93" s="42" t="str">
        <f t="shared" si="5"/>
        <v/>
      </c>
      <c r="J93" s="84"/>
      <c r="K93" s="85"/>
    </row>
    <row r="94" spans="2:11" ht="24.75" customHeight="1">
      <c r="B94" s="18">
        <v>89</v>
      </c>
      <c r="C94" s="43"/>
      <c r="D94" s="40"/>
      <c r="E94" s="38" t="str">
        <f t="shared" si="3"/>
        <v/>
      </c>
      <c r="F94" s="39">
        <f>IF(E94="",0,+COUNTIF('賃上げ前（時給）'!$E$6:$E$1006,E94))</f>
        <v>0</v>
      </c>
      <c r="G94" s="41" t="str">
        <f t="shared" si="4"/>
        <v/>
      </c>
      <c r="H94" s="51"/>
      <c r="I94" s="42" t="str">
        <f t="shared" si="5"/>
        <v/>
      </c>
      <c r="J94" s="84"/>
      <c r="K94" s="85"/>
    </row>
    <row r="95" spans="2:11" ht="24.75" customHeight="1">
      <c r="B95" s="18">
        <v>90</v>
      </c>
      <c r="C95" s="43"/>
      <c r="D95" s="40"/>
      <c r="E95" s="38" t="str">
        <f t="shared" si="3"/>
        <v/>
      </c>
      <c r="F95" s="39">
        <f>IF(E95="",0,+COUNTIF('賃上げ前（時給）'!$E$6:$E$1006,E95))</f>
        <v>0</v>
      </c>
      <c r="G95" s="41" t="str">
        <f t="shared" si="4"/>
        <v/>
      </c>
      <c r="H95" s="51"/>
      <c r="I95" s="42" t="str">
        <f t="shared" si="5"/>
        <v/>
      </c>
      <c r="J95" s="84"/>
      <c r="K95" s="85"/>
    </row>
    <row r="96" spans="2:11" ht="24.75" customHeight="1">
      <c r="B96" s="18">
        <v>91</v>
      </c>
      <c r="C96" s="43"/>
      <c r="D96" s="40"/>
      <c r="E96" s="38" t="str">
        <f t="shared" si="3"/>
        <v/>
      </c>
      <c r="F96" s="39">
        <f>IF(E96="",0,+COUNTIF('賃上げ前（時給）'!$E$6:$E$1006,E96))</f>
        <v>0</v>
      </c>
      <c r="G96" s="41" t="str">
        <f t="shared" si="4"/>
        <v/>
      </c>
      <c r="H96" s="51"/>
      <c r="I96" s="42" t="str">
        <f t="shared" si="5"/>
        <v/>
      </c>
      <c r="J96" s="84"/>
      <c r="K96" s="85"/>
    </row>
    <row r="97" spans="2:11" ht="24.75" customHeight="1">
      <c r="B97" s="18">
        <v>92</v>
      </c>
      <c r="C97" s="43"/>
      <c r="D97" s="40"/>
      <c r="E97" s="38" t="str">
        <f t="shared" si="3"/>
        <v/>
      </c>
      <c r="F97" s="39">
        <f>IF(E97="",0,+COUNTIF('賃上げ前（時給）'!$E$6:$E$1006,E97))</f>
        <v>0</v>
      </c>
      <c r="G97" s="41" t="str">
        <f t="shared" si="4"/>
        <v/>
      </c>
      <c r="H97" s="51"/>
      <c r="I97" s="42" t="str">
        <f t="shared" si="5"/>
        <v/>
      </c>
      <c r="J97" s="84"/>
      <c r="K97" s="85"/>
    </row>
    <row r="98" spans="2:11" ht="24.75" customHeight="1">
      <c r="B98" s="18">
        <v>93</v>
      </c>
      <c r="C98" s="43"/>
      <c r="D98" s="40"/>
      <c r="E98" s="38" t="str">
        <f t="shared" si="3"/>
        <v/>
      </c>
      <c r="F98" s="39">
        <f>IF(E98="",0,+COUNTIF('賃上げ前（時給）'!$E$6:$E$1006,E98))</f>
        <v>0</v>
      </c>
      <c r="G98" s="41" t="str">
        <f t="shared" si="4"/>
        <v/>
      </c>
      <c r="H98" s="51"/>
      <c r="I98" s="42" t="str">
        <f t="shared" si="5"/>
        <v/>
      </c>
      <c r="J98" s="84"/>
      <c r="K98" s="85"/>
    </row>
    <row r="99" spans="2:11" ht="24.75" customHeight="1">
      <c r="B99" s="18">
        <v>94</v>
      </c>
      <c r="C99" s="43"/>
      <c r="D99" s="40"/>
      <c r="E99" s="38" t="str">
        <f t="shared" si="3"/>
        <v/>
      </c>
      <c r="F99" s="39">
        <f>IF(E99="",0,+COUNTIF('賃上げ前（時給）'!$E$6:$E$1006,E99))</f>
        <v>0</v>
      </c>
      <c r="G99" s="41" t="str">
        <f t="shared" si="4"/>
        <v/>
      </c>
      <c r="H99" s="51"/>
      <c r="I99" s="42" t="str">
        <f t="shared" si="5"/>
        <v/>
      </c>
      <c r="J99" s="84"/>
      <c r="K99" s="85"/>
    </row>
    <row r="100" spans="2:11" ht="24.75" customHeight="1">
      <c r="B100" s="18">
        <v>95</v>
      </c>
      <c r="C100" s="43"/>
      <c r="D100" s="40"/>
      <c r="E100" s="38" t="str">
        <f t="shared" si="3"/>
        <v/>
      </c>
      <c r="F100" s="39">
        <f>IF(E100="",0,+COUNTIF('賃上げ前（時給）'!$E$6:$E$1006,E100))</f>
        <v>0</v>
      </c>
      <c r="G100" s="41" t="str">
        <f t="shared" si="4"/>
        <v/>
      </c>
      <c r="H100" s="51"/>
      <c r="I100" s="42" t="str">
        <f t="shared" si="5"/>
        <v/>
      </c>
      <c r="J100" s="84"/>
      <c r="K100" s="85"/>
    </row>
    <row r="101" spans="2:11" ht="24.75" customHeight="1">
      <c r="B101" s="18">
        <v>96</v>
      </c>
      <c r="C101" s="43"/>
      <c r="D101" s="40"/>
      <c r="E101" s="38" t="str">
        <f t="shared" si="3"/>
        <v/>
      </c>
      <c r="F101" s="39">
        <f>IF(E101="",0,+COUNTIF('賃上げ前（時給）'!$E$6:$E$1006,E101))</f>
        <v>0</v>
      </c>
      <c r="G101" s="41" t="str">
        <f t="shared" si="4"/>
        <v/>
      </c>
      <c r="H101" s="51"/>
      <c r="I101" s="42" t="str">
        <f t="shared" si="5"/>
        <v/>
      </c>
      <c r="J101" s="84"/>
      <c r="K101" s="85"/>
    </row>
    <row r="102" spans="2:11" ht="24.75" customHeight="1">
      <c r="B102" s="18">
        <v>97</v>
      </c>
      <c r="C102" s="43"/>
      <c r="D102" s="40"/>
      <c r="E102" s="38" t="str">
        <f t="shared" si="3"/>
        <v/>
      </c>
      <c r="F102" s="39">
        <f>IF(E102="",0,+COUNTIF('賃上げ前（時給）'!$E$6:$E$1006,E102))</f>
        <v>0</v>
      </c>
      <c r="G102" s="41" t="str">
        <f t="shared" si="4"/>
        <v/>
      </c>
      <c r="H102" s="51"/>
      <c r="I102" s="42" t="str">
        <f t="shared" si="5"/>
        <v/>
      </c>
      <c r="J102" s="84"/>
      <c r="K102" s="85"/>
    </row>
    <row r="103" spans="2:11" ht="24.75" customHeight="1">
      <c r="B103" s="18">
        <v>98</v>
      </c>
      <c r="C103" s="43"/>
      <c r="D103" s="40"/>
      <c r="E103" s="38" t="str">
        <f t="shared" si="3"/>
        <v/>
      </c>
      <c r="F103" s="39">
        <f>IF(E103="",0,+COUNTIF('賃上げ前（時給）'!$E$6:$E$1006,E103))</f>
        <v>0</v>
      </c>
      <c r="G103" s="41" t="str">
        <f t="shared" si="4"/>
        <v/>
      </c>
      <c r="H103" s="51"/>
      <c r="I103" s="42" t="str">
        <f t="shared" si="5"/>
        <v/>
      </c>
      <c r="J103" s="84"/>
      <c r="K103" s="85"/>
    </row>
    <row r="104" spans="2:11" ht="24.75" customHeight="1">
      <c r="B104" s="18">
        <v>99</v>
      </c>
      <c r="C104" s="43"/>
      <c r="D104" s="40"/>
      <c r="E104" s="38" t="str">
        <f t="shared" si="3"/>
        <v/>
      </c>
      <c r="F104" s="39">
        <f>IF(E104="",0,+COUNTIF('賃上げ前（時給）'!$E$6:$E$1006,E104))</f>
        <v>0</v>
      </c>
      <c r="G104" s="41" t="str">
        <f t="shared" si="4"/>
        <v/>
      </c>
      <c r="H104" s="51"/>
      <c r="I104" s="42" t="str">
        <f t="shared" si="5"/>
        <v/>
      </c>
      <c r="J104" s="84"/>
      <c r="K104" s="85"/>
    </row>
    <row r="105" spans="2:11" ht="24.75" customHeight="1">
      <c r="B105" s="18">
        <v>100</v>
      </c>
      <c r="C105" s="43"/>
      <c r="D105" s="40"/>
      <c r="E105" s="38" t="str">
        <f t="shared" si="3"/>
        <v/>
      </c>
      <c r="F105" s="39">
        <f>IF(E105="",0,+COUNTIF('賃上げ前（時給）'!$E$6:$E$1006,E105))</f>
        <v>0</v>
      </c>
      <c r="G105" s="41" t="str">
        <f t="shared" si="4"/>
        <v/>
      </c>
      <c r="H105" s="51"/>
      <c r="I105" s="42" t="str">
        <f t="shared" si="5"/>
        <v/>
      </c>
      <c r="J105" s="84"/>
      <c r="K105" s="85"/>
    </row>
    <row r="106" spans="2:11" ht="24.75" customHeight="1">
      <c r="B106" s="18">
        <v>101</v>
      </c>
      <c r="C106" s="43"/>
      <c r="D106" s="40"/>
      <c r="E106" s="38" t="str">
        <f t="shared" si="3"/>
        <v/>
      </c>
      <c r="F106" s="39">
        <f>IF(E106="",0,+COUNTIF('賃上げ前（時給）'!$E$6:$E$1006,E106))</f>
        <v>0</v>
      </c>
      <c r="G106" s="41" t="str">
        <f t="shared" si="4"/>
        <v/>
      </c>
      <c r="H106" s="51"/>
      <c r="I106" s="42" t="str">
        <f t="shared" si="5"/>
        <v/>
      </c>
      <c r="J106" s="84"/>
      <c r="K106" s="85"/>
    </row>
    <row r="107" spans="2:11" ht="24.75" customHeight="1">
      <c r="B107" s="18">
        <v>102</v>
      </c>
      <c r="C107" s="43"/>
      <c r="D107" s="40"/>
      <c r="E107" s="38" t="str">
        <f t="shared" si="3"/>
        <v/>
      </c>
      <c r="F107" s="39">
        <f>IF(E107="",0,+COUNTIF('賃上げ前（時給）'!$E$6:$E$1006,E107))</f>
        <v>0</v>
      </c>
      <c r="G107" s="41" t="str">
        <f t="shared" si="4"/>
        <v/>
      </c>
      <c r="H107" s="51"/>
      <c r="I107" s="42" t="str">
        <f t="shared" si="5"/>
        <v/>
      </c>
      <c r="J107" s="84"/>
      <c r="K107" s="85"/>
    </row>
    <row r="108" spans="2:11" ht="24.75" customHeight="1">
      <c r="B108" s="18">
        <v>103</v>
      </c>
      <c r="C108" s="43"/>
      <c r="D108" s="40"/>
      <c r="E108" s="38" t="str">
        <f t="shared" si="3"/>
        <v/>
      </c>
      <c r="F108" s="39">
        <f>IF(E108="",0,+COUNTIF('賃上げ前（時給）'!$E$6:$E$1006,E108))</f>
        <v>0</v>
      </c>
      <c r="G108" s="41" t="str">
        <f t="shared" si="4"/>
        <v/>
      </c>
      <c r="H108" s="51"/>
      <c r="I108" s="42" t="str">
        <f t="shared" si="5"/>
        <v/>
      </c>
      <c r="J108" s="84"/>
      <c r="K108" s="85"/>
    </row>
    <row r="109" spans="2:11" ht="24.75" customHeight="1">
      <c r="B109" s="18">
        <v>104</v>
      </c>
      <c r="C109" s="43"/>
      <c r="D109" s="40"/>
      <c r="E109" s="38" t="str">
        <f t="shared" si="3"/>
        <v/>
      </c>
      <c r="F109" s="39">
        <f>IF(E109="",0,+COUNTIF('賃上げ前（時給）'!$E$6:$E$1006,E109))</f>
        <v>0</v>
      </c>
      <c r="G109" s="41" t="str">
        <f t="shared" si="4"/>
        <v/>
      </c>
      <c r="H109" s="51"/>
      <c r="I109" s="42" t="str">
        <f t="shared" si="5"/>
        <v/>
      </c>
      <c r="J109" s="84"/>
      <c r="K109" s="85"/>
    </row>
    <row r="110" spans="2:11" ht="24.75" customHeight="1">
      <c r="B110" s="18">
        <v>105</v>
      </c>
      <c r="C110" s="43"/>
      <c r="D110" s="40"/>
      <c r="E110" s="38" t="str">
        <f t="shared" si="3"/>
        <v/>
      </c>
      <c r="F110" s="39">
        <f>IF(E110="",0,+COUNTIF('賃上げ前（時給）'!$E$6:$E$1006,E110))</f>
        <v>0</v>
      </c>
      <c r="G110" s="41" t="str">
        <f t="shared" si="4"/>
        <v/>
      </c>
      <c r="H110" s="51"/>
      <c r="I110" s="42" t="str">
        <f t="shared" si="5"/>
        <v/>
      </c>
      <c r="J110" s="84"/>
      <c r="K110" s="85"/>
    </row>
    <row r="111" spans="2:11" ht="24.75" customHeight="1">
      <c r="B111" s="18">
        <v>106</v>
      </c>
      <c r="C111" s="43"/>
      <c r="D111" s="40"/>
      <c r="E111" s="38" t="str">
        <f t="shared" si="3"/>
        <v/>
      </c>
      <c r="F111" s="39">
        <f>IF(E111="",0,+COUNTIF('賃上げ前（時給）'!$E$6:$E$1006,E111))</f>
        <v>0</v>
      </c>
      <c r="G111" s="41" t="str">
        <f t="shared" si="4"/>
        <v/>
      </c>
      <c r="H111" s="51"/>
      <c r="I111" s="42" t="str">
        <f t="shared" si="5"/>
        <v/>
      </c>
      <c r="J111" s="84"/>
      <c r="K111" s="85"/>
    </row>
    <row r="112" spans="2:11" ht="24.75" customHeight="1">
      <c r="B112" s="18">
        <v>107</v>
      </c>
      <c r="C112" s="43"/>
      <c r="D112" s="40"/>
      <c r="E112" s="38" t="str">
        <f t="shared" si="3"/>
        <v/>
      </c>
      <c r="F112" s="39">
        <f>IF(E112="",0,+COUNTIF('賃上げ前（時給）'!$E$6:$E$1006,E112))</f>
        <v>0</v>
      </c>
      <c r="G112" s="41" t="str">
        <f t="shared" si="4"/>
        <v/>
      </c>
      <c r="H112" s="51"/>
      <c r="I112" s="42" t="str">
        <f t="shared" si="5"/>
        <v/>
      </c>
      <c r="J112" s="84"/>
      <c r="K112" s="85"/>
    </row>
    <row r="113" spans="2:11" ht="24.75" customHeight="1">
      <c r="B113" s="18">
        <v>108</v>
      </c>
      <c r="C113" s="43"/>
      <c r="D113" s="40"/>
      <c r="E113" s="38" t="str">
        <f t="shared" si="3"/>
        <v/>
      </c>
      <c r="F113" s="39">
        <f>IF(E113="",0,+COUNTIF('賃上げ前（時給）'!$E$6:$E$1006,E113))</f>
        <v>0</v>
      </c>
      <c r="G113" s="41" t="str">
        <f t="shared" si="4"/>
        <v/>
      </c>
      <c r="H113" s="51"/>
      <c r="I113" s="42" t="str">
        <f t="shared" si="5"/>
        <v/>
      </c>
      <c r="J113" s="84"/>
      <c r="K113" s="85"/>
    </row>
    <row r="114" spans="2:11" ht="24.75" customHeight="1">
      <c r="B114" s="18">
        <v>109</v>
      </c>
      <c r="C114" s="43"/>
      <c r="D114" s="40"/>
      <c r="E114" s="38" t="str">
        <f t="shared" si="3"/>
        <v/>
      </c>
      <c r="F114" s="39">
        <f>IF(E114="",0,+COUNTIF('賃上げ前（時給）'!$E$6:$E$1006,E114))</f>
        <v>0</v>
      </c>
      <c r="G114" s="41" t="str">
        <f t="shared" si="4"/>
        <v/>
      </c>
      <c r="H114" s="51"/>
      <c r="I114" s="42" t="str">
        <f t="shared" si="5"/>
        <v/>
      </c>
      <c r="J114" s="84"/>
      <c r="K114" s="85"/>
    </row>
    <row r="115" spans="2:11" ht="24.75" customHeight="1">
      <c r="B115" s="18">
        <v>110</v>
      </c>
      <c r="C115" s="43"/>
      <c r="D115" s="40"/>
      <c r="E115" s="38" t="str">
        <f t="shared" si="3"/>
        <v/>
      </c>
      <c r="F115" s="39">
        <f>IF(E115="",0,+COUNTIF('賃上げ前（時給）'!$E$6:$E$1006,E115))</f>
        <v>0</v>
      </c>
      <c r="G115" s="41" t="str">
        <f t="shared" si="4"/>
        <v/>
      </c>
      <c r="H115" s="51"/>
      <c r="I115" s="42" t="str">
        <f t="shared" si="5"/>
        <v/>
      </c>
      <c r="J115" s="84"/>
      <c r="K115" s="85"/>
    </row>
    <row r="116" spans="2:11" ht="24.75" customHeight="1">
      <c r="B116" s="18">
        <v>111</v>
      </c>
      <c r="C116" s="43"/>
      <c r="D116" s="40"/>
      <c r="E116" s="38" t="str">
        <f t="shared" si="3"/>
        <v/>
      </c>
      <c r="F116" s="39">
        <f>IF(E116="",0,+COUNTIF('賃上げ前（時給）'!$E$6:$E$1006,E116))</f>
        <v>0</v>
      </c>
      <c r="G116" s="41" t="str">
        <f t="shared" si="4"/>
        <v/>
      </c>
      <c r="H116" s="51"/>
      <c r="I116" s="42" t="str">
        <f t="shared" si="5"/>
        <v/>
      </c>
      <c r="J116" s="84"/>
      <c r="K116" s="85"/>
    </row>
    <row r="117" spans="2:11" ht="24.75" customHeight="1">
      <c r="B117" s="18">
        <v>112</v>
      </c>
      <c r="C117" s="43"/>
      <c r="D117" s="40"/>
      <c r="E117" s="38" t="str">
        <f t="shared" si="3"/>
        <v/>
      </c>
      <c r="F117" s="39">
        <f>IF(E117="",0,+COUNTIF('賃上げ前（時給）'!$E$6:$E$1006,E117))</f>
        <v>0</v>
      </c>
      <c r="G117" s="41" t="str">
        <f t="shared" si="4"/>
        <v/>
      </c>
      <c r="H117" s="51"/>
      <c r="I117" s="42" t="str">
        <f t="shared" si="5"/>
        <v/>
      </c>
      <c r="J117" s="84"/>
      <c r="K117" s="85"/>
    </row>
    <row r="118" spans="2:11" ht="24.75" customHeight="1">
      <c r="B118" s="18">
        <v>113</v>
      </c>
      <c r="C118" s="43"/>
      <c r="D118" s="40"/>
      <c r="E118" s="38" t="str">
        <f t="shared" si="3"/>
        <v/>
      </c>
      <c r="F118" s="39">
        <f>IF(E118="",0,+COUNTIF('賃上げ前（時給）'!$E$6:$E$1006,E118))</f>
        <v>0</v>
      </c>
      <c r="G118" s="41" t="str">
        <f t="shared" si="4"/>
        <v/>
      </c>
      <c r="H118" s="51"/>
      <c r="I118" s="42" t="str">
        <f t="shared" si="5"/>
        <v/>
      </c>
      <c r="J118" s="84"/>
      <c r="K118" s="85"/>
    </row>
    <row r="119" spans="2:11" ht="24.75" customHeight="1">
      <c r="B119" s="18">
        <v>114</v>
      </c>
      <c r="C119" s="43"/>
      <c r="D119" s="40"/>
      <c r="E119" s="38" t="str">
        <f t="shared" si="3"/>
        <v/>
      </c>
      <c r="F119" s="39">
        <f>IF(E119="",0,+COUNTIF('賃上げ前（時給）'!$E$6:$E$1006,E119))</f>
        <v>0</v>
      </c>
      <c r="G119" s="41" t="str">
        <f t="shared" si="4"/>
        <v/>
      </c>
      <c r="H119" s="51"/>
      <c r="I119" s="42" t="str">
        <f t="shared" si="5"/>
        <v/>
      </c>
      <c r="J119" s="84"/>
      <c r="K119" s="85"/>
    </row>
    <row r="120" spans="2:11" ht="24.75" customHeight="1">
      <c r="B120" s="18">
        <v>115</v>
      </c>
      <c r="C120" s="43"/>
      <c r="D120" s="40"/>
      <c r="E120" s="38" t="str">
        <f t="shared" si="3"/>
        <v/>
      </c>
      <c r="F120" s="39">
        <f>IF(E120="",0,+COUNTIF('賃上げ前（時給）'!$E$6:$E$1006,E120))</f>
        <v>0</v>
      </c>
      <c r="G120" s="41" t="str">
        <f t="shared" si="4"/>
        <v/>
      </c>
      <c r="H120" s="51"/>
      <c r="I120" s="42" t="str">
        <f t="shared" si="5"/>
        <v/>
      </c>
      <c r="J120" s="84"/>
      <c r="K120" s="85"/>
    </row>
    <row r="121" spans="2:11" ht="24.75" customHeight="1">
      <c r="B121" s="18">
        <v>116</v>
      </c>
      <c r="C121" s="43"/>
      <c r="D121" s="40"/>
      <c r="E121" s="38" t="str">
        <f t="shared" si="3"/>
        <v/>
      </c>
      <c r="F121" s="39">
        <f>IF(E121="",0,+COUNTIF('賃上げ前（時給）'!$E$6:$E$1006,E121))</f>
        <v>0</v>
      </c>
      <c r="G121" s="41" t="str">
        <f t="shared" si="4"/>
        <v/>
      </c>
      <c r="H121" s="51"/>
      <c r="I121" s="42" t="str">
        <f t="shared" si="5"/>
        <v/>
      </c>
      <c r="J121" s="84"/>
      <c r="K121" s="85"/>
    </row>
    <row r="122" spans="2:11" ht="24.75" customHeight="1">
      <c r="B122" s="18">
        <v>117</v>
      </c>
      <c r="C122" s="43"/>
      <c r="D122" s="40"/>
      <c r="E122" s="38" t="str">
        <f t="shared" si="3"/>
        <v/>
      </c>
      <c r="F122" s="39">
        <f>IF(E122="",0,+COUNTIF('賃上げ前（時給）'!$E$6:$E$1006,E122))</f>
        <v>0</v>
      </c>
      <c r="G122" s="41" t="str">
        <f t="shared" si="4"/>
        <v/>
      </c>
      <c r="H122" s="51"/>
      <c r="I122" s="42" t="str">
        <f t="shared" si="5"/>
        <v/>
      </c>
      <c r="J122" s="84"/>
      <c r="K122" s="85"/>
    </row>
    <row r="123" spans="2:11" ht="24.75" customHeight="1">
      <c r="B123" s="18">
        <v>118</v>
      </c>
      <c r="C123" s="43"/>
      <c r="D123" s="40"/>
      <c r="E123" s="38" t="str">
        <f t="shared" si="3"/>
        <v/>
      </c>
      <c r="F123" s="39">
        <f>IF(E123="",0,+COUNTIF('賃上げ前（時給）'!$E$6:$E$1006,E123))</f>
        <v>0</v>
      </c>
      <c r="G123" s="41" t="str">
        <f t="shared" si="4"/>
        <v/>
      </c>
      <c r="H123" s="51"/>
      <c r="I123" s="42" t="str">
        <f t="shared" si="5"/>
        <v/>
      </c>
      <c r="J123" s="84"/>
      <c r="K123" s="85"/>
    </row>
    <row r="124" spans="2:11" ht="24.75" customHeight="1">
      <c r="B124" s="18">
        <v>119</v>
      </c>
      <c r="C124" s="43"/>
      <c r="D124" s="40"/>
      <c r="E124" s="38" t="str">
        <f t="shared" si="3"/>
        <v/>
      </c>
      <c r="F124" s="39">
        <f>IF(E124="",0,+COUNTIF('賃上げ前（時給）'!$E$6:$E$1006,E124))</f>
        <v>0</v>
      </c>
      <c r="G124" s="41" t="str">
        <f t="shared" si="4"/>
        <v/>
      </c>
      <c r="H124" s="51"/>
      <c r="I124" s="42" t="str">
        <f t="shared" si="5"/>
        <v/>
      </c>
      <c r="J124" s="84"/>
      <c r="K124" s="85"/>
    </row>
    <row r="125" spans="2:11" ht="24.75" customHeight="1">
      <c r="B125" s="18">
        <v>120</v>
      </c>
      <c r="C125" s="43"/>
      <c r="D125" s="40"/>
      <c r="E125" s="38" t="str">
        <f t="shared" si="3"/>
        <v/>
      </c>
      <c r="F125" s="39">
        <f>IF(E125="",0,+COUNTIF('賃上げ前（時給）'!$E$6:$E$1006,E125))</f>
        <v>0</v>
      </c>
      <c r="G125" s="41" t="str">
        <f t="shared" si="4"/>
        <v/>
      </c>
      <c r="H125" s="51"/>
      <c r="I125" s="42" t="str">
        <f t="shared" si="5"/>
        <v/>
      </c>
      <c r="J125" s="84"/>
      <c r="K125" s="85"/>
    </row>
    <row r="126" spans="2:11" ht="24.75" customHeight="1">
      <c r="B126" s="18">
        <v>121</v>
      </c>
      <c r="C126" s="43"/>
      <c r="D126" s="40"/>
      <c r="E126" s="38" t="str">
        <f t="shared" si="3"/>
        <v/>
      </c>
      <c r="F126" s="39">
        <f>IF(E126="",0,+COUNTIF('賃上げ前（時給）'!$E$6:$E$1006,E126))</f>
        <v>0</v>
      </c>
      <c r="G126" s="41" t="str">
        <f t="shared" si="4"/>
        <v/>
      </c>
      <c r="H126" s="51"/>
      <c r="I126" s="42" t="str">
        <f t="shared" si="5"/>
        <v/>
      </c>
      <c r="J126" s="84"/>
      <c r="K126" s="85"/>
    </row>
    <row r="127" spans="2:11" ht="24.75" customHeight="1">
      <c r="B127" s="18">
        <v>122</v>
      </c>
      <c r="C127" s="43"/>
      <c r="D127" s="40"/>
      <c r="E127" s="38" t="str">
        <f t="shared" si="3"/>
        <v/>
      </c>
      <c r="F127" s="39">
        <f>IF(E127="",0,+COUNTIF('賃上げ前（時給）'!$E$6:$E$1006,E127))</f>
        <v>0</v>
      </c>
      <c r="G127" s="41" t="str">
        <f t="shared" si="4"/>
        <v/>
      </c>
      <c r="H127" s="51"/>
      <c r="I127" s="42" t="str">
        <f t="shared" si="5"/>
        <v/>
      </c>
      <c r="J127" s="84"/>
      <c r="K127" s="85"/>
    </row>
    <row r="128" spans="2:11" ht="24.75" customHeight="1">
      <c r="B128" s="18">
        <v>123</v>
      </c>
      <c r="C128" s="43"/>
      <c r="D128" s="40"/>
      <c r="E128" s="38" t="str">
        <f t="shared" si="3"/>
        <v/>
      </c>
      <c r="F128" s="39">
        <f>IF(E128="",0,+COUNTIF('賃上げ前（時給）'!$E$6:$E$1006,E128))</f>
        <v>0</v>
      </c>
      <c r="G128" s="41" t="str">
        <f t="shared" si="4"/>
        <v/>
      </c>
      <c r="H128" s="51"/>
      <c r="I128" s="42" t="str">
        <f t="shared" si="5"/>
        <v/>
      </c>
      <c r="J128" s="84"/>
      <c r="K128" s="85"/>
    </row>
    <row r="129" spans="2:11" ht="24.75" customHeight="1">
      <c r="B129" s="18">
        <v>124</v>
      </c>
      <c r="C129" s="43"/>
      <c r="D129" s="40"/>
      <c r="E129" s="38" t="str">
        <f t="shared" si="3"/>
        <v/>
      </c>
      <c r="F129" s="39">
        <f>IF(E129="",0,+COUNTIF('賃上げ前（時給）'!$E$6:$E$1006,E129))</f>
        <v>0</v>
      </c>
      <c r="G129" s="41" t="str">
        <f t="shared" si="4"/>
        <v/>
      </c>
      <c r="H129" s="51"/>
      <c r="I129" s="42" t="str">
        <f t="shared" si="5"/>
        <v/>
      </c>
      <c r="J129" s="84"/>
      <c r="K129" s="85"/>
    </row>
    <row r="130" spans="2:11" ht="24.75" customHeight="1">
      <c r="B130" s="18">
        <v>125</v>
      </c>
      <c r="C130" s="43"/>
      <c r="D130" s="40"/>
      <c r="E130" s="38" t="str">
        <f t="shared" si="3"/>
        <v/>
      </c>
      <c r="F130" s="39">
        <f>IF(E130="",0,+COUNTIF('賃上げ前（時給）'!$E$6:$E$1006,E130))</f>
        <v>0</v>
      </c>
      <c r="G130" s="41" t="str">
        <f t="shared" si="4"/>
        <v/>
      </c>
      <c r="H130" s="51"/>
      <c r="I130" s="42" t="str">
        <f t="shared" si="5"/>
        <v/>
      </c>
      <c r="J130" s="84"/>
      <c r="K130" s="85"/>
    </row>
    <row r="131" spans="2:11" ht="24.75" customHeight="1">
      <c r="B131" s="18">
        <v>126</v>
      </c>
      <c r="C131" s="43"/>
      <c r="D131" s="40"/>
      <c r="E131" s="38" t="str">
        <f t="shared" si="3"/>
        <v/>
      </c>
      <c r="F131" s="39">
        <f>IF(E131="",0,+COUNTIF('賃上げ前（時給）'!$E$6:$E$1006,E131))</f>
        <v>0</v>
      </c>
      <c r="G131" s="41" t="str">
        <f t="shared" si="4"/>
        <v/>
      </c>
      <c r="H131" s="51"/>
      <c r="I131" s="42" t="str">
        <f t="shared" si="5"/>
        <v/>
      </c>
      <c r="J131" s="84"/>
      <c r="K131" s="85"/>
    </row>
    <row r="132" spans="2:11" ht="24.75" customHeight="1">
      <c r="B132" s="18">
        <v>127</v>
      </c>
      <c r="C132" s="43"/>
      <c r="D132" s="40"/>
      <c r="E132" s="38" t="str">
        <f t="shared" si="3"/>
        <v/>
      </c>
      <c r="F132" s="39">
        <f>IF(E132="",0,+COUNTIF('賃上げ前（時給）'!$E$6:$E$1006,E132))</f>
        <v>0</v>
      </c>
      <c r="G132" s="41" t="str">
        <f t="shared" si="4"/>
        <v/>
      </c>
      <c r="H132" s="51"/>
      <c r="I132" s="42" t="str">
        <f t="shared" si="5"/>
        <v/>
      </c>
      <c r="J132" s="84"/>
      <c r="K132" s="85"/>
    </row>
    <row r="133" spans="2:11" ht="24.75" customHeight="1">
      <c r="B133" s="18">
        <v>128</v>
      </c>
      <c r="C133" s="43"/>
      <c r="D133" s="40"/>
      <c r="E133" s="38" t="str">
        <f t="shared" si="3"/>
        <v/>
      </c>
      <c r="F133" s="39">
        <f>IF(E133="",0,+COUNTIF('賃上げ前（時給）'!$E$6:$E$1006,E133))</f>
        <v>0</v>
      </c>
      <c r="G133" s="41" t="str">
        <f t="shared" si="4"/>
        <v/>
      </c>
      <c r="H133" s="51"/>
      <c r="I133" s="42" t="str">
        <f t="shared" si="5"/>
        <v/>
      </c>
      <c r="J133" s="84"/>
      <c r="K133" s="85"/>
    </row>
    <row r="134" spans="2:11" ht="24.75" customHeight="1">
      <c r="B134" s="18">
        <v>129</v>
      </c>
      <c r="C134" s="43"/>
      <c r="D134" s="40"/>
      <c r="E134" s="38" t="str">
        <f t="shared" ref="E134:E197" si="6">SUBSTITUTE(SUBSTITUTE(C134,"　","")," ","")</f>
        <v/>
      </c>
      <c r="F134" s="39">
        <f>IF(E134="",0,+COUNTIF('賃上げ前（時給）'!$E$6:$E$1006,E134))</f>
        <v>0</v>
      </c>
      <c r="G134" s="41" t="str">
        <f t="shared" ref="G134:G197" si="7">IF(C134="","",+IF(OR(F134&lt;1,D134="",J134="◎"),"除外","対象"))</f>
        <v/>
      </c>
      <c r="H134" s="51"/>
      <c r="I134" s="42" t="str">
        <f t="shared" ref="I134:I197" si="8">IF(C134="","",+IF(G134="対象",H134,0))</f>
        <v/>
      </c>
      <c r="J134" s="84"/>
      <c r="K134" s="85"/>
    </row>
    <row r="135" spans="2:11" ht="24.75" customHeight="1">
      <c r="B135" s="18">
        <v>130</v>
      </c>
      <c r="C135" s="43"/>
      <c r="D135" s="40"/>
      <c r="E135" s="38" t="str">
        <f t="shared" si="6"/>
        <v/>
      </c>
      <c r="F135" s="39">
        <f>IF(E135="",0,+COUNTIF('賃上げ前（時給）'!$E$6:$E$1006,E135))</f>
        <v>0</v>
      </c>
      <c r="G135" s="41" t="str">
        <f t="shared" si="7"/>
        <v/>
      </c>
      <c r="H135" s="51"/>
      <c r="I135" s="42" t="str">
        <f t="shared" si="8"/>
        <v/>
      </c>
      <c r="J135" s="84"/>
      <c r="K135" s="85"/>
    </row>
    <row r="136" spans="2:11" ht="24.75" customHeight="1">
      <c r="B136" s="18">
        <v>131</v>
      </c>
      <c r="C136" s="43"/>
      <c r="D136" s="40"/>
      <c r="E136" s="38" t="str">
        <f t="shared" si="6"/>
        <v/>
      </c>
      <c r="F136" s="39">
        <f>IF(E136="",0,+COUNTIF('賃上げ前（時給）'!$E$6:$E$1006,E136))</f>
        <v>0</v>
      </c>
      <c r="G136" s="41" t="str">
        <f t="shared" si="7"/>
        <v/>
      </c>
      <c r="H136" s="51"/>
      <c r="I136" s="42" t="str">
        <f t="shared" si="8"/>
        <v/>
      </c>
      <c r="J136" s="84"/>
      <c r="K136" s="85"/>
    </row>
    <row r="137" spans="2:11" ht="24.75" customHeight="1">
      <c r="B137" s="18">
        <v>132</v>
      </c>
      <c r="C137" s="43"/>
      <c r="D137" s="40"/>
      <c r="E137" s="38" t="str">
        <f t="shared" si="6"/>
        <v/>
      </c>
      <c r="F137" s="39">
        <f>IF(E137="",0,+COUNTIF('賃上げ前（時給）'!$E$6:$E$1006,E137))</f>
        <v>0</v>
      </c>
      <c r="G137" s="41" t="str">
        <f t="shared" si="7"/>
        <v/>
      </c>
      <c r="H137" s="51"/>
      <c r="I137" s="42" t="str">
        <f t="shared" si="8"/>
        <v/>
      </c>
      <c r="J137" s="84"/>
      <c r="K137" s="85"/>
    </row>
    <row r="138" spans="2:11" ht="24.75" customHeight="1">
      <c r="B138" s="18">
        <v>133</v>
      </c>
      <c r="C138" s="43"/>
      <c r="D138" s="40"/>
      <c r="E138" s="38" t="str">
        <f t="shared" si="6"/>
        <v/>
      </c>
      <c r="F138" s="39">
        <f>IF(E138="",0,+COUNTIF('賃上げ前（時給）'!$E$6:$E$1006,E138))</f>
        <v>0</v>
      </c>
      <c r="G138" s="41" t="str">
        <f t="shared" si="7"/>
        <v/>
      </c>
      <c r="H138" s="51"/>
      <c r="I138" s="42" t="str">
        <f t="shared" si="8"/>
        <v/>
      </c>
      <c r="J138" s="84"/>
      <c r="K138" s="85"/>
    </row>
    <row r="139" spans="2:11" ht="24.75" customHeight="1">
      <c r="B139" s="18">
        <v>134</v>
      </c>
      <c r="C139" s="43"/>
      <c r="D139" s="40"/>
      <c r="E139" s="38" t="str">
        <f t="shared" si="6"/>
        <v/>
      </c>
      <c r="F139" s="39">
        <f>IF(E139="",0,+COUNTIF('賃上げ前（時給）'!$E$6:$E$1006,E139))</f>
        <v>0</v>
      </c>
      <c r="G139" s="41" t="str">
        <f t="shared" si="7"/>
        <v/>
      </c>
      <c r="H139" s="51"/>
      <c r="I139" s="42" t="str">
        <f t="shared" si="8"/>
        <v/>
      </c>
      <c r="J139" s="84"/>
      <c r="K139" s="85"/>
    </row>
    <row r="140" spans="2:11" ht="24.75" customHeight="1">
      <c r="B140" s="18">
        <v>135</v>
      </c>
      <c r="C140" s="43"/>
      <c r="D140" s="40"/>
      <c r="E140" s="38" t="str">
        <f t="shared" si="6"/>
        <v/>
      </c>
      <c r="F140" s="39">
        <f>IF(E140="",0,+COUNTIF('賃上げ前（時給）'!$E$6:$E$1006,E140))</f>
        <v>0</v>
      </c>
      <c r="G140" s="41" t="str">
        <f t="shared" si="7"/>
        <v/>
      </c>
      <c r="H140" s="51"/>
      <c r="I140" s="42" t="str">
        <f t="shared" si="8"/>
        <v/>
      </c>
      <c r="J140" s="84"/>
      <c r="K140" s="85"/>
    </row>
    <row r="141" spans="2:11" ht="24.75" customHeight="1">
      <c r="B141" s="18">
        <v>136</v>
      </c>
      <c r="C141" s="43"/>
      <c r="D141" s="40"/>
      <c r="E141" s="38" t="str">
        <f t="shared" si="6"/>
        <v/>
      </c>
      <c r="F141" s="39">
        <f>IF(E141="",0,+COUNTIF('賃上げ前（時給）'!$E$6:$E$1006,E141))</f>
        <v>0</v>
      </c>
      <c r="G141" s="41" t="str">
        <f t="shared" si="7"/>
        <v/>
      </c>
      <c r="H141" s="51"/>
      <c r="I141" s="42" t="str">
        <f t="shared" si="8"/>
        <v/>
      </c>
      <c r="J141" s="84"/>
      <c r="K141" s="85"/>
    </row>
    <row r="142" spans="2:11" ht="24.75" customHeight="1">
      <c r="B142" s="18">
        <v>137</v>
      </c>
      <c r="C142" s="43"/>
      <c r="D142" s="40"/>
      <c r="E142" s="38" t="str">
        <f t="shared" si="6"/>
        <v/>
      </c>
      <c r="F142" s="39">
        <f>IF(E142="",0,+COUNTIF('賃上げ前（時給）'!$E$6:$E$1006,E142))</f>
        <v>0</v>
      </c>
      <c r="G142" s="41" t="str">
        <f t="shared" si="7"/>
        <v/>
      </c>
      <c r="H142" s="51"/>
      <c r="I142" s="42" t="str">
        <f t="shared" si="8"/>
        <v/>
      </c>
      <c r="J142" s="84"/>
      <c r="K142" s="85"/>
    </row>
    <row r="143" spans="2:11" ht="24.75" customHeight="1">
      <c r="B143" s="18">
        <v>138</v>
      </c>
      <c r="C143" s="43"/>
      <c r="D143" s="40"/>
      <c r="E143" s="38" t="str">
        <f t="shared" si="6"/>
        <v/>
      </c>
      <c r="F143" s="39">
        <f>IF(E143="",0,+COUNTIF('賃上げ前（時給）'!$E$6:$E$1006,E143))</f>
        <v>0</v>
      </c>
      <c r="G143" s="41" t="str">
        <f t="shared" si="7"/>
        <v/>
      </c>
      <c r="H143" s="51"/>
      <c r="I143" s="42" t="str">
        <f t="shared" si="8"/>
        <v/>
      </c>
      <c r="J143" s="84"/>
      <c r="K143" s="85"/>
    </row>
    <row r="144" spans="2:11" ht="24.75" customHeight="1">
      <c r="B144" s="18">
        <v>139</v>
      </c>
      <c r="C144" s="43"/>
      <c r="D144" s="40"/>
      <c r="E144" s="38" t="str">
        <f t="shared" si="6"/>
        <v/>
      </c>
      <c r="F144" s="39">
        <f>IF(E144="",0,+COUNTIF('賃上げ前（時給）'!$E$6:$E$1006,E144))</f>
        <v>0</v>
      </c>
      <c r="G144" s="41" t="str">
        <f t="shared" si="7"/>
        <v/>
      </c>
      <c r="H144" s="51"/>
      <c r="I144" s="42" t="str">
        <f t="shared" si="8"/>
        <v/>
      </c>
      <c r="J144" s="84"/>
      <c r="K144" s="85"/>
    </row>
    <row r="145" spans="2:11" ht="24.75" customHeight="1">
      <c r="B145" s="18">
        <v>140</v>
      </c>
      <c r="C145" s="43"/>
      <c r="D145" s="40"/>
      <c r="E145" s="38" t="str">
        <f t="shared" si="6"/>
        <v/>
      </c>
      <c r="F145" s="39">
        <f>IF(E145="",0,+COUNTIF('賃上げ前（時給）'!$E$6:$E$1006,E145))</f>
        <v>0</v>
      </c>
      <c r="G145" s="41" t="str">
        <f t="shared" si="7"/>
        <v/>
      </c>
      <c r="H145" s="51"/>
      <c r="I145" s="42" t="str">
        <f t="shared" si="8"/>
        <v/>
      </c>
      <c r="J145" s="84"/>
      <c r="K145" s="85"/>
    </row>
    <row r="146" spans="2:11" ht="24.75" customHeight="1">
      <c r="B146" s="18">
        <v>141</v>
      </c>
      <c r="C146" s="43"/>
      <c r="D146" s="40"/>
      <c r="E146" s="38" t="str">
        <f t="shared" si="6"/>
        <v/>
      </c>
      <c r="F146" s="39">
        <f>IF(E146="",0,+COUNTIF('賃上げ前（時給）'!$E$6:$E$1006,E146))</f>
        <v>0</v>
      </c>
      <c r="G146" s="41" t="str">
        <f t="shared" si="7"/>
        <v/>
      </c>
      <c r="H146" s="51"/>
      <c r="I146" s="42" t="str">
        <f t="shared" si="8"/>
        <v/>
      </c>
      <c r="J146" s="84"/>
      <c r="K146" s="85"/>
    </row>
    <row r="147" spans="2:11" ht="24.75" customHeight="1">
      <c r="B147" s="18">
        <v>142</v>
      </c>
      <c r="C147" s="43"/>
      <c r="D147" s="40"/>
      <c r="E147" s="38" t="str">
        <f t="shared" si="6"/>
        <v/>
      </c>
      <c r="F147" s="39">
        <f>IF(E147="",0,+COUNTIF('賃上げ前（時給）'!$E$6:$E$1006,E147))</f>
        <v>0</v>
      </c>
      <c r="G147" s="41" t="str">
        <f t="shared" si="7"/>
        <v/>
      </c>
      <c r="H147" s="51"/>
      <c r="I147" s="42" t="str">
        <f t="shared" si="8"/>
        <v/>
      </c>
      <c r="J147" s="84"/>
      <c r="K147" s="85"/>
    </row>
    <row r="148" spans="2:11" ht="24.75" customHeight="1">
      <c r="B148" s="18">
        <v>143</v>
      </c>
      <c r="C148" s="43"/>
      <c r="D148" s="40"/>
      <c r="E148" s="38" t="str">
        <f t="shared" si="6"/>
        <v/>
      </c>
      <c r="F148" s="39">
        <f>IF(E148="",0,+COUNTIF('賃上げ前（時給）'!$E$6:$E$1006,E148))</f>
        <v>0</v>
      </c>
      <c r="G148" s="41" t="str">
        <f t="shared" si="7"/>
        <v/>
      </c>
      <c r="H148" s="51"/>
      <c r="I148" s="42" t="str">
        <f t="shared" si="8"/>
        <v/>
      </c>
      <c r="J148" s="84"/>
      <c r="K148" s="85"/>
    </row>
    <row r="149" spans="2:11" ht="24.75" customHeight="1">
      <c r="B149" s="18">
        <v>144</v>
      </c>
      <c r="C149" s="43"/>
      <c r="D149" s="40"/>
      <c r="E149" s="38" t="str">
        <f t="shared" si="6"/>
        <v/>
      </c>
      <c r="F149" s="39">
        <f>IF(E149="",0,+COUNTIF('賃上げ前（時給）'!$E$6:$E$1006,E149))</f>
        <v>0</v>
      </c>
      <c r="G149" s="41" t="str">
        <f t="shared" si="7"/>
        <v/>
      </c>
      <c r="H149" s="51"/>
      <c r="I149" s="42" t="str">
        <f t="shared" si="8"/>
        <v/>
      </c>
      <c r="J149" s="84"/>
      <c r="K149" s="85"/>
    </row>
    <row r="150" spans="2:11" ht="24.75" customHeight="1">
      <c r="B150" s="18">
        <v>145</v>
      </c>
      <c r="C150" s="43"/>
      <c r="D150" s="40"/>
      <c r="E150" s="38" t="str">
        <f t="shared" si="6"/>
        <v/>
      </c>
      <c r="F150" s="39">
        <f>IF(E150="",0,+COUNTIF('賃上げ前（時給）'!$E$6:$E$1006,E150))</f>
        <v>0</v>
      </c>
      <c r="G150" s="41" t="str">
        <f t="shared" si="7"/>
        <v/>
      </c>
      <c r="H150" s="51"/>
      <c r="I150" s="42" t="str">
        <f t="shared" si="8"/>
        <v/>
      </c>
      <c r="J150" s="84"/>
      <c r="K150" s="85"/>
    </row>
    <row r="151" spans="2:11" ht="24.75" customHeight="1">
      <c r="B151" s="18">
        <v>146</v>
      </c>
      <c r="C151" s="43"/>
      <c r="D151" s="40"/>
      <c r="E151" s="38" t="str">
        <f t="shared" si="6"/>
        <v/>
      </c>
      <c r="F151" s="39">
        <f>IF(E151="",0,+COUNTIF('賃上げ前（時給）'!$E$6:$E$1006,E151))</f>
        <v>0</v>
      </c>
      <c r="G151" s="41" t="str">
        <f t="shared" si="7"/>
        <v/>
      </c>
      <c r="H151" s="51"/>
      <c r="I151" s="42" t="str">
        <f t="shared" si="8"/>
        <v/>
      </c>
      <c r="J151" s="84"/>
      <c r="K151" s="85"/>
    </row>
    <row r="152" spans="2:11" ht="24.75" customHeight="1">
      <c r="B152" s="18">
        <v>147</v>
      </c>
      <c r="C152" s="43"/>
      <c r="D152" s="40"/>
      <c r="E152" s="38" t="str">
        <f t="shared" si="6"/>
        <v/>
      </c>
      <c r="F152" s="39">
        <f>IF(E152="",0,+COUNTIF('賃上げ前（時給）'!$E$6:$E$1006,E152))</f>
        <v>0</v>
      </c>
      <c r="G152" s="41" t="str">
        <f t="shared" si="7"/>
        <v/>
      </c>
      <c r="H152" s="51"/>
      <c r="I152" s="42" t="str">
        <f t="shared" si="8"/>
        <v/>
      </c>
      <c r="J152" s="84"/>
      <c r="K152" s="85"/>
    </row>
    <row r="153" spans="2:11" ht="24.75" customHeight="1">
      <c r="B153" s="18">
        <v>148</v>
      </c>
      <c r="C153" s="43"/>
      <c r="D153" s="40"/>
      <c r="E153" s="38" t="str">
        <f t="shared" si="6"/>
        <v/>
      </c>
      <c r="F153" s="39">
        <f>IF(E153="",0,+COUNTIF('賃上げ前（時給）'!$E$6:$E$1006,E153))</f>
        <v>0</v>
      </c>
      <c r="G153" s="41" t="str">
        <f t="shared" si="7"/>
        <v/>
      </c>
      <c r="H153" s="51"/>
      <c r="I153" s="42" t="str">
        <f t="shared" si="8"/>
        <v/>
      </c>
      <c r="J153" s="84"/>
      <c r="K153" s="85"/>
    </row>
    <row r="154" spans="2:11" ht="24.75" customHeight="1">
      <c r="B154" s="18">
        <v>149</v>
      </c>
      <c r="C154" s="43"/>
      <c r="D154" s="40"/>
      <c r="E154" s="38" t="str">
        <f t="shared" si="6"/>
        <v/>
      </c>
      <c r="F154" s="39">
        <f>IF(E154="",0,+COUNTIF('賃上げ前（時給）'!$E$6:$E$1006,E154))</f>
        <v>0</v>
      </c>
      <c r="G154" s="41" t="str">
        <f t="shared" si="7"/>
        <v/>
      </c>
      <c r="H154" s="51"/>
      <c r="I154" s="42" t="str">
        <f t="shared" si="8"/>
        <v/>
      </c>
      <c r="J154" s="84"/>
      <c r="K154" s="85"/>
    </row>
    <row r="155" spans="2:11" ht="24.75" customHeight="1">
      <c r="B155" s="18">
        <v>150</v>
      </c>
      <c r="C155" s="43"/>
      <c r="D155" s="40"/>
      <c r="E155" s="38" t="str">
        <f t="shared" si="6"/>
        <v/>
      </c>
      <c r="F155" s="39">
        <f>IF(E155="",0,+COUNTIF('賃上げ前（時給）'!$E$6:$E$1006,E155))</f>
        <v>0</v>
      </c>
      <c r="G155" s="41" t="str">
        <f t="shared" si="7"/>
        <v/>
      </c>
      <c r="H155" s="51"/>
      <c r="I155" s="42" t="str">
        <f t="shared" si="8"/>
        <v/>
      </c>
      <c r="J155" s="84"/>
      <c r="K155" s="85"/>
    </row>
    <row r="156" spans="2:11" ht="24.75" customHeight="1">
      <c r="B156" s="18">
        <v>151</v>
      </c>
      <c r="C156" s="43"/>
      <c r="D156" s="40"/>
      <c r="E156" s="38" t="str">
        <f t="shared" si="6"/>
        <v/>
      </c>
      <c r="F156" s="39">
        <f>IF(E156="",0,+COUNTIF('賃上げ前（時給）'!$E$6:$E$1006,E156))</f>
        <v>0</v>
      </c>
      <c r="G156" s="41" t="str">
        <f t="shared" si="7"/>
        <v/>
      </c>
      <c r="H156" s="51"/>
      <c r="I156" s="42" t="str">
        <f t="shared" si="8"/>
        <v/>
      </c>
      <c r="J156" s="84"/>
      <c r="K156" s="85"/>
    </row>
    <row r="157" spans="2:11" ht="24.75" customHeight="1">
      <c r="B157" s="18">
        <v>152</v>
      </c>
      <c r="C157" s="43"/>
      <c r="D157" s="40"/>
      <c r="E157" s="38" t="str">
        <f t="shared" si="6"/>
        <v/>
      </c>
      <c r="F157" s="39">
        <f>IF(E157="",0,+COUNTIF('賃上げ前（時給）'!$E$6:$E$1006,E157))</f>
        <v>0</v>
      </c>
      <c r="G157" s="41" t="str">
        <f t="shared" si="7"/>
        <v/>
      </c>
      <c r="H157" s="51"/>
      <c r="I157" s="42" t="str">
        <f t="shared" si="8"/>
        <v/>
      </c>
      <c r="J157" s="84"/>
      <c r="K157" s="85"/>
    </row>
    <row r="158" spans="2:11" ht="24.75" customHeight="1">
      <c r="B158" s="18">
        <v>153</v>
      </c>
      <c r="C158" s="43"/>
      <c r="D158" s="40"/>
      <c r="E158" s="38" t="str">
        <f t="shared" si="6"/>
        <v/>
      </c>
      <c r="F158" s="39">
        <f>IF(E158="",0,+COUNTIF('賃上げ前（時給）'!$E$6:$E$1006,E158))</f>
        <v>0</v>
      </c>
      <c r="G158" s="41" t="str">
        <f t="shared" si="7"/>
        <v/>
      </c>
      <c r="H158" s="51"/>
      <c r="I158" s="42" t="str">
        <f t="shared" si="8"/>
        <v/>
      </c>
      <c r="J158" s="84"/>
      <c r="K158" s="85"/>
    </row>
    <row r="159" spans="2:11" ht="24.75" customHeight="1">
      <c r="B159" s="18">
        <v>154</v>
      </c>
      <c r="C159" s="43"/>
      <c r="D159" s="40"/>
      <c r="E159" s="38" t="str">
        <f t="shared" si="6"/>
        <v/>
      </c>
      <c r="F159" s="39">
        <f>IF(E159="",0,+COUNTIF('賃上げ前（時給）'!$E$6:$E$1006,E159))</f>
        <v>0</v>
      </c>
      <c r="G159" s="41" t="str">
        <f t="shared" si="7"/>
        <v/>
      </c>
      <c r="H159" s="51"/>
      <c r="I159" s="42" t="str">
        <f t="shared" si="8"/>
        <v/>
      </c>
      <c r="J159" s="84"/>
      <c r="K159" s="85"/>
    </row>
    <row r="160" spans="2:11" ht="24.75" customHeight="1">
      <c r="B160" s="18">
        <v>155</v>
      </c>
      <c r="C160" s="43"/>
      <c r="D160" s="40"/>
      <c r="E160" s="38" t="str">
        <f t="shared" si="6"/>
        <v/>
      </c>
      <c r="F160" s="39">
        <f>IF(E160="",0,+COUNTIF('賃上げ前（時給）'!$E$6:$E$1006,E160))</f>
        <v>0</v>
      </c>
      <c r="G160" s="41" t="str">
        <f t="shared" si="7"/>
        <v/>
      </c>
      <c r="H160" s="51"/>
      <c r="I160" s="42" t="str">
        <f t="shared" si="8"/>
        <v/>
      </c>
      <c r="J160" s="84"/>
      <c r="K160" s="85"/>
    </row>
    <row r="161" spans="2:11" ht="24.75" customHeight="1">
      <c r="B161" s="18">
        <v>156</v>
      </c>
      <c r="C161" s="43"/>
      <c r="D161" s="40"/>
      <c r="E161" s="38" t="str">
        <f t="shared" si="6"/>
        <v/>
      </c>
      <c r="F161" s="39">
        <f>IF(E161="",0,+COUNTIF('賃上げ前（時給）'!$E$6:$E$1006,E161))</f>
        <v>0</v>
      </c>
      <c r="G161" s="41" t="str">
        <f t="shared" si="7"/>
        <v/>
      </c>
      <c r="H161" s="51"/>
      <c r="I161" s="42" t="str">
        <f t="shared" si="8"/>
        <v/>
      </c>
      <c r="J161" s="84"/>
      <c r="K161" s="85"/>
    </row>
    <row r="162" spans="2:11" ht="24.75" customHeight="1">
      <c r="B162" s="18">
        <v>157</v>
      </c>
      <c r="C162" s="43"/>
      <c r="D162" s="40"/>
      <c r="E162" s="38" t="str">
        <f t="shared" si="6"/>
        <v/>
      </c>
      <c r="F162" s="39">
        <f>IF(E162="",0,+COUNTIF('賃上げ前（時給）'!$E$6:$E$1006,E162))</f>
        <v>0</v>
      </c>
      <c r="G162" s="41" t="str">
        <f t="shared" si="7"/>
        <v/>
      </c>
      <c r="H162" s="51"/>
      <c r="I162" s="42" t="str">
        <f t="shared" si="8"/>
        <v/>
      </c>
      <c r="J162" s="84"/>
      <c r="K162" s="85"/>
    </row>
    <row r="163" spans="2:11" ht="24.75" customHeight="1">
      <c r="B163" s="18">
        <v>158</v>
      </c>
      <c r="C163" s="43"/>
      <c r="D163" s="40"/>
      <c r="E163" s="38" t="str">
        <f t="shared" si="6"/>
        <v/>
      </c>
      <c r="F163" s="39">
        <f>IF(E163="",0,+COUNTIF('賃上げ前（時給）'!$E$6:$E$1006,E163))</f>
        <v>0</v>
      </c>
      <c r="G163" s="41" t="str">
        <f t="shared" si="7"/>
        <v/>
      </c>
      <c r="H163" s="51"/>
      <c r="I163" s="42" t="str">
        <f t="shared" si="8"/>
        <v/>
      </c>
      <c r="J163" s="84"/>
      <c r="K163" s="85"/>
    </row>
    <row r="164" spans="2:11" ht="24.75" customHeight="1">
      <c r="B164" s="18">
        <v>159</v>
      </c>
      <c r="C164" s="43"/>
      <c r="D164" s="40"/>
      <c r="E164" s="38" t="str">
        <f t="shared" si="6"/>
        <v/>
      </c>
      <c r="F164" s="39">
        <f>IF(E164="",0,+COUNTIF('賃上げ前（時給）'!$E$6:$E$1006,E164))</f>
        <v>0</v>
      </c>
      <c r="G164" s="41" t="str">
        <f t="shared" si="7"/>
        <v/>
      </c>
      <c r="H164" s="51"/>
      <c r="I164" s="42" t="str">
        <f t="shared" si="8"/>
        <v/>
      </c>
      <c r="J164" s="84"/>
      <c r="K164" s="85"/>
    </row>
    <row r="165" spans="2:11" ht="24.75" customHeight="1">
      <c r="B165" s="18">
        <v>160</v>
      </c>
      <c r="C165" s="43"/>
      <c r="D165" s="40"/>
      <c r="E165" s="38" t="str">
        <f t="shared" si="6"/>
        <v/>
      </c>
      <c r="F165" s="39">
        <f>IF(E165="",0,+COUNTIF('賃上げ前（時給）'!$E$6:$E$1006,E165))</f>
        <v>0</v>
      </c>
      <c r="G165" s="41" t="str">
        <f t="shared" si="7"/>
        <v/>
      </c>
      <c r="H165" s="51"/>
      <c r="I165" s="42" t="str">
        <f t="shared" si="8"/>
        <v/>
      </c>
      <c r="J165" s="84"/>
      <c r="K165" s="85"/>
    </row>
    <row r="166" spans="2:11" ht="24.75" customHeight="1">
      <c r="B166" s="18">
        <v>161</v>
      </c>
      <c r="C166" s="43"/>
      <c r="D166" s="40"/>
      <c r="E166" s="38" t="str">
        <f t="shared" si="6"/>
        <v/>
      </c>
      <c r="F166" s="39">
        <f>IF(E166="",0,+COUNTIF('賃上げ前（時給）'!$E$6:$E$1006,E166))</f>
        <v>0</v>
      </c>
      <c r="G166" s="41" t="str">
        <f t="shared" si="7"/>
        <v/>
      </c>
      <c r="H166" s="51"/>
      <c r="I166" s="42" t="str">
        <f t="shared" si="8"/>
        <v/>
      </c>
      <c r="J166" s="84"/>
      <c r="K166" s="85"/>
    </row>
    <row r="167" spans="2:11" ht="24.75" customHeight="1">
      <c r="B167" s="18">
        <v>162</v>
      </c>
      <c r="C167" s="43"/>
      <c r="D167" s="40"/>
      <c r="E167" s="38" t="str">
        <f t="shared" si="6"/>
        <v/>
      </c>
      <c r="F167" s="39">
        <f>IF(E167="",0,+COUNTIF('賃上げ前（時給）'!$E$6:$E$1006,E167))</f>
        <v>0</v>
      </c>
      <c r="G167" s="41" t="str">
        <f t="shared" si="7"/>
        <v/>
      </c>
      <c r="H167" s="51"/>
      <c r="I167" s="42" t="str">
        <f t="shared" si="8"/>
        <v/>
      </c>
      <c r="J167" s="84"/>
      <c r="K167" s="85"/>
    </row>
    <row r="168" spans="2:11" ht="24.75" customHeight="1">
      <c r="B168" s="18">
        <v>163</v>
      </c>
      <c r="C168" s="43"/>
      <c r="D168" s="40"/>
      <c r="E168" s="38" t="str">
        <f t="shared" si="6"/>
        <v/>
      </c>
      <c r="F168" s="39">
        <f>IF(E168="",0,+COUNTIF('賃上げ前（時給）'!$E$6:$E$1006,E168))</f>
        <v>0</v>
      </c>
      <c r="G168" s="41" t="str">
        <f t="shared" si="7"/>
        <v/>
      </c>
      <c r="H168" s="51"/>
      <c r="I168" s="42" t="str">
        <f t="shared" si="8"/>
        <v/>
      </c>
      <c r="J168" s="84"/>
      <c r="K168" s="85"/>
    </row>
    <row r="169" spans="2:11" ht="24.75" customHeight="1">
      <c r="B169" s="18">
        <v>164</v>
      </c>
      <c r="C169" s="43"/>
      <c r="D169" s="40"/>
      <c r="E169" s="38" t="str">
        <f t="shared" si="6"/>
        <v/>
      </c>
      <c r="F169" s="39">
        <f>IF(E169="",0,+COUNTIF('賃上げ前（時給）'!$E$6:$E$1006,E169))</f>
        <v>0</v>
      </c>
      <c r="G169" s="41" t="str">
        <f t="shared" si="7"/>
        <v/>
      </c>
      <c r="H169" s="51"/>
      <c r="I169" s="42" t="str">
        <f t="shared" si="8"/>
        <v/>
      </c>
      <c r="J169" s="84"/>
      <c r="K169" s="85"/>
    </row>
    <row r="170" spans="2:11" ht="24.75" customHeight="1">
      <c r="B170" s="18">
        <v>165</v>
      </c>
      <c r="C170" s="43"/>
      <c r="D170" s="40"/>
      <c r="E170" s="38" t="str">
        <f t="shared" si="6"/>
        <v/>
      </c>
      <c r="F170" s="39">
        <f>IF(E170="",0,+COUNTIF('賃上げ前（時給）'!$E$6:$E$1006,E170))</f>
        <v>0</v>
      </c>
      <c r="G170" s="41" t="str">
        <f t="shared" si="7"/>
        <v/>
      </c>
      <c r="H170" s="51"/>
      <c r="I170" s="42" t="str">
        <f t="shared" si="8"/>
        <v/>
      </c>
      <c r="J170" s="84"/>
      <c r="K170" s="85"/>
    </row>
    <row r="171" spans="2:11" ht="24.75" customHeight="1">
      <c r="B171" s="18">
        <v>166</v>
      </c>
      <c r="C171" s="43"/>
      <c r="D171" s="40"/>
      <c r="E171" s="38" t="str">
        <f t="shared" si="6"/>
        <v/>
      </c>
      <c r="F171" s="39">
        <f>IF(E171="",0,+COUNTIF('賃上げ前（時給）'!$E$6:$E$1006,E171))</f>
        <v>0</v>
      </c>
      <c r="G171" s="41" t="str">
        <f t="shared" si="7"/>
        <v/>
      </c>
      <c r="H171" s="51"/>
      <c r="I171" s="42" t="str">
        <f t="shared" si="8"/>
        <v/>
      </c>
      <c r="J171" s="84"/>
      <c r="K171" s="85"/>
    </row>
    <row r="172" spans="2:11" ht="24.75" customHeight="1">
      <c r="B172" s="18">
        <v>167</v>
      </c>
      <c r="C172" s="43"/>
      <c r="D172" s="40"/>
      <c r="E172" s="38" t="str">
        <f t="shared" si="6"/>
        <v/>
      </c>
      <c r="F172" s="39">
        <f>IF(E172="",0,+COUNTIF('賃上げ前（時給）'!$E$6:$E$1006,E172))</f>
        <v>0</v>
      </c>
      <c r="G172" s="41" t="str">
        <f t="shared" si="7"/>
        <v/>
      </c>
      <c r="H172" s="51"/>
      <c r="I172" s="42" t="str">
        <f t="shared" si="8"/>
        <v/>
      </c>
      <c r="J172" s="84"/>
      <c r="K172" s="85"/>
    </row>
    <row r="173" spans="2:11" ht="24.75" customHeight="1">
      <c r="B173" s="18">
        <v>168</v>
      </c>
      <c r="C173" s="43"/>
      <c r="D173" s="40"/>
      <c r="E173" s="38" t="str">
        <f t="shared" si="6"/>
        <v/>
      </c>
      <c r="F173" s="39">
        <f>IF(E173="",0,+COUNTIF('賃上げ前（時給）'!$E$6:$E$1006,E173))</f>
        <v>0</v>
      </c>
      <c r="G173" s="41" t="str">
        <f t="shared" si="7"/>
        <v/>
      </c>
      <c r="H173" s="51"/>
      <c r="I173" s="42" t="str">
        <f t="shared" si="8"/>
        <v/>
      </c>
      <c r="J173" s="84"/>
      <c r="K173" s="85"/>
    </row>
    <row r="174" spans="2:11" ht="24.75" customHeight="1">
      <c r="B174" s="18">
        <v>169</v>
      </c>
      <c r="C174" s="43"/>
      <c r="D174" s="40"/>
      <c r="E174" s="38" t="str">
        <f t="shared" si="6"/>
        <v/>
      </c>
      <c r="F174" s="39">
        <f>IF(E174="",0,+COUNTIF('賃上げ前（時給）'!$E$6:$E$1006,E174))</f>
        <v>0</v>
      </c>
      <c r="G174" s="41" t="str">
        <f t="shared" si="7"/>
        <v/>
      </c>
      <c r="H174" s="51"/>
      <c r="I174" s="42" t="str">
        <f t="shared" si="8"/>
        <v/>
      </c>
      <c r="J174" s="84"/>
      <c r="K174" s="85"/>
    </row>
    <row r="175" spans="2:11" ht="24.75" customHeight="1">
      <c r="B175" s="18">
        <v>170</v>
      </c>
      <c r="C175" s="43"/>
      <c r="D175" s="40"/>
      <c r="E175" s="38" t="str">
        <f t="shared" si="6"/>
        <v/>
      </c>
      <c r="F175" s="39">
        <f>IF(E175="",0,+COUNTIF('賃上げ前（時給）'!$E$6:$E$1006,E175))</f>
        <v>0</v>
      </c>
      <c r="G175" s="41" t="str">
        <f t="shared" si="7"/>
        <v/>
      </c>
      <c r="H175" s="51"/>
      <c r="I175" s="42" t="str">
        <f t="shared" si="8"/>
        <v/>
      </c>
      <c r="J175" s="84"/>
      <c r="K175" s="85"/>
    </row>
    <row r="176" spans="2:11" ht="24.75" customHeight="1">
      <c r="B176" s="18">
        <v>171</v>
      </c>
      <c r="C176" s="43"/>
      <c r="D176" s="40"/>
      <c r="E176" s="38" t="str">
        <f t="shared" si="6"/>
        <v/>
      </c>
      <c r="F176" s="39">
        <f>IF(E176="",0,+COUNTIF('賃上げ前（時給）'!$E$6:$E$1006,E176))</f>
        <v>0</v>
      </c>
      <c r="G176" s="41" t="str">
        <f t="shared" si="7"/>
        <v/>
      </c>
      <c r="H176" s="51"/>
      <c r="I176" s="42" t="str">
        <f t="shared" si="8"/>
        <v/>
      </c>
      <c r="J176" s="84"/>
      <c r="K176" s="85"/>
    </row>
    <row r="177" spans="2:11" ht="24.75" customHeight="1">
      <c r="B177" s="18">
        <v>172</v>
      </c>
      <c r="C177" s="43"/>
      <c r="D177" s="40"/>
      <c r="E177" s="38" t="str">
        <f t="shared" si="6"/>
        <v/>
      </c>
      <c r="F177" s="39">
        <f>IF(E177="",0,+COUNTIF('賃上げ前（時給）'!$E$6:$E$1006,E177))</f>
        <v>0</v>
      </c>
      <c r="G177" s="41" t="str">
        <f t="shared" si="7"/>
        <v/>
      </c>
      <c r="H177" s="51"/>
      <c r="I177" s="42" t="str">
        <f t="shared" si="8"/>
        <v/>
      </c>
      <c r="J177" s="84"/>
      <c r="K177" s="85"/>
    </row>
    <row r="178" spans="2:11" ht="24.75" customHeight="1">
      <c r="B178" s="18">
        <v>173</v>
      </c>
      <c r="C178" s="43"/>
      <c r="D178" s="40"/>
      <c r="E178" s="38" t="str">
        <f t="shared" si="6"/>
        <v/>
      </c>
      <c r="F178" s="39">
        <f>IF(E178="",0,+COUNTIF('賃上げ前（時給）'!$E$6:$E$1006,E178))</f>
        <v>0</v>
      </c>
      <c r="G178" s="41" t="str">
        <f t="shared" si="7"/>
        <v/>
      </c>
      <c r="H178" s="51"/>
      <c r="I178" s="42" t="str">
        <f t="shared" si="8"/>
        <v/>
      </c>
      <c r="J178" s="84"/>
      <c r="K178" s="85"/>
    </row>
    <row r="179" spans="2:11" ht="24.75" customHeight="1">
      <c r="B179" s="18">
        <v>174</v>
      </c>
      <c r="C179" s="43"/>
      <c r="D179" s="40"/>
      <c r="E179" s="38" t="str">
        <f t="shared" si="6"/>
        <v/>
      </c>
      <c r="F179" s="39">
        <f>IF(E179="",0,+COUNTIF('賃上げ前（時給）'!$E$6:$E$1006,E179))</f>
        <v>0</v>
      </c>
      <c r="G179" s="41" t="str">
        <f t="shared" si="7"/>
        <v/>
      </c>
      <c r="H179" s="51"/>
      <c r="I179" s="42" t="str">
        <f t="shared" si="8"/>
        <v/>
      </c>
      <c r="J179" s="84"/>
      <c r="K179" s="85"/>
    </row>
    <row r="180" spans="2:11" ht="24.75" customHeight="1">
      <c r="B180" s="18">
        <v>175</v>
      </c>
      <c r="C180" s="43"/>
      <c r="D180" s="40"/>
      <c r="E180" s="38" t="str">
        <f t="shared" si="6"/>
        <v/>
      </c>
      <c r="F180" s="39">
        <f>IF(E180="",0,+COUNTIF('賃上げ前（時給）'!$E$6:$E$1006,E180))</f>
        <v>0</v>
      </c>
      <c r="G180" s="41" t="str">
        <f t="shared" si="7"/>
        <v/>
      </c>
      <c r="H180" s="51"/>
      <c r="I180" s="42" t="str">
        <f t="shared" si="8"/>
        <v/>
      </c>
      <c r="J180" s="84"/>
      <c r="K180" s="85"/>
    </row>
    <row r="181" spans="2:11" ht="24.75" customHeight="1">
      <c r="B181" s="18">
        <v>176</v>
      </c>
      <c r="C181" s="43"/>
      <c r="D181" s="40"/>
      <c r="E181" s="38" t="str">
        <f t="shared" si="6"/>
        <v/>
      </c>
      <c r="F181" s="39">
        <f>IF(E181="",0,+COUNTIF('賃上げ前（時給）'!$E$6:$E$1006,E181))</f>
        <v>0</v>
      </c>
      <c r="G181" s="41" t="str">
        <f t="shared" si="7"/>
        <v/>
      </c>
      <c r="H181" s="51"/>
      <c r="I181" s="42" t="str">
        <f t="shared" si="8"/>
        <v/>
      </c>
      <c r="J181" s="84"/>
      <c r="K181" s="85"/>
    </row>
    <row r="182" spans="2:11" ht="24.75" customHeight="1">
      <c r="B182" s="18">
        <v>177</v>
      </c>
      <c r="C182" s="43"/>
      <c r="D182" s="40"/>
      <c r="E182" s="38" t="str">
        <f t="shared" si="6"/>
        <v/>
      </c>
      <c r="F182" s="39">
        <f>IF(E182="",0,+COUNTIF('賃上げ前（時給）'!$E$6:$E$1006,E182))</f>
        <v>0</v>
      </c>
      <c r="G182" s="41" t="str">
        <f t="shared" si="7"/>
        <v/>
      </c>
      <c r="H182" s="51"/>
      <c r="I182" s="42" t="str">
        <f t="shared" si="8"/>
        <v/>
      </c>
      <c r="J182" s="84"/>
      <c r="K182" s="85"/>
    </row>
    <row r="183" spans="2:11" ht="24.75" customHeight="1">
      <c r="B183" s="18">
        <v>178</v>
      </c>
      <c r="C183" s="43"/>
      <c r="D183" s="40"/>
      <c r="E183" s="38" t="str">
        <f t="shared" si="6"/>
        <v/>
      </c>
      <c r="F183" s="39">
        <f>IF(E183="",0,+COUNTIF('賃上げ前（時給）'!$E$6:$E$1006,E183))</f>
        <v>0</v>
      </c>
      <c r="G183" s="41" t="str">
        <f t="shared" si="7"/>
        <v/>
      </c>
      <c r="H183" s="51"/>
      <c r="I183" s="42" t="str">
        <f t="shared" si="8"/>
        <v/>
      </c>
      <c r="J183" s="84"/>
      <c r="K183" s="85"/>
    </row>
    <row r="184" spans="2:11" ht="24.75" customHeight="1">
      <c r="B184" s="18">
        <v>179</v>
      </c>
      <c r="C184" s="43"/>
      <c r="D184" s="40"/>
      <c r="E184" s="38" t="str">
        <f t="shared" si="6"/>
        <v/>
      </c>
      <c r="F184" s="39">
        <f>IF(E184="",0,+COUNTIF('賃上げ前（時給）'!$E$6:$E$1006,E184))</f>
        <v>0</v>
      </c>
      <c r="G184" s="41" t="str">
        <f t="shared" si="7"/>
        <v/>
      </c>
      <c r="H184" s="51"/>
      <c r="I184" s="42" t="str">
        <f t="shared" si="8"/>
        <v/>
      </c>
      <c r="J184" s="84"/>
      <c r="K184" s="85"/>
    </row>
    <row r="185" spans="2:11" ht="24.75" customHeight="1">
      <c r="B185" s="18">
        <v>180</v>
      </c>
      <c r="C185" s="43"/>
      <c r="D185" s="40"/>
      <c r="E185" s="38" t="str">
        <f t="shared" si="6"/>
        <v/>
      </c>
      <c r="F185" s="39">
        <f>IF(E185="",0,+COUNTIF('賃上げ前（時給）'!$E$6:$E$1006,E185))</f>
        <v>0</v>
      </c>
      <c r="G185" s="41" t="str">
        <f t="shared" si="7"/>
        <v/>
      </c>
      <c r="H185" s="51"/>
      <c r="I185" s="42" t="str">
        <f t="shared" si="8"/>
        <v/>
      </c>
      <c r="J185" s="84"/>
      <c r="K185" s="85"/>
    </row>
    <row r="186" spans="2:11" ht="24.75" customHeight="1">
      <c r="B186" s="18">
        <v>181</v>
      </c>
      <c r="C186" s="43"/>
      <c r="D186" s="40"/>
      <c r="E186" s="38" t="str">
        <f t="shared" si="6"/>
        <v/>
      </c>
      <c r="F186" s="39">
        <f>IF(E186="",0,+COUNTIF('賃上げ前（時給）'!$E$6:$E$1006,E186))</f>
        <v>0</v>
      </c>
      <c r="G186" s="41" t="str">
        <f t="shared" si="7"/>
        <v/>
      </c>
      <c r="H186" s="51"/>
      <c r="I186" s="42" t="str">
        <f t="shared" si="8"/>
        <v/>
      </c>
      <c r="J186" s="84"/>
      <c r="K186" s="85"/>
    </row>
    <row r="187" spans="2:11" ht="24.75" customHeight="1">
      <c r="B187" s="18">
        <v>182</v>
      </c>
      <c r="C187" s="43"/>
      <c r="D187" s="40"/>
      <c r="E187" s="38" t="str">
        <f t="shared" si="6"/>
        <v/>
      </c>
      <c r="F187" s="39">
        <f>IF(E187="",0,+COUNTIF('賃上げ前（時給）'!$E$6:$E$1006,E187))</f>
        <v>0</v>
      </c>
      <c r="G187" s="41" t="str">
        <f t="shared" si="7"/>
        <v/>
      </c>
      <c r="H187" s="51"/>
      <c r="I187" s="42" t="str">
        <f t="shared" si="8"/>
        <v/>
      </c>
      <c r="J187" s="84"/>
      <c r="K187" s="85"/>
    </row>
    <row r="188" spans="2:11" ht="24.75" customHeight="1">
      <c r="B188" s="18">
        <v>183</v>
      </c>
      <c r="C188" s="43"/>
      <c r="D188" s="40"/>
      <c r="E188" s="38" t="str">
        <f t="shared" si="6"/>
        <v/>
      </c>
      <c r="F188" s="39">
        <f>IF(E188="",0,+COUNTIF('賃上げ前（時給）'!$E$6:$E$1006,E188))</f>
        <v>0</v>
      </c>
      <c r="G188" s="41" t="str">
        <f t="shared" si="7"/>
        <v/>
      </c>
      <c r="H188" s="51"/>
      <c r="I188" s="42" t="str">
        <f t="shared" si="8"/>
        <v/>
      </c>
      <c r="J188" s="84"/>
      <c r="K188" s="85"/>
    </row>
    <row r="189" spans="2:11" ht="24.75" customHeight="1">
      <c r="B189" s="18">
        <v>184</v>
      </c>
      <c r="C189" s="43"/>
      <c r="D189" s="40"/>
      <c r="E189" s="38" t="str">
        <f t="shared" si="6"/>
        <v/>
      </c>
      <c r="F189" s="39">
        <f>IF(E189="",0,+COUNTIF('賃上げ前（時給）'!$E$6:$E$1006,E189))</f>
        <v>0</v>
      </c>
      <c r="G189" s="41" t="str">
        <f t="shared" si="7"/>
        <v/>
      </c>
      <c r="H189" s="51"/>
      <c r="I189" s="42" t="str">
        <f t="shared" si="8"/>
        <v/>
      </c>
      <c r="J189" s="84"/>
      <c r="K189" s="85"/>
    </row>
    <row r="190" spans="2:11" ht="24.75" customHeight="1">
      <c r="B190" s="18">
        <v>185</v>
      </c>
      <c r="C190" s="43"/>
      <c r="D190" s="40"/>
      <c r="E190" s="38" t="str">
        <f t="shared" si="6"/>
        <v/>
      </c>
      <c r="F190" s="39">
        <f>IF(E190="",0,+COUNTIF('賃上げ前（時給）'!$E$6:$E$1006,E190))</f>
        <v>0</v>
      </c>
      <c r="G190" s="41" t="str">
        <f t="shared" si="7"/>
        <v/>
      </c>
      <c r="H190" s="51"/>
      <c r="I190" s="42" t="str">
        <f t="shared" si="8"/>
        <v/>
      </c>
      <c r="J190" s="84"/>
      <c r="K190" s="85"/>
    </row>
    <row r="191" spans="2:11" ht="24.75" customHeight="1">
      <c r="B191" s="18">
        <v>186</v>
      </c>
      <c r="C191" s="43"/>
      <c r="D191" s="40"/>
      <c r="E191" s="38" t="str">
        <f t="shared" si="6"/>
        <v/>
      </c>
      <c r="F191" s="39">
        <f>IF(E191="",0,+COUNTIF('賃上げ前（時給）'!$E$6:$E$1006,E191))</f>
        <v>0</v>
      </c>
      <c r="G191" s="41" t="str">
        <f t="shared" si="7"/>
        <v/>
      </c>
      <c r="H191" s="51"/>
      <c r="I191" s="42" t="str">
        <f t="shared" si="8"/>
        <v/>
      </c>
      <c r="J191" s="84"/>
      <c r="K191" s="85"/>
    </row>
    <row r="192" spans="2:11" ht="24.75" customHeight="1">
      <c r="B192" s="18">
        <v>187</v>
      </c>
      <c r="C192" s="43"/>
      <c r="D192" s="40"/>
      <c r="E192" s="38" t="str">
        <f t="shared" si="6"/>
        <v/>
      </c>
      <c r="F192" s="39">
        <f>IF(E192="",0,+COUNTIF('賃上げ前（時給）'!$E$6:$E$1006,E192))</f>
        <v>0</v>
      </c>
      <c r="G192" s="41" t="str">
        <f t="shared" si="7"/>
        <v/>
      </c>
      <c r="H192" s="51"/>
      <c r="I192" s="42" t="str">
        <f t="shared" si="8"/>
        <v/>
      </c>
      <c r="J192" s="84"/>
      <c r="K192" s="85"/>
    </row>
    <row r="193" spans="2:11" ht="24.75" customHeight="1">
      <c r="B193" s="18">
        <v>188</v>
      </c>
      <c r="C193" s="43"/>
      <c r="D193" s="40"/>
      <c r="E193" s="38" t="str">
        <f t="shared" si="6"/>
        <v/>
      </c>
      <c r="F193" s="39">
        <f>IF(E193="",0,+COUNTIF('賃上げ前（時給）'!$E$6:$E$1006,E193))</f>
        <v>0</v>
      </c>
      <c r="G193" s="41" t="str">
        <f t="shared" si="7"/>
        <v/>
      </c>
      <c r="H193" s="51"/>
      <c r="I193" s="42" t="str">
        <f t="shared" si="8"/>
        <v/>
      </c>
      <c r="J193" s="84"/>
      <c r="K193" s="85"/>
    </row>
    <row r="194" spans="2:11" ht="24.75" customHeight="1">
      <c r="B194" s="18">
        <v>189</v>
      </c>
      <c r="C194" s="43"/>
      <c r="D194" s="40"/>
      <c r="E194" s="38" t="str">
        <f t="shared" si="6"/>
        <v/>
      </c>
      <c r="F194" s="39">
        <f>IF(E194="",0,+COUNTIF('賃上げ前（時給）'!$E$6:$E$1006,E194))</f>
        <v>0</v>
      </c>
      <c r="G194" s="41" t="str">
        <f t="shared" si="7"/>
        <v/>
      </c>
      <c r="H194" s="51"/>
      <c r="I194" s="42" t="str">
        <f t="shared" si="8"/>
        <v/>
      </c>
      <c r="J194" s="84"/>
      <c r="K194" s="85"/>
    </row>
    <row r="195" spans="2:11" ht="24.75" customHeight="1">
      <c r="B195" s="18">
        <v>190</v>
      </c>
      <c r="C195" s="43"/>
      <c r="D195" s="40"/>
      <c r="E195" s="38" t="str">
        <f t="shared" si="6"/>
        <v/>
      </c>
      <c r="F195" s="39">
        <f>IF(E195="",0,+COUNTIF('賃上げ前（時給）'!$E$6:$E$1006,E195))</f>
        <v>0</v>
      </c>
      <c r="G195" s="41" t="str">
        <f t="shared" si="7"/>
        <v/>
      </c>
      <c r="H195" s="51"/>
      <c r="I195" s="42" t="str">
        <f t="shared" si="8"/>
        <v/>
      </c>
      <c r="J195" s="84"/>
      <c r="K195" s="85"/>
    </row>
    <row r="196" spans="2:11" ht="24.75" customHeight="1">
      <c r="B196" s="18">
        <v>191</v>
      </c>
      <c r="C196" s="43"/>
      <c r="D196" s="40"/>
      <c r="E196" s="38" t="str">
        <f t="shared" si="6"/>
        <v/>
      </c>
      <c r="F196" s="39">
        <f>IF(E196="",0,+COUNTIF('賃上げ前（時給）'!$E$6:$E$1006,E196))</f>
        <v>0</v>
      </c>
      <c r="G196" s="41" t="str">
        <f t="shared" si="7"/>
        <v/>
      </c>
      <c r="H196" s="51"/>
      <c r="I196" s="42" t="str">
        <f t="shared" si="8"/>
        <v/>
      </c>
      <c r="J196" s="84"/>
      <c r="K196" s="85"/>
    </row>
    <row r="197" spans="2:11" ht="24.75" customHeight="1">
      <c r="B197" s="18">
        <v>192</v>
      </c>
      <c r="C197" s="43"/>
      <c r="D197" s="40"/>
      <c r="E197" s="38" t="str">
        <f t="shared" si="6"/>
        <v/>
      </c>
      <c r="F197" s="39">
        <f>IF(E197="",0,+COUNTIF('賃上げ前（時給）'!$E$6:$E$1006,E197))</f>
        <v>0</v>
      </c>
      <c r="G197" s="41" t="str">
        <f t="shared" si="7"/>
        <v/>
      </c>
      <c r="H197" s="51"/>
      <c r="I197" s="42" t="str">
        <f t="shared" si="8"/>
        <v/>
      </c>
      <c r="J197" s="84"/>
      <c r="K197" s="85"/>
    </row>
    <row r="198" spans="2:11" ht="24.75" customHeight="1">
      <c r="B198" s="18">
        <v>193</v>
      </c>
      <c r="C198" s="43"/>
      <c r="D198" s="40"/>
      <c r="E198" s="38" t="str">
        <f t="shared" ref="E198:E261" si="9">SUBSTITUTE(SUBSTITUTE(C198,"　","")," ","")</f>
        <v/>
      </c>
      <c r="F198" s="39">
        <f>IF(E198="",0,+COUNTIF('賃上げ前（時給）'!$E$6:$E$1006,E198))</f>
        <v>0</v>
      </c>
      <c r="G198" s="41" t="str">
        <f t="shared" ref="G198:G261" si="10">IF(C198="","",+IF(OR(F198&lt;1,D198="",J198="◎"),"除外","対象"))</f>
        <v/>
      </c>
      <c r="H198" s="51"/>
      <c r="I198" s="42" t="str">
        <f t="shared" ref="I198:I261" si="11">IF(C198="","",+IF(G198="対象",H198,0))</f>
        <v/>
      </c>
      <c r="J198" s="84"/>
      <c r="K198" s="85"/>
    </row>
    <row r="199" spans="2:11" ht="24.75" customHeight="1">
      <c r="B199" s="18">
        <v>194</v>
      </c>
      <c r="C199" s="43"/>
      <c r="D199" s="40"/>
      <c r="E199" s="38" t="str">
        <f t="shared" si="9"/>
        <v/>
      </c>
      <c r="F199" s="39">
        <f>IF(E199="",0,+COUNTIF('賃上げ前（時給）'!$E$6:$E$1006,E199))</f>
        <v>0</v>
      </c>
      <c r="G199" s="41" t="str">
        <f t="shared" si="10"/>
        <v/>
      </c>
      <c r="H199" s="51"/>
      <c r="I199" s="42" t="str">
        <f t="shared" si="11"/>
        <v/>
      </c>
      <c r="J199" s="84"/>
      <c r="K199" s="85"/>
    </row>
    <row r="200" spans="2:11" ht="24.75" customHeight="1">
      <c r="B200" s="18">
        <v>195</v>
      </c>
      <c r="C200" s="43"/>
      <c r="D200" s="40"/>
      <c r="E200" s="38" t="str">
        <f t="shared" si="9"/>
        <v/>
      </c>
      <c r="F200" s="39">
        <f>IF(E200="",0,+COUNTIF('賃上げ前（時給）'!$E$6:$E$1006,E200))</f>
        <v>0</v>
      </c>
      <c r="G200" s="41" t="str">
        <f t="shared" si="10"/>
        <v/>
      </c>
      <c r="H200" s="51"/>
      <c r="I200" s="42" t="str">
        <f t="shared" si="11"/>
        <v/>
      </c>
      <c r="J200" s="84"/>
      <c r="K200" s="85"/>
    </row>
    <row r="201" spans="2:11" ht="24.75" customHeight="1">
      <c r="B201" s="18">
        <v>196</v>
      </c>
      <c r="C201" s="43"/>
      <c r="D201" s="40"/>
      <c r="E201" s="38" t="str">
        <f t="shared" si="9"/>
        <v/>
      </c>
      <c r="F201" s="39">
        <f>IF(E201="",0,+COUNTIF('賃上げ前（時給）'!$E$6:$E$1006,E201))</f>
        <v>0</v>
      </c>
      <c r="G201" s="41" t="str">
        <f t="shared" si="10"/>
        <v/>
      </c>
      <c r="H201" s="51"/>
      <c r="I201" s="42" t="str">
        <f t="shared" si="11"/>
        <v/>
      </c>
      <c r="J201" s="84"/>
      <c r="K201" s="85"/>
    </row>
    <row r="202" spans="2:11" ht="24.75" customHeight="1">
      <c r="B202" s="18">
        <v>197</v>
      </c>
      <c r="C202" s="43"/>
      <c r="D202" s="40"/>
      <c r="E202" s="38" t="str">
        <f t="shared" si="9"/>
        <v/>
      </c>
      <c r="F202" s="39">
        <f>IF(E202="",0,+COUNTIF('賃上げ前（時給）'!$E$6:$E$1006,E202))</f>
        <v>0</v>
      </c>
      <c r="G202" s="41" t="str">
        <f t="shared" si="10"/>
        <v/>
      </c>
      <c r="H202" s="51"/>
      <c r="I202" s="42" t="str">
        <f t="shared" si="11"/>
        <v/>
      </c>
      <c r="J202" s="84"/>
      <c r="K202" s="85"/>
    </row>
    <row r="203" spans="2:11" ht="24.75" customHeight="1">
      <c r="B203" s="18">
        <v>198</v>
      </c>
      <c r="C203" s="43"/>
      <c r="D203" s="40"/>
      <c r="E203" s="38" t="str">
        <f t="shared" si="9"/>
        <v/>
      </c>
      <c r="F203" s="39">
        <f>IF(E203="",0,+COUNTIF('賃上げ前（時給）'!$E$6:$E$1006,E203))</f>
        <v>0</v>
      </c>
      <c r="G203" s="41" t="str">
        <f t="shared" si="10"/>
        <v/>
      </c>
      <c r="H203" s="51"/>
      <c r="I203" s="42" t="str">
        <f t="shared" si="11"/>
        <v/>
      </c>
      <c r="J203" s="84"/>
      <c r="K203" s="85"/>
    </row>
    <row r="204" spans="2:11" ht="24.75" customHeight="1">
      <c r="B204" s="18">
        <v>199</v>
      </c>
      <c r="C204" s="43"/>
      <c r="D204" s="40"/>
      <c r="E204" s="38" t="str">
        <f t="shared" si="9"/>
        <v/>
      </c>
      <c r="F204" s="39">
        <f>IF(E204="",0,+COUNTIF('賃上げ前（時給）'!$E$6:$E$1006,E204))</f>
        <v>0</v>
      </c>
      <c r="G204" s="41" t="str">
        <f t="shared" si="10"/>
        <v/>
      </c>
      <c r="H204" s="51"/>
      <c r="I204" s="42" t="str">
        <f t="shared" si="11"/>
        <v/>
      </c>
      <c r="J204" s="84"/>
      <c r="K204" s="85"/>
    </row>
    <row r="205" spans="2:11" ht="24.75" customHeight="1">
      <c r="B205" s="18">
        <v>200</v>
      </c>
      <c r="C205" s="43"/>
      <c r="D205" s="40"/>
      <c r="E205" s="38" t="str">
        <f t="shared" si="9"/>
        <v/>
      </c>
      <c r="F205" s="39">
        <f>IF(E205="",0,+COUNTIF('賃上げ前（時給）'!$E$6:$E$1006,E205))</f>
        <v>0</v>
      </c>
      <c r="G205" s="41" t="str">
        <f t="shared" si="10"/>
        <v/>
      </c>
      <c r="H205" s="51"/>
      <c r="I205" s="42" t="str">
        <f t="shared" si="11"/>
        <v/>
      </c>
      <c r="J205" s="84"/>
      <c r="K205" s="85"/>
    </row>
    <row r="206" spans="2:11" ht="24.75" customHeight="1">
      <c r="B206" s="18">
        <v>201</v>
      </c>
      <c r="C206" s="43"/>
      <c r="D206" s="40"/>
      <c r="E206" s="38" t="str">
        <f t="shared" si="9"/>
        <v/>
      </c>
      <c r="F206" s="39">
        <f>IF(E206="",0,+COUNTIF('賃上げ前（時給）'!$E$6:$E$1006,E206))</f>
        <v>0</v>
      </c>
      <c r="G206" s="41" t="str">
        <f t="shared" si="10"/>
        <v/>
      </c>
      <c r="H206" s="51"/>
      <c r="I206" s="42" t="str">
        <f t="shared" si="11"/>
        <v/>
      </c>
      <c r="J206" s="84"/>
      <c r="K206" s="85"/>
    </row>
    <row r="207" spans="2:11" ht="24.75" customHeight="1">
      <c r="B207" s="18">
        <v>202</v>
      </c>
      <c r="C207" s="43"/>
      <c r="D207" s="40"/>
      <c r="E207" s="38" t="str">
        <f t="shared" si="9"/>
        <v/>
      </c>
      <c r="F207" s="39">
        <f>IF(E207="",0,+COUNTIF('賃上げ前（時給）'!$E$6:$E$1006,E207))</f>
        <v>0</v>
      </c>
      <c r="G207" s="41" t="str">
        <f t="shared" si="10"/>
        <v/>
      </c>
      <c r="H207" s="51"/>
      <c r="I207" s="42" t="str">
        <f t="shared" si="11"/>
        <v/>
      </c>
      <c r="J207" s="84"/>
      <c r="K207" s="85"/>
    </row>
    <row r="208" spans="2:11" ht="24.75" customHeight="1">
      <c r="B208" s="18">
        <v>203</v>
      </c>
      <c r="C208" s="43"/>
      <c r="D208" s="40"/>
      <c r="E208" s="38" t="str">
        <f t="shared" si="9"/>
        <v/>
      </c>
      <c r="F208" s="39">
        <f>IF(E208="",0,+COUNTIF('賃上げ前（時給）'!$E$6:$E$1006,E208))</f>
        <v>0</v>
      </c>
      <c r="G208" s="41" t="str">
        <f t="shared" si="10"/>
        <v/>
      </c>
      <c r="H208" s="51"/>
      <c r="I208" s="42" t="str">
        <f t="shared" si="11"/>
        <v/>
      </c>
      <c r="J208" s="84"/>
      <c r="K208" s="85"/>
    </row>
    <row r="209" spans="2:11" ht="24.75" customHeight="1">
      <c r="B209" s="18">
        <v>204</v>
      </c>
      <c r="C209" s="43"/>
      <c r="D209" s="40"/>
      <c r="E209" s="38" t="str">
        <f t="shared" si="9"/>
        <v/>
      </c>
      <c r="F209" s="39">
        <f>IF(E209="",0,+COUNTIF('賃上げ前（時給）'!$E$6:$E$1006,E209))</f>
        <v>0</v>
      </c>
      <c r="G209" s="41" t="str">
        <f t="shared" si="10"/>
        <v/>
      </c>
      <c r="H209" s="51"/>
      <c r="I209" s="42" t="str">
        <f t="shared" si="11"/>
        <v/>
      </c>
      <c r="J209" s="84"/>
      <c r="K209" s="85"/>
    </row>
    <row r="210" spans="2:11" ht="24.75" customHeight="1">
      <c r="B210" s="18">
        <v>205</v>
      </c>
      <c r="C210" s="43"/>
      <c r="D210" s="40"/>
      <c r="E210" s="38" t="str">
        <f t="shared" si="9"/>
        <v/>
      </c>
      <c r="F210" s="39">
        <f>IF(E210="",0,+COUNTIF('賃上げ前（時給）'!$E$6:$E$1006,E210))</f>
        <v>0</v>
      </c>
      <c r="G210" s="41" t="str">
        <f t="shared" si="10"/>
        <v/>
      </c>
      <c r="H210" s="51"/>
      <c r="I210" s="42" t="str">
        <f t="shared" si="11"/>
        <v/>
      </c>
      <c r="J210" s="84"/>
      <c r="K210" s="85"/>
    </row>
    <row r="211" spans="2:11" ht="24.75" customHeight="1">
      <c r="B211" s="18">
        <v>206</v>
      </c>
      <c r="C211" s="43"/>
      <c r="D211" s="40"/>
      <c r="E211" s="38" t="str">
        <f t="shared" si="9"/>
        <v/>
      </c>
      <c r="F211" s="39">
        <f>IF(E211="",0,+COUNTIF('賃上げ前（時給）'!$E$6:$E$1006,E211))</f>
        <v>0</v>
      </c>
      <c r="G211" s="41" t="str">
        <f t="shared" si="10"/>
        <v/>
      </c>
      <c r="H211" s="51"/>
      <c r="I211" s="42" t="str">
        <f t="shared" si="11"/>
        <v/>
      </c>
      <c r="J211" s="84"/>
      <c r="K211" s="85"/>
    </row>
    <row r="212" spans="2:11" ht="24.75" customHeight="1">
      <c r="B212" s="18">
        <v>207</v>
      </c>
      <c r="C212" s="43"/>
      <c r="D212" s="40"/>
      <c r="E212" s="38" t="str">
        <f t="shared" si="9"/>
        <v/>
      </c>
      <c r="F212" s="39">
        <f>IF(E212="",0,+COUNTIF('賃上げ前（時給）'!$E$6:$E$1006,E212))</f>
        <v>0</v>
      </c>
      <c r="G212" s="41" t="str">
        <f t="shared" si="10"/>
        <v/>
      </c>
      <c r="H212" s="51"/>
      <c r="I212" s="42" t="str">
        <f t="shared" si="11"/>
        <v/>
      </c>
      <c r="J212" s="84"/>
      <c r="K212" s="85"/>
    </row>
    <row r="213" spans="2:11" ht="24.75" customHeight="1">
      <c r="B213" s="18">
        <v>208</v>
      </c>
      <c r="C213" s="43"/>
      <c r="D213" s="40"/>
      <c r="E213" s="38" t="str">
        <f t="shared" si="9"/>
        <v/>
      </c>
      <c r="F213" s="39">
        <f>IF(E213="",0,+COUNTIF('賃上げ前（時給）'!$E$6:$E$1006,E213))</f>
        <v>0</v>
      </c>
      <c r="G213" s="41" t="str">
        <f t="shared" si="10"/>
        <v/>
      </c>
      <c r="H213" s="51"/>
      <c r="I213" s="42" t="str">
        <f t="shared" si="11"/>
        <v/>
      </c>
      <c r="J213" s="84"/>
      <c r="K213" s="85"/>
    </row>
    <row r="214" spans="2:11" ht="24.75" customHeight="1">
      <c r="B214" s="18">
        <v>209</v>
      </c>
      <c r="C214" s="43"/>
      <c r="D214" s="40"/>
      <c r="E214" s="38" t="str">
        <f t="shared" si="9"/>
        <v/>
      </c>
      <c r="F214" s="39">
        <f>IF(E214="",0,+COUNTIF('賃上げ前（時給）'!$E$6:$E$1006,E214))</f>
        <v>0</v>
      </c>
      <c r="G214" s="41" t="str">
        <f t="shared" si="10"/>
        <v/>
      </c>
      <c r="H214" s="51"/>
      <c r="I214" s="42" t="str">
        <f t="shared" si="11"/>
        <v/>
      </c>
      <c r="J214" s="84"/>
      <c r="K214" s="85"/>
    </row>
    <row r="215" spans="2:11" ht="24.75" customHeight="1">
      <c r="B215" s="18">
        <v>210</v>
      </c>
      <c r="C215" s="43"/>
      <c r="D215" s="40"/>
      <c r="E215" s="38" t="str">
        <f t="shared" si="9"/>
        <v/>
      </c>
      <c r="F215" s="39">
        <f>IF(E215="",0,+COUNTIF('賃上げ前（時給）'!$E$6:$E$1006,E215))</f>
        <v>0</v>
      </c>
      <c r="G215" s="41" t="str">
        <f t="shared" si="10"/>
        <v/>
      </c>
      <c r="H215" s="51"/>
      <c r="I215" s="42" t="str">
        <f t="shared" si="11"/>
        <v/>
      </c>
      <c r="J215" s="84"/>
      <c r="K215" s="85"/>
    </row>
    <row r="216" spans="2:11" ht="24.75" customHeight="1">
      <c r="B216" s="18">
        <v>211</v>
      </c>
      <c r="C216" s="43"/>
      <c r="D216" s="40"/>
      <c r="E216" s="38" t="str">
        <f t="shared" si="9"/>
        <v/>
      </c>
      <c r="F216" s="39">
        <f>IF(E216="",0,+COUNTIF('賃上げ前（時給）'!$E$6:$E$1006,E216))</f>
        <v>0</v>
      </c>
      <c r="G216" s="41" t="str">
        <f t="shared" si="10"/>
        <v/>
      </c>
      <c r="H216" s="51"/>
      <c r="I216" s="42" t="str">
        <f t="shared" si="11"/>
        <v/>
      </c>
      <c r="J216" s="84"/>
      <c r="K216" s="85"/>
    </row>
    <row r="217" spans="2:11" ht="24.75" customHeight="1">
      <c r="B217" s="18">
        <v>212</v>
      </c>
      <c r="C217" s="43"/>
      <c r="D217" s="40"/>
      <c r="E217" s="38" t="str">
        <f t="shared" si="9"/>
        <v/>
      </c>
      <c r="F217" s="39">
        <f>IF(E217="",0,+COUNTIF('賃上げ前（時給）'!$E$6:$E$1006,E217))</f>
        <v>0</v>
      </c>
      <c r="G217" s="41" t="str">
        <f t="shared" si="10"/>
        <v/>
      </c>
      <c r="H217" s="51"/>
      <c r="I217" s="42" t="str">
        <f t="shared" si="11"/>
        <v/>
      </c>
      <c r="J217" s="84"/>
      <c r="K217" s="85"/>
    </row>
    <row r="218" spans="2:11" ht="24.75" customHeight="1">
      <c r="B218" s="18">
        <v>213</v>
      </c>
      <c r="C218" s="43"/>
      <c r="D218" s="40"/>
      <c r="E218" s="38" t="str">
        <f t="shared" si="9"/>
        <v/>
      </c>
      <c r="F218" s="39">
        <f>IF(E218="",0,+COUNTIF('賃上げ前（時給）'!$E$6:$E$1006,E218))</f>
        <v>0</v>
      </c>
      <c r="G218" s="41" t="str">
        <f t="shared" si="10"/>
        <v/>
      </c>
      <c r="H218" s="51"/>
      <c r="I218" s="42" t="str">
        <f t="shared" si="11"/>
        <v/>
      </c>
      <c r="J218" s="84"/>
      <c r="K218" s="85"/>
    </row>
    <row r="219" spans="2:11" ht="24.75" customHeight="1">
      <c r="B219" s="18">
        <v>214</v>
      </c>
      <c r="C219" s="43"/>
      <c r="D219" s="40"/>
      <c r="E219" s="38" t="str">
        <f t="shared" si="9"/>
        <v/>
      </c>
      <c r="F219" s="39">
        <f>IF(E219="",0,+COUNTIF('賃上げ前（時給）'!$E$6:$E$1006,E219))</f>
        <v>0</v>
      </c>
      <c r="G219" s="41" t="str">
        <f t="shared" si="10"/>
        <v/>
      </c>
      <c r="H219" s="51"/>
      <c r="I219" s="42" t="str">
        <f t="shared" si="11"/>
        <v/>
      </c>
      <c r="J219" s="84"/>
      <c r="K219" s="85"/>
    </row>
    <row r="220" spans="2:11" ht="24.75" customHeight="1">
      <c r="B220" s="18">
        <v>215</v>
      </c>
      <c r="C220" s="43"/>
      <c r="D220" s="40"/>
      <c r="E220" s="38" t="str">
        <f t="shared" si="9"/>
        <v/>
      </c>
      <c r="F220" s="39">
        <f>IF(E220="",0,+COUNTIF('賃上げ前（時給）'!$E$6:$E$1006,E220))</f>
        <v>0</v>
      </c>
      <c r="G220" s="41" t="str">
        <f t="shared" si="10"/>
        <v/>
      </c>
      <c r="H220" s="51"/>
      <c r="I220" s="42" t="str">
        <f t="shared" si="11"/>
        <v/>
      </c>
      <c r="J220" s="84"/>
      <c r="K220" s="85"/>
    </row>
    <row r="221" spans="2:11" ht="24.75" customHeight="1">
      <c r="B221" s="18">
        <v>216</v>
      </c>
      <c r="C221" s="43"/>
      <c r="D221" s="40"/>
      <c r="E221" s="38" t="str">
        <f t="shared" si="9"/>
        <v/>
      </c>
      <c r="F221" s="39">
        <f>IF(E221="",0,+COUNTIF('賃上げ前（時給）'!$E$6:$E$1006,E221))</f>
        <v>0</v>
      </c>
      <c r="G221" s="41" t="str">
        <f t="shared" si="10"/>
        <v/>
      </c>
      <c r="H221" s="51"/>
      <c r="I221" s="42" t="str">
        <f t="shared" si="11"/>
        <v/>
      </c>
      <c r="J221" s="84"/>
      <c r="K221" s="85"/>
    </row>
    <row r="222" spans="2:11" ht="24.75" customHeight="1">
      <c r="B222" s="18">
        <v>217</v>
      </c>
      <c r="C222" s="43"/>
      <c r="D222" s="40"/>
      <c r="E222" s="38" t="str">
        <f t="shared" si="9"/>
        <v/>
      </c>
      <c r="F222" s="39">
        <f>IF(E222="",0,+COUNTIF('賃上げ前（時給）'!$E$6:$E$1006,E222))</f>
        <v>0</v>
      </c>
      <c r="G222" s="41" t="str">
        <f t="shared" si="10"/>
        <v/>
      </c>
      <c r="H222" s="51"/>
      <c r="I222" s="42" t="str">
        <f t="shared" si="11"/>
        <v/>
      </c>
      <c r="J222" s="84"/>
      <c r="K222" s="85"/>
    </row>
    <row r="223" spans="2:11" ht="24.75" customHeight="1">
      <c r="B223" s="18">
        <v>218</v>
      </c>
      <c r="C223" s="43"/>
      <c r="D223" s="40"/>
      <c r="E223" s="38" t="str">
        <f t="shared" si="9"/>
        <v/>
      </c>
      <c r="F223" s="39">
        <f>IF(E223="",0,+COUNTIF('賃上げ前（時給）'!$E$6:$E$1006,E223))</f>
        <v>0</v>
      </c>
      <c r="G223" s="41" t="str">
        <f t="shared" si="10"/>
        <v/>
      </c>
      <c r="H223" s="51"/>
      <c r="I223" s="42" t="str">
        <f t="shared" si="11"/>
        <v/>
      </c>
      <c r="J223" s="84"/>
      <c r="K223" s="85"/>
    </row>
    <row r="224" spans="2:11" ht="24.75" customHeight="1">
      <c r="B224" s="18">
        <v>219</v>
      </c>
      <c r="C224" s="43"/>
      <c r="D224" s="40"/>
      <c r="E224" s="38" t="str">
        <f t="shared" si="9"/>
        <v/>
      </c>
      <c r="F224" s="39">
        <f>IF(E224="",0,+COUNTIF('賃上げ前（時給）'!$E$6:$E$1006,E224))</f>
        <v>0</v>
      </c>
      <c r="G224" s="41" t="str">
        <f t="shared" si="10"/>
        <v/>
      </c>
      <c r="H224" s="51"/>
      <c r="I224" s="42" t="str">
        <f t="shared" si="11"/>
        <v/>
      </c>
      <c r="J224" s="84"/>
      <c r="K224" s="85"/>
    </row>
    <row r="225" spans="2:11" ht="24.75" customHeight="1">
      <c r="B225" s="18">
        <v>220</v>
      </c>
      <c r="C225" s="43"/>
      <c r="D225" s="40"/>
      <c r="E225" s="38" t="str">
        <f t="shared" si="9"/>
        <v/>
      </c>
      <c r="F225" s="39">
        <f>IF(E225="",0,+COUNTIF('賃上げ前（時給）'!$E$6:$E$1006,E225))</f>
        <v>0</v>
      </c>
      <c r="G225" s="41" t="str">
        <f t="shared" si="10"/>
        <v/>
      </c>
      <c r="H225" s="51"/>
      <c r="I225" s="42" t="str">
        <f t="shared" si="11"/>
        <v/>
      </c>
      <c r="J225" s="84"/>
      <c r="K225" s="85"/>
    </row>
    <row r="226" spans="2:11" ht="24.75" customHeight="1">
      <c r="B226" s="18">
        <v>221</v>
      </c>
      <c r="C226" s="43"/>
      <c r="D226" s="40"/>
      <c r="E226" s="38" t="str">
        <f t="shared" si="9"/>
        <v/>
      </c>
      <c r="F226" s="39">
        <f>IF(E226="",0,+COUNTIF('賃上げ前（時給）'!$E$6:$E$1006,E226))</f>
        <v>0</v>
      </c>
      <c r="G226" s="41" t="str">
        <f t="shared" si="10"/>
        <v/>
      </c>
      <c r="H226" s="51"/>
      <c r="I226" s="42" t="str">
        <f t="shared" si="11"/>
        <v/>
      </c>
      <c r="J226" s="84"/>
      <c r="K226" s="85"/>
    </row>
    <row r="227" spans="2:11" ht="24.75" customHeight="1">
      <c r="B227" s="18">
        <v>222</v>
      </c>
      <c r="C227" s="43"/>
      <c r="D227" s="40"/>
      <c r="E227" s="38" t="str">
        <f t="shared" si="9"/>
        <v/>
      </c>
      <c r="F227" s="39">
        <f>IF(E227="",0,+COUNTIF('賃上げ前（時給）'!$E$6:$E$1006,E227))</f>
        <v>0</v>
      </c>
      <c r="G227" s="41" t="str">
        <f t="shared" si="10"/>
        <v/>
      </c>
      <c r="H227" s="51"/>
      <c r="I227" s="42" t="str">
        <f t="shared" si="11"/>
        <v/>
      </c>
      <c r="J227" s="84"/>
      <c r="K227" s="85"/>
    </row>
    <row r="228" spans="2:11" ht="24.75" customHeight="1">
      <c r="B228" s="18">
        <v>223</v>
      </c>
      <c r="C228" s="43"/>
      <c r="D228" s="40"/>
      <c r="E228" s="38" t="str">
        <f t="shared" si="9"/>
        <v/>
      </c>
      <c r="F228" s="39">
        <f>IF(E228="",0,+COUNTIF('賃上げ前（時給）'!$E$6:$E$1006,E228))</f>
        <v>0</v>
      </c>
      <c r="G228" s="41" t="str">
        <f t="shared" si="10"/>
        <v/>
      </c>
      <c r="H228" s="51"/>
      <c r="I228" s="42" t="str">
        <f t="shared" si="11"/>
        <v/>
      </c>
      <c r="J228" s="84"/>
      <c r="K228" s="85"/>
    </row>
    <row r="229" spans="2:11" ht="24.75" customHeight="1">
      <c r="B229" s="18">
        <v>224</v>
      </c>
      <c r="C229" s="43"/>
      <c r="D229" s="40"/>
      <c r="E229" s="38" t="str">
        <f t="shared" si="9"/>
        <v/>
      </c>
      <c r="F229" s="39">
        <f>IF(E229="",0,+COUNTIF('賃上げ前（時給）'!$E$6:$E$1006,E229))</f>
        <v>0</v>
      </c>
      <c r="G229" s="41" t="str">
        <f t="shared" si="10"/>
        <v/>
      </c>
      <c r="H229" s="51"/>
      <c r="I229" s="42" t="str">
        <f t="shared" si="11"/>
        <v/>
      </c>
      <c r="J229" s="84"/>
      <c r="K229" s="85"/>
    </row>
    <row r="230" spans="2:11" ht="24.75" customHeight="1">
      <c r="B230" s="18">
        <v>225</v>
      </c>
      <c r="C230" s="43"/>
      <c r="D230" s="40"/>
      <c r="E230" s="38" t="str">
        <f t="shared" si="9"/>
        <v/>
      </c>
      <c r="F230" s="39">
        <f>IF(E230="",0,+COUNTIF('賃上げ前（時給）'!$E$6:$E$1006,E230))</f>
        <v>0</v>
      </c>
      <c r="G230" s="41" t="str">
        <f t="shared" si="10"/>
        <v/>
      </c>
      <c r="H230" s="51"/>
      <c r="I230" s="42" t="str">
        <f t="shared" si="11"/>
        <v/>
      </c>
      <c r="J230" s="84"/>
      <c r="K230" s="85"/>
    </row>
    <row r="231" spans="2:11" ht="24.75" customHeight="1">
      <c r="B231" s="18">
        <v>226</v>
      </c>
      <c r="C231" s="43"/>
      <c r="D231" s="40"/>
      <c r="E231" s="38" t="str">
        <f t="shared" si="9"/>
        <v/>
      </c>
      <c r="F231" s="39">
        <f>IF(E231="",0,+COUNTIF('賃上げ前（時給）'!$E$6:$E$1006,E231))</f>
        <v>0</v>
      </c>
      <c r="G231" s="41" t="str">
        <f t="shared" si="10"/>
        <v/>
      </c>
      <c r="H231" s="51"/>
      <c r="I231" s="42" t="str">
        <f t="shared" si="11"/>
        <v/>
      </c>
      <c r="J231" s="84"/>
      <c r="K231" s="85"/>
    </row>
    <row r="232" spans="2:11" ht="24.75" customHeight="1">
      <c r="B232" s="18">
        <v>227</v>
      </c>
      <c r="C232" s="43"/>
      <c r="D232" s="40"/>
      <c r="E232" s="38" t="str">
        <f t="shared" si="9"/>
        <v/>
      </c>
      <c r="F232" s="39">
        <f>IF(E232="",0,+COUNTIF('賃上げ前（時給）'!$E$6:$E$1006,E232))</f>
        <v>0</v>
      </c>
      <c r="G232" s="41" t="str">
        <f t="shared" si="10"/>
        <v/>
      </c>
      <c r="H232" s="51"/>
      <c r="I232" s="42" t="str">
        <f t="shared" si="11"/>
        <v/>
      </c>
      <c r="J232" s="84"/>
      <c r="K232" s="85"/>
    </row>
    <row r="233" spans="2:11" ht="24.75" customHeight="1">
      <c r="B233" s="18">
        <v>228</v>
      </c>
      <c r="C233" s="43"/>
      <c r="D233" s="40"/>
      <c r="E233" s="38" t="str">
        <f t="shared" si="9"/>
        <v/>
      </c>
      <c r="F233" s="39">
        <f>IF(E233="",0,+COUNTIF('賃上げ前（時給）'!$E$6:$E$1006,E233))</f>
        <v>0</v>
      </c>
      <c r="G233" s="41" t="str">
        <f t="shared" si="10"/>
        <v/>
      </c>
      <c r="H233" s="51"/>
      <c r="I233" s="42" t="str">
        <f t="shared" si="11"/>
        <v/>
      </c>
      <c r="J233" s="84"/>
      <c r="K233" s="85"/>
    </row>
    <row r="234" spans="2:11" ht="24.75" customHeight="1">
      <c r="B234" s="18">
        <v>229</v>
      </c>
      <c r="C234" s="43"/>
      <c r="D234" s="40"/>
      <c r="E234" s="38" t="str">
        <f t="shared" si="9"/>
        <v/>
      </c>
      <c r="F234" s="39">
        <f>IF(E234="",0,+COUNTIF('賃上げ前（時給）'!$E$6:$E$1006,E234))</f>
        <v>0</v>
      </c>
      <c r="G234" s="41" t="str">
        <f t="shared" si="10"/>
        <v/>
      </c>
      <c r="H234" s="51"/>
      <c r="I234" s="42" t="str">
        <f t="shared" si="11"/>
        <v/>
      </c>
      <c r="J234" s="84"/>
      <c r="K234" s="85"/>
    </row>
    <row r="235" spans="2:11" ht="24.75" customHeight="1">
      <c r="B235" s="18">
        <v>230</v>
      </c>
      <c r="C235" s="43"/>
      <c r="D235" s="40"/>
      <c r="E235" s="38" t="str">
        <f t="shared" si="9"/>
        <v/>
      </c>
      <c r="F235" s="39">
        <f>IF(E235="",0,+COUNTIF('賃上げ前（時給）'!$E$6:$E$1006,E235))</f>
        <v>0</v>
      </c>
      <c r="G235" s="41" t="str">
        <f t="shared" si="10"/>
        <v/>
      </c>
      <c r="H235" s="51"/>
      <c r="I235" s="42" t="str">
        <f t="shared" si="11"/>
        <v/>
      </c>
      <c r="J235" s="84"/>
      <c r="K235" s="85"/>
    </row>
    <row r="236" spans="2:11" ht="24.75" customHeight="1">
      <c r="B236" s="18">
        <v>231</v>
      </c>
      <c r="C236" s="43"/>
      <c r="D236" s="40"/>
      <c r="E236" s="38" t="str">
        <f t="shared" si="9"/>
        <v/>
      </c>
      <c r="F236" s="39">
        <f>IF(E236="",0,+COUNTIF('賃上げ前（時給）'!$E$6:$E$1006,E236))</f>
        <v>0</v>
      </c>
      <c r="G236" s="41" t="str">
        <f t="shared" si="10"/>
        <v/>
      </c>
      <c r="H236" s="51"/>
      <c r="I236" s="42" t="str">
        <f t="shared" si="11"/>
        <v/>
      </c>
      <c r="J236" s="84"/>
      <c r="K236" s="85"/>
    </row>
    <row r="237" spans="2:11" ht="24.75" customHeight="1">
      <c r="B237" s="18">
        <v>232</v>
      </c>
      <c r="C237" s="43"/>
      <c r="D237" s="40"/>
      <c r="E237" s="38" t="str">
        <f t="shared" si="9"/>
        <v/>
      </c>
      <c r="F237" s="39">
        <f>IF(E237="",0,+COUNTIF('賃上げ前（時給）'!$E$6:$E$1006,E237))</f>
        <v>0</v>
      </c>
      <c r="G237" s="41" t="str">
        <f t="shared" si="10"/>
        <v/>
      </c>
      <c r="H237" s="51"/>
      <c r="I237" s="42" t="str">
        <f t="shared" si="11"/>
        <v/>
      </c>
      <c r="J237" s="84"/>
      <c r="K237" s="85"/>
    </row>
    <row r="238" spans="2:11" ht="24.75" customHeight="1">
      <c r="B238" s="18">
        <v>233</v>
      </c>
      <c r="C238" s="43"/>
      <c r="D238" s="40"/>
      <c r="E238" s="38" t="str">
        <f t="shared" si="9"/>
        <v/>
      </c>
      <c r="F238" s="39">
        <f>IF(E238="",0,+COUNTIF('賃上げ前（時給）'!$E$6:$E$1006,E238))</f>
        <v>0</v>
      </c>
      <c r="G238" s="41" t="str">
        <f t="shared" si="10"/>
        <v/>
      </c>
      <c r="H238" s="51"/>
      <c r="I238" s="42" t="str">
        <f t="shared" si="11"/>
        <v/>
      </c>
      <c r="J238" s="84"/>
      <c r="K238" s="85"/>
    </row>
    <row r="239" spans="2:11" ht="24.75" customHeight="1">
      <c r="B239" s="18">
        <v>234</v>
      </c>
      <c r="C239" s="43"/>
      <c r="D239" s="40"/>
      <c r="E239" s="38" t="str">
        <f t="shared" si="9"/>
        <v/>
      </c>
      <c r="F239" s="39">
        <f>IF(E239="",0,+COUNTIF('賃上げ前（時給）'!$E$6:$E$1006,E239))</f>
        <v>0</v>
      </c>
      <c r="G239" s="41" t="str">
        <f t="shared" si="10"/>
        <v/>
      </c>
      <c r="H239" s="51"/>
      <c r="I239" s="42" t="str">
        <f t="shared" si="11"/>
        <v/>
      </c>
      <c r="J239" s="84"/>
      <c r="K239" s="85"/>
    </row>
    <row r="240" spans="2:11" ht="24.75" customHeight="1">
      <c r="B240" s="18">
        <v>235</v>
      </c>
      <c r="C240" s="43"/>
      <c r="D240" s="40"/>
      <c r="E240" s="38" t="str">
        <f t="shared" si="9"/>
        <v/>
      </c>
      <c r="F240" s="39">
        <f>IF(E240="",0,+COUNTIF('賃上げ前（時給）'!$E$6:$E$1006,E240))</f>
        <v>0</v>
      </c>
      <c r="G240" s="41" t="str">
        <f t="shared" si="10"/>
        <v/>
      </c>
      <c r="H240" s="51"/>
      <c r="I240" s="42" t="str">
        <f t="shared" si="11"/>
        <v/>
      </c>
      <c r="J240" s="84"/>
      <c r="K240" s="85"/>
    </row>
    <row r="241" spans="2:11" ht="24.75" customHeight="1">
      <c r="B241" s="18">
        <v>236</v>
      </c>
      <c r="C241" s="43"/>
      <c r="D241" s="40"/>
      <c r="E241" s="38" t="str">
        <f t="shared" si="9"/>
        <v/>
      </c>
      <c r="F241" s="39">
        <f>IF(E241="",0,+COUNTIF('賃上げ前（時給）'!$E$6:$E$1006,E241))</f>
        <v>0</v>
      </c>
      <c r="G241" s="41" t="str">
        <f t="shared" si="10"/>
        <v/>
      </c>
      <c r="H241" s="51"/>
      <c r="I241" s="42" t="str">
        <f t="shared" si="11"/>
        <v/>
      </c>
      <c r="J241" s="84"/>
      <c r="K241" s="85"/>
    </row>
    <row r="242" spans="2:11" ht="24.75" customHeight="1">
      <c r="B242" s="18">
        <v>237</v>
      </c>
      <c r="C242" s="43"/>
      <c r="D242" s="40"/>
      <c r="E242" s="38" t="str">
        <f t="shared" si="9"/>
        <v/>
      </c>
      <c r="F242" s="39">
        <f>IF(E242="",0,+COUNTIF('賃上げ前（時給）'!$E$6:$E$1006,E242))</f>
        <v>0</v>
      </c>
      <c r="G242" s="41" t="str">
        <f t="shared" si="10"/>
        <v/>
      </c>
      <c r="H242" s="51"/>
      <c r="I242" s="42" t="str">
        <f t="shared" si="11"/>
        <v/>
      </c>
      <c r="J242" s="84"/>
      <c r="K242" s="85"/>
    </row>
    <row r="243" spans="2:11" ht="24.75" customHeight="1">
      <c r="B243" s="18">
        <v>238</v>
      </c>
      <c r="C243" s="43"/>
      <c r="D243" s="40"/>
      <c r="E243" s="38" t="str">
        <f t="shared" si="9"/>
        <v/>
      </c>
      <c r="F243" s="39">
        <f>IF(E243="",0,+COUNTIF('賃上げ前（時給）'!$E$6:$E$1006,E243))</f>
        <v>0</v>
      </c>
      <c r="G243" s="41" t="str">
        <f t="shared" si="10"/>
        <v/>
      </c>
      <c r="H243" s="51"/>
      <c r="I243" s="42" t="str">
        <f t="shared" si="11"/>
        <v/>
      </c>
      <c r="J243" s="84"/>
      <c r="K243" s="85"/>
    </row>
    <row r="244" spans="2:11" ht="24.75" customHeight="1">
      <c r="B244" s="18">
        <v>239</v>
      </c>
      <c r="C244" s="43"/>
      <c r="D244" s="40"/>
      <c r="E244" s="38" t="str">
        <f t="shared" si="9"/>
        <v/>
      </c>
      <c r="F244" s="39">
        <f>IF(E244="",0,+COUNTIF('賃上げ前（時給）'!$E$6:$E$1006,E244))</f>
        <v>0</v>
      </c>
      <c r="G244" s="41" t="str">
        <f t="shared" si="10"/>
        <v/>
      </c>
      <c r="H244" s="51"/>
      <c r="I244" s="42" t="str">
        <f t="shared" si="11"/>
        <v/>
      </c>
      <c r="J244" s="84"/>
      <c r="K244" s="85"/>
    </row>
    <row r="245" spans="2:11" ht="24.75" customHeight="1">
      <c r="B245" s="18">
        <v>240</v>
      </c>
      <c r="C245" s="43"/>
      <c r="D245" s="40"/>
      <c r="E245" s="38" t="str">
        <f t="shared" si="9"/>
        <v/>
      </c>
      <c r="F245" s="39">
        <f>IF(E245="",0,+COUNTIF('賃上げ前（時給）'!$E$6:$E$1006,E245))</f>
        <v>0</v>
      </c>
      <c r="G245" s="41" t="str">
        <f t="shared" si="10"/>
        <v/>
      </c>
      <c r="H245" s="51"/>
      <c r="I245" s="42" t="str">
        <f t="shared" si="11"/>
        <v/>
      </c>
      <c r="J245" s="84"/>
      <c r="K245" s="85"/>
    </row>
    <row r="246" spans="2:11" ht="24.75" customHeight="1">
      <c r="B246" s="18">
        <v>241</v>
      </c>
      <c r="C246" s="43"/>
      <c r="D246" s="40"/>
      <c r="E246" s="38" t="str">
        <f t="shared" si="9"/>
        <v/>
      </c>
      <c r="F246" s="39">
        <f>IF(E246="",0,+COUNTIF('賃上げ前（時給）'!$E$6:$E$1006,E246))</f>
        <v>0</v>
      </c>
      <c r="G246" s="41" t="str">
        <f t="shared" si="10"/>
        <v/>
      </c>
      <c r="H246" s="51"/>
      <c r="I246" s="42" t="str">
        <f t="shared" si="11"/>
        <v/>
      </c>
      <c r="J246" s="84"/>
      <c r="K246" s="85"/>
    </row>
    <row r="247" spans="2:11" ht="24.75" customHeight="1">
      <c r="B247" s="18">
        <v>242</v>
      </c>
      <c r="C247" s="43"/>
      <c r="D247" s="40"/>
      <c r="E247" s="38" t="str">
        <f t="shared" si="9"/>
        <v/>
      </c>
      <c r="F247" s="39">
        <f>IF(E247="",0,+COUNTIF('賃上げ前（時給）'!$E$6:$E$1006,E247))</f>
        <v>0</v>
      </c>
      <c r="G247" s="41" t="str">
        <f t="shared" si="10"/>
        <v/>
      </c>
      <c r="H247" s="51"/>
      <c r="I247" s="42" t="str">
        <f t="shared" si="11"/>
        <v/>
      </c>
      <c r="J247" s="84"/>
      <c r="K247" s="85"/>
    </row>
    <row r="248" spans="2:11" ht="24.75" customHeight="1">
      <c r="B248" s="18">
        <v>243</v>
      </c>
      <c r="C248" s="43"/>
      <c r="D248" s="40"/>
      <c r="E248" s="38" t="str">
        <f t="shared" si="9"/>
        <v/>
      </c>
      <c r="F248" s="39">
        <f>IF(E248="",0,+COUNTIF('賃上げ前（時給）'!$E$6:$E$1006,E248))</f>
        <v>0</v>
      </c>
      <c r="G248" s="41" t="str">
        <f t="shared" si="10"/>
        <v/>
      </c>
      <c r="H248" s="51"/>
      <c r="I248" s="42" t="str">
        <f t="shared" si="11"/>
        <v/>
      </c>
      <c r="J248" s="84"/>
      <c r="K248" s="85"/>
    </row>
    <row r="249" spans="2:11" ht="24.75" customHeight="1">
      <c r="B249" s="18">
        <v>244</v>
      </c>
      <c r="C249" s="43"/>
      <c r="D249" s="40"/>
      <c r="E249" s="38" t="str">
        <f t="shared" si="9"/>
        <v/>
      </c>
      <c r="F249" s="39">
        <f>IF(E249="",0,+COUNTIF('賃上げ前（時給）'!$E$6:$E$1006,E249))</f>
        <v>0</v>
      </c>
      <c r="G249" s="41" t="str">
        <f t="shared" si="10"/>
        <v/>
      </c>
      <c r="H249" s="51"/>
      <c r="I249" s="42" t="str">
        <f t="shared" si="11"/>
        <v/>
      </c>
      <c r="J249" s="84"/>
      <c r="K249" s="85"/>
    </row>
    <row r="250" spans="2:11" ht="24.75" customHeight="1">
      <c r="B250" s="18">
        <v>245</v>
      </c>
      <c r="C250" s="43"/>
      <c r="D250" s="40"/>
      <c r="E250" s="38" t="str">
        <f t="shared" si="9"/>
        <v/>
      </c>
      <c r="F250" s="39">
        <f>IF(E250="",0,+COUNTIF('賃上げ前（時給）'!$E$6:$E$1006,E250))</f>
        <v>0</v>
      </c>
      <c r="G250" s="41" t="str">
        <f t="shared" si="10"/>
        <v/>
      </c>
      <c r="H250" s="51"/>
      <c r="I250" s="42" t="str">
        <f t="shared" si="11"/>
        <v/>
      </c>
      <c r="J250" s="84"/>
      <c r="K250" s="85"/>
    </row>
    <row r="251" spans="2:11" ht="24.75" customHeight="1">
      <c r="B251" s="18">
        <v>246</v>
      </c>
      <c r="C251" s="43"/>
      <c r="D251" s="40"/>
      <c r="E251" s="38" t="str">
        <f t="shared" si="9"/>
        <v/>
      </c>
      <c r="F251" s="39">
        <f>IF(E251="",0,+COUNTIF('賃上げ前（時給）'!$E$6:$E$1006,E251))</f>
        <v>0</v>
      </c>
      <c r="G251" s="41" t="str">
        <f t="shared" si="10"/>
        <v/>
      </c>
      <c r="H251" s="51"/>
      <c r="I251" s="42" t="str">
        <f t="shared" si="11"/>
        <v/>
      </c>
      <c r="J251" s="84"/>
      <c r="K251" s="85"/>
    </row>
    <row r="252" spans="2:11" ht="24.75" customHeight="1">
      <c r="B252" s="18">
        <v>247</v>
      </c>
      <c r="C252" s="43"/>
      <c r="D252" s="40"/>
      <c r="E252" s="38" t="str">
        <f t="shared" si="9"/>
        <v/>
      </c>
      <c r="F252" s="39">
        <f>IF(E252="",0,+COUNTIF('賃上げ前（時給）'!$E$6:$E$1006,E252))</f>
        <v>0</v>
      </c>
      <c r="G252" s="41" t="str">
        <f t="shared" si="10"/>
        <v/>
      </c>
      <c r="H252" s="51"/>
      <c r="I252" s="42" t="str">
        <f t="shared" si="11"/>
        <v/>
      </c>
      <c r="J252" s="84"/>
      <c r="K252" s="85"/>
    </row>
    <row r="253" spans="2:11" ht="24.75" customHeight="1">
      <c r="B253" s="18">
        <v>248</v>
      </c>
      <c r="C253" s="43"/>
      <c r="D253" s="40"/>
      <c r="E253" s="38" t="str">
        <f t="shared" si="9"/>
        <v/>
      </c>
      <c r="F253" s="39">
        <f>IF(E253="",0,+COUNTIF('賃上げ前（時給）'!$E$6:$E$1006,E253))</f>
        <v>0</v>
      </c>
      <c r="G253" s="41" t="str">
        <f t="shared" si="10"/>
        <v/>
      </c>
      <c r="H253" s="51"/>
      <c r="I253" s="42" t="str">
        <f t="shared" si="11"/>
        <v/>
      </c>
      <c r="J253" s="84"/>
      <c r="K253" s="85"/>
    </row>
    <row r="254" spans="2:11" ht="24.75" customHeight="1">
      <c r="B254" s="18">
        <v>249</v>
      </c>
      <c r="C254" s="43"/>
      <c r="D254" s="40"/>
      <c r="E254" s="38" t="str">
        <f t="shared" si="9"/>
        <v/>
      </c>
      <c r="F254" s="39">
        <f>IF(E254="",0,+COUNTIF('賃上げ前（時給）'!$E$6:$E$1006,E254))</f>
        <v>0</v>
      </c>
      <c r="G254" s="41" t="str">
        <f t="shared" si="10"/>
        <v/>
      </c>
      <c r="H254" s="51"/>
      <c r="I254" s="42" t="str">
        <f t="shared" si="11"/>
        <v/>
      </c>
      <c r="J254" s="84"/>
      <c r="K254" s="85"/>
    </row>
    <row r="255" spans="2:11" ht="24.75" customHeight="1">
      <c r="B255" s="18">
        <v>250</v>
      </c>
      <c r="C255" s="43"/>
      <c r="D255" s="40"/>
      <c r="E255" s="38" t="str">
        <f t="shared" si="9"/>
        <v/>
      </c>
      <c r="F255" s="39">
        <f>IF(E255="",0,+COUNTIF('賃上げ前（時給）'!$E$6:$E$1006,E255))</f>
        <v>0</v>
      </c>
      <c r="G255" s="41" t="str">
        <f t="shared" si="10"/>
        <v/>
      </c>
      <c r="H255" s="51"/>
      <c r="I255" s="42" t="str">
        <f t="shared" si="11"/>
        <v/>
      </c>
      <c r="J255" s="84"/>
      <c r="K255" s="85"/>
    </row>
    <row r="256" spans="2:11" ht="24.75" customHeight="1">
      <c r="B256" s="18">
        <v>251</v>
      </c>
      <c r="C256" s="43"/>
      <c r="D256" s="40"/>
      <c r="E256" s="38" t="str">
        <f t="shared" si="9"/>
        <v/>
      </c>
      <c r="F256" s="39">
        <f>IF(E256="",0,+COUNTIF('賃上げ前（時給）'!$E$6:$E$1006,E256))</f>
        <v>0</v>
      </c>
      <c r="G256" s="41" t="str">
        <f t="shared" si="10"/>
        <v/>
      </c>
      <c r="H256" s="51"/>
      <c r="I256" s="42" t="str">
        <f t="shared" si="11"/>
        <v/>
      </c>
      <c r="J256" s="84"/>
      <c r="K256" s="85"/>
    </row>
    <row r="257" spans="2:11" ht="24.75" customHeight="1">
      <c r="B257" s="18">
        <v>252</v>
      </c>
      <c r="C257" s="43"/>
      <c r="D257" s="40"/>
      <c r="E257" s="38" t="str">
        <f t="shared" si="9"/>
        <v/>
      </c>
      <c r="F257" s="39">
        <f>IF(E257="",0,+COUNTIF('賃上げ前（時給）'!$E$6:$E$1006,E257))</f>
        <v>0</v>
      </c>
      <c r="G257" s="41" t="str">
        <f t="shared" si="10"/>
        <v/>
      </c>
      <c r="H257" s="51"/>
      <c r="I257" s="42" t="str">
        <f t="shared" si="11"/>
        <v/>
      </c>
      <c r="J257" s="84"/>
      <c r="K257" s="85"/>
    </row>
    <row r="258" spans="2:11" ht="24.75" customHeight="1">
      <c r="B258" s="18">
        <v>253</v>
      </c>
      <c r="C258" s="43"/>
      <c r="D258" s="40"/>
      <c r="E258" s="38" t="str">
        <f t="shared" si="9"/>
        <v/>
      </c>
      <c r="F258" s="39">
        <f>IF(E258="",0,+COUNTIF('賃上げ前（時給）'!$E$6:$E$1006,E258))</f>
        <v>0</v>
      </c>
      <c r="G258" s="41" t="str">
        <f t="shared" si="10"/>
        <v/>
      </c>
      <c r="H258" s="51"/>
      <c r="I258" s="42" t="str">
        <f t="shared" si="11"/>
        <v/>
      </c>
      <c r="J258" s="84"/>
      <c r="K258" s="85"/>
    </row>
    <row r="259" spans="2:11" ht="24.75" customHeight="1">
      <c r="B259" s="18">
        <v>254</v>
      </c>
      <c r="C259" s="43"/>
      <c r="D259" s="40"/>
      <c r="E259" s="38" t="str">
        <f t="shared" si="9"/>
        <v/>
      </c>
      <c r="F259" s="39">
        <f>IF(E259="",0,+COUNTIF('賃上げ前（時給）'!$E$6:$E$1006,E259))</f>
        <v>0</v>
      </c>
      <c r="G259" s="41" t="str">
        <f t="shared" si="10"/>
        <v/>
      </c>
      <c r="H259" s="51"/>
      <c r="I259" s="42" t="str">
        <f t="shared" si="11"/>
        <v/>
      </c>
      <c r="J259" s="84"/>
      <c r="K259" s="85"/>
    </row>
    <row r="260" spans="2:11" ht="24.75" customHeight="1">
      <c r="B260" s="18">
        <v>255</v>
      </c>
      <c r="C260" s="43"/>
      <c r="D260" s="40"/>
      <c r="E260" s="38" t="str">
        <f t="shared" si="9"/>
        <v/>
      </c>
      <c r="F260" s="39">
        <f>IF(E260="",0,+COUNTIF('賃上げ前（時給）'!$E$6:$E$1006,E260))</f>
        <v>0</v>
      </c>
      <c r="G260" s="41" t="str">
        <f t="shared" si="10"/>
        <v/>
      </c>
      <c r="H260" s="51"/>
      <c r="I260" s="42" t="str">
        <f t="shared" si="11"/>
        <v/>
      </c>
      <c r="J260" s="84"/>
      <c r="K260" s="85"/>
    </row>
    <row r="261" spans="2:11" ht="24.75" customHeight="1">
      <c r="B261" s="18">
        <v>256</v>
      </c>
      <c r="C261" s="43"/>
      <c r="D261" s="40"/>
      <c r="E261" s="38" t="str">
        <f t="shared" si="9"/>
        <v/>
      </c>
      <c r="F261" s="39">
        <f>IF(E261="",0,+COUNTIF('賃上げ前（時給）'!$E$6:$E$1006,E261))</f>
        <v>0</v>
      </c>
      <c r="G261" s="41" t="str">
        <f t="shared" si="10"/>
        <v/>
      </c>
      <c r="H261" s="51"/>
      <c r="I261" s="42" t="str">
        <f t="shared" si="11"/>
        <v/>
      </c>
      <c r="J261" s="84"/>
      <c r="K261" s="85"/>
    </row>
    <row r="262" spans="2:11" ht="24.75" customHeight="1">
      <c r="B262" s="18">
        <v>257</v>
      </c>
      <c r="C262" s="43"/>
      <c r="D262" s="40"/>
      <c r="E262" s="38" t="str">
        <f t="shared" ref="E262:E325" si="12">SUBSTITUTE(SUBSTITUTE(C262,"　","")," ","")</f>
        <v/>
      </c>
      <c r="F262" s="39">
        <f>IF(E262="",0,+COUNTIF('賃上げ前（時給）'!$E$6:$E$1006,E262))</f>
        <v>0</v>
      </c>
      <c r="G262" s="41" t="str">
        <f t="shared" ref="G262:G325" si="13">IF(C262="","",+IF(OR(F262&lt;1,D262="",J262="◎"),"除外","対象"))</f>
        <v/>
      </c>
      <c r="H262" s="51"/>
      <c r="I262" s="42" t="str">
        <f t="shared" ref="I262:I325" si="14">IF(C262="","",+IF(G262="対象",H262,0))</f>
        <v/>
      </c>
      <c r="J262" s="84"/>
      <c r="K262" s="85"/>
    </row>
    <row r="263" spans="2:11" ht="24.75" customHeight="1">
      <c r="B263" s="18">
        <v>258</v>
      </c>
      <c r="C263" s="43"/>
      <c r="D263" s="40"/>
      <c r="E263" s="38" t="str">
        <f t="shared" si="12"/>
        <v/>
      </c>
      <c r="F263" s="39">
        <f>IF(E263="",0,+COUNTIF('賃上げ前（時給）'!$E$6:$E$1006,E263))</f>
        <v>0</v>
      </c>
      <c r="G263" s="41" t="str">
        <f t="shared" si="13"/>
        <v/>
      </c>
      <c r="H263" s="51"/>
      <c r="I263" s="42" t="str">
        <f t="shared" si="14"/>
        <v/>
      </c>
      <c r="J263" s="84"/>
      <c r="K263" s="85"/>
    </row>
    <row r="264" spans="2:11" ht="24.75" customHeight="1">
      <c r="B264" s="18">
        <v>259</v>
      </c>
      <c r="C264" s="43"/>
      <c r="D264" s="40"/>
      <c r="E264" s="38" t="str">
        <f t="shared" si="12"/>
        <v/>
      </c>
      <c r="F264" s="39">
        <f>IF(E264="",0,+COUNTIF('賃上げ前（時給）'!$E$6:$E$1006,E264))</f>
        <v>0</v>
      </c>
      <c r="G264" s="41" t="str">
        <f t="shared" si="13"/>
        <v/>
      </c>
      <c r="H264" s="51"/>
      <c r="I264" s="42" t="str">
        <f t="shared" si="14"/>
        <v/>
      </c>
      <c r="J264" s="84"/>
      <c r="K264" s="85"/>
    </row>
    <row r="265" spans="2:11" ht="24.75" customHeight="1">
      <c r="B265" s="18">
        <v>260</v>
      </c>
      <c r="C265" s="43"/>
      <c r="D265" s="40"/>
      <c r="E265" s="38" t="str">
        <f t="shared" si="12"/>
        <v/>
      </c>
      <c r="F265" s="39">
        <f>IF(E265="",0,+COUNTIF('賃上げ前（時給）'!$E$6:$E$1006,E265))</f>
        <v>0</v>
      </c>
      <c r="G265" s="41" t="str">
        <f t="shared" si="13"/>
        <v/>
      </c>
      <c r="H265" s="51"/>
      <c r="I265" s="42" t="str">
        <f t="shared" si="14"/>
        <v/>
      </c>
      <c r="J265" s="84"/>
      <c r="K265" s="85"/>
    </row>
    <row r="266" spans="2:11" ht="24.75" customHeight="1">
      <c r="B266" s="18">
        <v>261</v>
      </c>
      <c r="C266" s="43"/>
      <c r="D266" s="40"/>
      <c r="E266" s="38" t="str">
        <f t="shared" si="12"/>
        <v/>
      </c>
      <c r="F266" s="39">
        <f>IF(E266="",0,+COUNTIF('賃上げ前（時給）'!$E$6:$E$1006,E266))</f>
        <v>0</v>
      </c>
      <c r="G266" s="41" t="str">
        <f t="shared" si="13"/>
        <v/>
      </c>
      <c r="H266" s="51"/>
      <c r="I266" s="42" t="str">
        <f t="shared" si="14"/>
        <v/>
      </c>
      <c r="J266" s="84"/>
      <c r="K266" s="85"/>
    </row>
    <row r="267" spans="2:11" ht="24.75" customHeight="1">
      <c r="B267" s="18">
        <v>262</v>
      </c>
      <c r="C267" s="43"/>
      <c r="D267" s="40"/>
      <c r="E267" s="38" t="str">
        <f t="shared" si="12"/>
        <v/>
      </c>
      <c r="F267" s="39">
        <f>IF(E267="",0,+COUNTIF('賃上げ前（時給）'!$E$6:$E$1006,E267))</f>
        <v>0</v>
      </c>
      <c r="G267" s="41" t="str">
        <f t="shared" si="13"/>
        <v/>
      </c>
      <c r="H267" s="51"/>
      <c r="I267" s="42" t="str">
        <f t="shared" si="14"/>
        <v/>
      </c>
      <c r="J267" s="84"/>
      <c r="K267" s="85"/>
    </row>
    <row r="268" spans="2:11" ht="24.75" customHeight="1">
      <c r="B268" s="18">
        <v>263</v>
      </c>
      <c r="C268" s="43"/>
      <c r="D268" s="40"/>
      <c r="E268" s="38" t="str">
        <f t="shared" si="12"/>
        <v/>
      </c>
      <c r="F268" s="39">
        <f>IF(E268="",0,+COUNTIF('賃上げ前（時給）'!$E$6:$E$1006,E268))</f>
        <v>0</v>
      </c>
      <c r="G268" s="41" t="str">
        <f t="shared" si="13"/>
        <v/>
      </c>
      <c r="H268" s="51"/>
      <c r="I268" s="42" t="str">
        <f t="shared" si="14"/>
        <v/>
      </c>
      <c r="J268" s="84"/>
      <c r="K268" s="85"/>
    </row>
    <row r="269" spans="2:11" ht="24.75" customHeight="1">
      <c r="B269" s="18">
        <v>264</v>
      </c>
      <c r="C269" s="43"/>
      <c r="D269" s="40"/>
      <c r="E269" s="38" t="str">
        <f t="shared" si="12"/>
        <v/>
      </c>
      <c r="F269" s="39">
        <f>IF(E269="",0,+COUNTIF('賃上げ前（時給）'!$E$6:$E$1006,E269))</f>
        <v>0</v>
      </c>
      <c r="G269" s="41" t="str">
        <f t="shared" si="13"/>
        <v/>
      </c>
      <c r="H269" s="51"/>
      <c r="I269" s="42" t="str">
        <f t="shared" si="14"/>
        <v/>
      </c>
      <c r="J269" s="84"/>
      <c r="K269" s="85"/>
    </row>
    <row r="270" spans="2:11" ht="24.75" customHeight="1">
      <c r="B270" s="18">
        <v>265</v>
      </c>
      <c r="C270" s="43"/>
      <c r="D270" s="40"/>
      <c r="E270" s="38" t="str">
        <f t="shared" si="12"/>
        <v/>
      </c>
      <c r="F270" s="39">
        <f>IF(E270="",0,+COUNTIF('賃上げ前（時給）'!$E$6:$E$1006,E270))</f>
        <v>0</v>
      </c>
      <c r="G270" s="41" t="str">
        <f t="shared" si="13"/>
        <v/>
      </c>
      <c r="H270" s="51"/>
      <c r="I270" s="42" t="str">
        <f t="shared" si="14"/>
        <v/>
      </c>
      <c r="J270" s="84"/>
      <c r="K270" s="85"/>
    </row>
    <row r="271" spans="2:11" ht="24.75" customHeight="1">
      <c r="B271" s="18">
        <v>266</v>
      </c>
      <c r="C271" s="43"/>
      <c r="D271" s="40"/>
      <c r="E271" s="38" t="str">
        <f t="shared" si="12"/>
        <v/>
      </c>
      <c r="F271" s="39">
        <f>IF(E271="",0,+COUNTIF('賃上げ前（時給）'!$E$6:$E$1006,E271))</f>
        <v>0</v>
      </c>
      <c r="G271" s="41" t="str">
        <f t="shared" si="13"/>
        <v/>
      </c>
      <c r="H271" s="51"/>
      <c r="I271" s="42" t="str">
        <f t="shared" si="14"/>
        <v/>
      </c>
      <c r="J271" s="84"/>
      <c r="K271" s="85"/>
    </row>
    <row r="272" spans="2:11" ht="24.75" customHeight="1">
      <c r="B272" s="18">
        <v>267</v>
      </c>
      <c r="C272" s="43"/>
      <c r="D272" s="40"/>
      <c r="E272" s="38" t="str">
        <f t="shared" si="12"/>
        <v/>
      </c>
      <c r="F272" s="39">
        <f>IF(E272="",0,+COUNTIF('賃上げ前（時給）'!$E$6:$E$1006,E272))</f>
        <v>0</v>
      </c>
      <c r="G272" s="41" t="str">
        <f t="shared" si="13"/>
        <v/>
      </c>
      <c r="H272" s="51"/>
      <c r="I272" s="42" t="str">
        <f t="shared" si="14"/>
        <v/>
      </c>
      <c r="J272" s="84"/>
      <c r="K272" s="85"/>
    </row>
    <row r="273" spans="2:11" ht="24.75" customHeight="1">
      <c r="B273" s="18">
        <v>268</v>
      </c>
      <c r="C273" s="43"/>
      <c r="D273" s="40"/>
      <c r="E273" s="38" t="str">
        <f t="shared" si="12"/>
        <v/>
      </c>
      <c r="F273" s="39">
        <f>IF(E273="",0,+COUNTIF('賃上げ前（時給）'!$E$6:$E$1006,E273))</f>
        <v>0</v>
      </c>
      <c r="G273" s="41" t="str">
        <f t="shared" si="13"/>
        <v/>
      </c>
      <c r="H273" s="51"/>
      <c r="I273" s="42" t="str">
        <f t="shared" si="14"/>
        <v/>
      </c>
      <c r="J273" s="84"/>
      <c r="K273" s="85"/>
    </row>
    <row r="274" spans="2:11" ht="24.75" customHeight="1">
      <c r="B274" s="18">
        <v>269</v>
      </c>
      <c r="C274" s="43"/>
      <c r="D274" s="40"/>
      <c r="E274" s="38" t="str">
        <f t="shared" si="12"/>
        <v/>
      </c>
      <c r="F274" s="39">
        <f>IF(E274="",0,+COUNTIF('賃上げ前（時給）'!$E$6:$E$1006,E274))</f>
        <v>0</v>
      </c>
      <c r="G274" s="41" t="str">
        <f t="shared" si="13"/>
        <v/>
      </c>
      <c r="H274" s="51"/>
      <c r="I274" s="42" t="str">
        <f t="shared" si="14"/>
        <v/>
      </c>
      <c r="J274" s="84"/>
      <c r="K274" s="85"/>
    </row>
    <row r="275" spans="2:11" ht="24.75" customHeight="1">
      <c r="B275" s="18">
        <v>270</v>
      </c>
      <c r="C275" s="43"/>
      <c r="D275" s="40"/>
      <c r="E275" s="38" t="str">
        <f t="shared" si="12"/>
        <v/>
      </c>
      <c r="F275" s="39">
        <f>IF(E275="",0,+COUNTIF('賃上げ前（時給）'!$E$6:$E$1006,E275))</f>
        <v>0</v>
      </c>
      <c r="G275" s="41" t="str">
        <f t="shared" si="13"/>
        <v/>
      </c>
      <c r="H275" s="51"/>
      <c r="I275" s="42" t="str">
        <f t="shared" si="14"/>
        <v/>
      </c>
      <c r="J275" s="84"/>
      <c r="K275" s="85"/>
    </row>
    <row r="276" spans="2:11" ht="24.75" customHeight="1">
      <c r="B276" s="18">
        <v>271</v>
      </c>
      <c r="C276" s="43"/>
      <c r="D276" s="40"/>
      <c r="E276" s="38" t="str">
        <f t="shared" si="12"/>
        <v/>
      </c>
      <c r="F276" s="39">
        <f>IF(E276="",0,+COUNTIF('賃上げ前（時給）'!$E$6:$E$1006,E276))</f>
        <v>0</v>
      </c>
      <c r="G276" s="41" t="str">
        <f t="shared" si="13"/>
        <v/>
      </c>
      <c r="H276" s="51"/>
      <c r="I276" s="42" t="str">
        <f t="shared" si="14"/>
        <v/>
      </c>
      <c r="J276" s="84"/>
      <c r="K276" s="85"/>
    </row>
    <row r="277" spans="2:11" ht="24.75" customHeight="1">
      <c r="B277" s="18">
        <v>272</v>
      </c>
      <c r="C277" s="43"/>
      <c r="D277" s="40"/>
      <c r="E277" s="38" t="str">
        <f t="shared" si="12"/>
        <v/>
      </c>
      <c r="F277" s="39">
        <f>IF(E277="",0,+COUNTIF('賃上げ前（時給）'!$E$6:$E$1006,E277))</f>
        <v>0</v>
      </c>
      <c r="G277" s="41" t="str">
        <f t="shared" si="13"/>
        <v/>
      </c>
      <c r="H277" s="51"/>
      <c r="I277" s="42" t="str">
        <f t="shared" si="14"/>
        <v/>
      </c>
      <c r="J277" s="84"/>
      <c r="K277" s="85"/>
    </row>
    <row r="278" spans="2:11" ht="24.75" customHeight="1">
      <c r="B278" s="18">
        <v>273</v>
      </c>
      <c r="C278" s="43"/>
      <c r="D278" s="40"/>
      <c r="E278" s="38" t="str">
        <f t="shared" si="12"/>
        <v/>
      </c>
      <c r="F278" s="39">
        <f>IF(E278="",0,+COUNTIF('賃上げ前（時給）'!$E$6:$E$1006,E278))</f>
        <v>0</v>
      </c>
      <c r="G278" s="41" t="str">
        <f t="shared" si="13"/>
        <v/>
      </c>
      <c r="H278" s="51"/>
      <c r="I278" s="42" t="str">
        <f t="shared" si="14"/>
        <v/>
      </c>
      <c r="J278" s="84"/>
      <c r="K278" s="85"/>
    </row>
    <row r="279" spans="2:11" ht="24.75" customHeight="1">
      <c r="B279" s="18">
        <v>274</v>
      </c>
      <c r="C279" s="43"/>
      <c r="D279" s="40"/>
      <c r="E279" s="38" t="str">
        <f t="shared" si="12"/>
        <v/>
      </c>
      <c r="F279" s="39">
        <f>IF(E279="",0,+COUNTIF('賃上げ前（時給）'!$E$6:$E$1006,E279))</f>
        <v>0</v>
      </c>
      <c r="G279" s="41" t="str">
        <f t="shared" si="13"/>
        <v/>
      </c>
      <c r="H279" s="51"/>
      <c r="I279" s="42" t="str">
        <f t="shared" si="14"/>
        <v/>
      </c>
      <c r="J279" s="84"/>
      <c r="K279" s="85"/>
    </row>
    <row r="280" spans="2:11" ht="24.75" customHeight="1">
      <c r="B280" s="18">
        <v>275</v>
      </c>
      <c r="C280" s="43"/>
      <c r="D280" s="40"/>
      <c r="E280" s="38" t="str">
        <f t="shared" si="12"/>
        <v/>
      </c>
      <c r="F280" s="39">
        <f>IF(E280="",0,+COUNTIF('賃上げ前（時給）'!$E$6:$E$1006,E280))</f>
        <v>0</v>
      </c>
      <c r="G280" s="41" t="str">
        <f t="shared" si="13"/>
        <v/>
      </c>
      <c r="H280" s="51"/>
      <c r="I280" s="42" t="str">
        <f t="shared" si="14"/>
        <v/>
      </c>
      <c r="J280" s="84"/>
      <c r="K280" s="85"/>
    </row>
    <row r="281" spans="2:11" ht="24.75" customHeight="1">
      <c r="B281" s="18">
        <v>276</v>
      </c>
      <c r="C281" s="43"/>
      <c r="D281" s="40"/>
      <c r="E281" s="38" t="str">
        <f t="shared" si="12"/>
        <v/>
      </c>
      <c r="F281" s="39">
        <f>IF(E281="",0,+COUNTIF('賃上げ前（時給）'!$E$6:$E$1006,E281))</f>
        <v>0</v>
      </c>
      <c r="G281" s="41" t="str">
        <f t="shared" si="13"/>
        <v/>
      </c>
      <c r="H281" s="51"/>
      <c r="I281" s="42" t="str">
        <f t="shared" si="14"/>
        <v/>
      </c>
      <c r="J281" s="84"/>
      <c r="K281" s="85"/>
    </row>
    <row r="282" spans="2:11" ht="24.75" customHeight="1">
      <c r="B282" s="18">
        <v>277</v>
      </c>
      <c r="C282" s="43"/>
      <c r="D282" s="40"/>
      <c r="E282" s="38" t="str">
        <f t="shared" si="12"/>
        <v/>
      </c>
      <c r="F282" s="39">
        <f>IF(E282="",0,+COUNTIF('賃上げ前（時給）'!$E$6:$E$1006,E282))</f>
        <v>0</v>
      </c>
      <c r="G282" s="41" t="str">
        <f t="shared" si="13"/>
        <v/>
      </c>
      <c r="H282" s="51"/>
      <c r="I282" s="42" t="str">
        <f t="shared" si="14"/>
        <v/>
      </c>
      <c r="J282" s="84"/>
      <c r="K282" s="85"/>
    </row>
    <row r="283" spans="2:11" ht="24.75" customHeight="1">
      <c r="B283" s="18">
        <v>278</v>
      </c>
      <c r="C283" s="43"/>
      <c r="D283" s="40"/>
      <c r="E283" s="38" t="str">
        <f t="shared" si="12"/>
        <v/>
      </c>
      <c r="F283" s="39">
        <f>IF(E283="",0,+COUNTIF('賃上げ前（時給）'!$E$6:$E$1006,E283))</f>
        <v>0</v>
      </c>
      <c r="G283" s="41" t="str">
        <f t="shared" si="13"/>
        <v/>
      </c>
      <c r="H283" s="51"/>
      <c r="I283" s="42" t="str">
        <f t="shared" si="14"/>
        <v/>
      </c>
      <c r="J283" s="84"/>
      <c r="K283" s="85"/>
    </row>
    <row r="284" spans="2:11" ht="24.75" customHeight="1">
      <c r="B284" s="18">
        <v>279</v>
      </c>
      <c r="C284" s="43"/>
      <c r="D284" s="40"/>
      <c r="E284" s="38" t="str">
        <f t="shared" si="12"/>
        <v/>
      </c>
      <c r="F284" s="39">
        <f>IF(E284="",0,+COUNTIF('賃上げ前（時給）'!$E$6:$E$1006,E284))</f>
        <v>0</v>
      </c>
      <c r="G284" s="41" t="str">
        <f t="shared" si="13"/>
        <v/>
      </c>
      <c r="H284" s="51"/>
      <c r="I284" s="42" t="str">
        <f t="shared" si="14"/>
        <v/>
      </c>
      <c r="J284" s="84"/>
      <c r="K284" s="85"/>
    </row>
    <row r="285" spans="2:11" ht="24.75" customHeight="1">
      <c r="B285" s="18">
        <v>280</v>
      </c>
      <c r="C285" s="43"/>
      <c r="D285" s="40"/>
      <c r="E285" s="38" t="str">
        <f t="shared" si="12"/>
        <v/>
      </c>
      <c r="F285" s="39">
        <f>IF(E285="",0,+COUNTIF('賃上げ前（時給）'!$E$6:$E$1006,E285))</f>
        <v>0</v>
      </c>
      <c r="G285" s="41" t="str">
        <f t="shared" si="13"/>
        <v/>
      </c>
      <c r="H285" s="51"/>
      <c r="I285" s="42" t="str">
        <f t="shared" si="14"/>
        <v/>
      </c>
      <c r="J285" s="84"/>
      <c r="K285" s="85"/>
    </row>
    <row r="286" spans="2:11" ht="24.75" customHeight="1">
      <c r="B286" s="18">
        <v>281</v>
      </c>
      <c r="C286" s="43"/>
      <c r="D286" s="40"/>
      <c r="E286" s="38" t="str">
        <f t="shared" si="12"/>
        <v/>
      </c>
      <c r="F286" s="39">
        <f>IF(E286="",0,+COUNTIF('賃上げ前（時給）'!$E$6:$E$1006,E286))</f>
        <v>0</v>
      </c>
      <c r="G286" s="41" t="str">
        <f t="shared" si="13"/>
        <v/>
      </c>
      <c r="H286" s="51"/>
      <c r="I286" s="42" t="str">
        <f t="shared" si="14"/>
        <v/>
      </c>
      <c r="J286" s="84"/>
      <c r="K286" s="85"/>
    </row>
    <row r="287" spans="2:11" ht="24.75" customHeight="1">
      <c r="B287" s="18">
        <v>282</v>
      </c>
      <c r="C287" s="43"/>
      <c r="D287" s="40"/>
      <c r="E287" s="38" t="str">
        <f t="shared" si="12"/>
        <v/>
      </c>
      <c r="F287" s="39">
        <f>IF(E287="",0,+COUNTIF('賃上げ前（時給）'!$E$6:$E$1006,E287))</f>
        <v>0</v>
      </c>
      <c r="G287" s="41" t="str">
        <f t="shared" si="13"/>
        <v/>
      </c>
      <c r="H287" s="51"/>
      <c r="I287" s="42" t="str">
        <f t="shared" si="14"/>
        <v/>
      </c>
      <c r="J287" s="84"/>
      <c r="K287" s="85"/>
    </row>
    <row r="288" spans="2:11" ht="24.75" customHeight="1">
      <c r="B288" s="18">
        <v>283</v>
      </c>
      <c r="C288" s="43"/>
      <c r="D288" s="40"/>
      <c r="E288" s="38" t="str">
        <f t="shared" si="12"/>
        <v/>
      </c>
      <c r="F288" s="39">
        <f>IF(E288="",0,+COUNTIF('賃上げ前（時給）'!$E$6:$E$1006,E288))</f>
        <v>0</v>
      </c>
      <c r="G288" s="41" t="str">
        <f t="shared" si="13"/>
        <v/>
      </c>
      <c r="H288" s="51"/>
      <c r="I288" s="42" t="str">
        <f t="shared" si="14"/>
        <v/>
      </c>
      <c r="J288" s="84"/>
      <c r="K288" s="85"/>
    </row>
    <row r="289" spans="2:11" ht="24.75" customHeight="1">
      <c r="B289" s="18">
        <v>284</v>
      </c>
      <c r="C289" s="43"/>
      <c r="D289" s="40"/>
      <c r="E289" s="38" t="str">
        <f t="shared" si="12"/>
        <v/>
      </c>
      <c r="F289" s="39">
        <f>IF(E289="",0,+COUNTIF('賃上げ前（時給）'!$E$6:$E$1006,E289))</f>
        <v>0</v>
      </c>
      <c r="G289" s="41" t="str">
        <f t="shared" si="13"/>
        <v/>
      </c>
      <c r="H289" s="51"/>
      <c r="I289" s="42" t="str">
        <f t="shared" si="14"/>
        <v/>
      </c>
      <c r="J289" s="84"/>
      <c r="K289" s="85"/>
    </row>
    <row r="290" spans="2:11" ht="24.75" customHeight="1">
      <c r="B290" s="18">
        <v>285</v>
      </c>
      <c r="C290" s="43"/>
      <c r="D290" s="40"/>
      <c r="E290" s="38" t="str">
        <f t="shared" si="12"/>
        <v/>
      </c>
      <c r="F290" s="39">
        <f>IF(E290="",0,+COUNTIF('賃上げ前（時給）'!$E$6:$E$1006,E290))</f>
        <v>0</v>
      </c>
      <c r="G290" s="41" t="str">
        <f t="shared" si="13"/>
        <v/>
      </c>
      <c r="H290" s="51"/>
      <c r="I290" s="42" t="str">
        <f t="shared" si="14"/>
        <v/>
      </c>
      <c r="J290" s="84"/>
      <c r="K290" s="85"/>
    </row>
    <row r="291" spans="2:11" ht="24.75" customHeight="1">
      <c r="B291" s="18">
        <v>286</v>
      </c>
      <c r="C291" s="43"/>
      <c r="D291" s="40"/>
      <c r="E291" s="38" t="str">
        <f t="shared" si="12"/>
        <v/>
      </c>
      <c r="F291" s="39">
        <f>IF(E291="",0,+COUNTIF('賃上げ前（時給）'!$E$6:$E$1006,E291))</f>
        <v>0</v>
      </c>
      <c r="G291" s="41" t="str">
        <f t="shared" si="13"/>
        <v/>
      </c>
      <c r="H291" s="51"/>
      <c r="I291" s="42" t="str">
        <f t="shared" si="14"/>
        <v/>
      </c>
      <c r="J291" s="84"/>
      <c r="K291" s="85"/>
    </row>
    <row r="292" spans="2:11" ht="24.75" customHeight="1">
      <c r="B292" s="18">
        <v>287</v>
      </c>
      <c r="C292" s="43"/>
      <c r="D292" s="40"/>
      <c r="E292" s="38" t="str">
        <f t="shared" si="12"/>
        <v/>
      </c>
      <c r="F292" s="39">
        <f>IF(E292="",0,+COUNTIF('賃上げ前（時給）'!$E$6:$E$1006,E292))</f>
        <v>0</v>
      </c>
      <c r="G292" s="41" t="str">
        <f t="shared" si="13"/>
        <v/>
      </c>
      <c r="H292" s="51"/>
      <c r="I292" s="42" t="str">
        <f t="shared" si="14"/>
        <v/>
      </c>
      <c r="J292" s="84"/>
      <c r="K292" s="85"/>
    </row>
    <row r="293" spans="2:11" ht="24.75" customHeight="1">
      <c r="B293" s="18">
        <v>288</v>
      </c>
      <c r="C293" s="43"/>
      <c r="D293" s="40"/>
      <c r="E293" s="38" t="str">
        <f t="shared" si="12"/>
        <v/>
      </c>
      <c r="F293" s="39">
        <f>IF(E293="",0,+COUNTIF('賃上げ前（時給）'!$E$6:$E$1006,E293))</f>
        <v>0</v>
      </c>
      <c r="G293" s="41" t="str">
        <f t="shared" si="13"/>
        <v/>
      </c>
      <c r="H293" s="51"/>
      <c r="I293" s="42" t="str">
        <f t="shared" si="14"/>
        <v/>
      </c>
      <c r="J293" s="84"/>
      <c r="K293" s="85"/>
    </row>
    <row r="294" spans="2:11" ht="24.75" customHeight="1">
      <c r="B294" s="18">
        <v>289</v>
      </c>
      <c r="C294" s="43"/>
      <c r="D294" s="40"/>
      <c r="E294" s="38" t="str">
        <f t="shared" si="12"/>
        <v/>
      </c>
      <c r="F294" s="39">
        <f>IF(E294="",0,+COUNTIF('賃上げ前（時給）'!$E$6:$E$1006,E294))</f>
        <v>0</v>
      </c>
      <c r="G294" s="41" t="str">
        <f t="shared" si="13"/>
        <v/>
      </c>
      <c r="H294" s="51"/>
      <c r="I294" s="42" t="str">
        <f t="shared" si="14"/>
        <v/>
      </c>
      <c r="J294" s="84"/>
      <c r="K294" s="85"/>
    </row>
    <row r="295" spans="2:11" ht="24.75" customHeight="1">
      <c r="B295" s="18">
        <v>290</v>
      </c>
      <c r="C295" s="43"/>
      <c r="D295" s="40"/>
      <c r="E295" s="38" t="str">
        <f t="shared" si="12"/>
        <v/>
      </c>
      <c r="F295" s="39">
        <f>IF(E295="",0,+COUNTIF('賃上げ前（時給）'!$E$6:$E$1006,E295))</f>
        <v>0</v>
      </c>
      <c r="G295" s="41" t="str">
        <f t="shared" si="13"/>
        <v/>
      </c>
      <c r="H295" s="51"/>
      <c r="I295" s="42" t="str">
        <f t="shared" si="14"/>
        <v/>
      </c>
      <c r="J295" s="84"/>
      <c r="K295" s="85"/>
    </row>
    <row r="296" spans="2:11" ht="24.75" customHeight="1">
      <c r="B296" s="18">
        <v>291</v>
      </c>
      <c r="C296" s="43"/>
      <c r="D296" s="40"/>
      <c r="E296" s="38" t="str">
        <f t="shared" si="12"/>
        <v/>
      </c>
      <c r="F296" s="39">
        <f>IF(E296="",0,+COUNTIF('賃上げ前（時給）'!$E$6:$E$1006,E296))</f>
        <v>0</v>
      </c>
      <c r="G296" s="41" t="str">
        <f t="shared" si="13"/>
        <v/>
      </c>
      <c r="H296" s="51"/>
      <c r="I296" s="42" t="str">
        <f t="shared" si="14"/>
        <v/>
      </c>
      <c r="J296" s="84"/>
      <c r="K296" s="85"/>
    </row>
    <row r="297" spans="2:11" ht="24.75" customHeight="1">
      <c r="B297" s="18">
        <v>292</v>
      </c>
      <c r="C297" s="43"/>
      <c r="D297" s="40"/>
      <c r="E297" s="38" t="str">
        <f t="shared" si="12"/>
        <v/>
      </c>
      <c r="F297" s="39">
        <f>IF(E297="",0,+COUNTIF('賃上げ前（時給）'!$E$6:$E$1006,E297))</f>
        <v>0</v>
      </c>
      <c r="G297" s="41" t="str">
        <f t="shared" si="13"/>
        <v/>
      </c>
      <c r="H297" s="51"/>
      <c r="I297" s="42" t="str">
        <f t="shared" si="14"/>
        <v/>
      </c>
      <c r="J297" s="84"/>
      <c r="K297" s="85"/>
    </row>
    <row r="298" spans="2:11" ht="24.75" customHeight="1">
      <c r="B298" s="18">
        <v>293</v>
      </c>
      <c r="C298" s="43"/>
      <c r="D298" s="40"/>
      <c r="E298" s="38" t="str">
        <f t="shared" si="12"/>
        <v/>
      </c>
      <c r="F298" s="39">
        <f>IF(E298="",0,+COUNTIF('賃上げ前（時給）'!$E$6:$E$1006,E298))</f>
        <v>0</v>
      </c>
      <c r="G298" s="41" t="str">
        <f t="shared" si="13"/>
        <v/>
      </c>
      <c r="H298" s="51"/>
      <c r="I298" s="42" t="str">
        <f t="shared" si="14"/>
        <v/>
      </c>
      <c r="J298" s="84"/>
      <c r="K298" s="85"/>
    </row>
    <row r="299" spans="2:11" ht="24.75" customHeight="1">
      <c r="B299" s="18">
        <v>294</v>
      </c>
      <c r="C299" s="43"/>
      <c r="D299" s="40"/>
      <c r="E299" s="38" t="str">
        <f t="shared" si="12"/>
        <v/>
      </c>
      <c r="F299" s="39">
        <f>IF(E299="",0,+COUNTIF('賃上げ前（時給）'!$E$6:$E$1006,E299))</f>
        <v>0</v>
      </c>
      <c r="G299" s="41" t="str">
        <f t="shared" si="13"/>
        <v/>
      </c>
      <c r="H299" s="51"/>
      <c r="I299" s="42" t="str">
        <f t="shared" si="14"/>
        <v/>
      </c>
      <c r="J299" s="84"/>
      <c r="K299" s="85"/>
    </row>
    <row r="300" spans="2:11" ht="24.75" customHeight="1">
      <c r="B300" s="18">
        <v>295</v>
      </c>
      <c r="C300" s="43"/>
      <c r="D300" s="40"/>
      <c r="E300" s="38" t="str">
        <f t="shared" si="12"/>
        <v/>
      </c>
      <c r="F300" s="39">
        <f>IF(E300="",0,+COUNTIF('賃上げ前（時給）'!$E$6:$E$1006,E300))</f>
        <v>0</v>
      </c>
      <c r="G300" s="41" t="str">
        <f t="shared" si="13"/>
        <v/>
      </c>
      <c r="H300" s="51"/>
      <c r="I300" s="42" t="str">
        <f t="shared" si="14"/>
        <v/>
      </c>
      <c r="J300" s="84"/>
      <c r="K300" s="85"/>
    </row>
    <row r="301" spans="2:11" ht="24.75" customHeight="1">
      <c r="B301" s="18">
        <v>296</v>
      </c>
      <c r="C301" s="43"/>
      <c r="D301" s="40"/>
      <c r="E301" s="38" t="str">
        <f t="shared" si="12"/>
        <v/>
      </c>
      <c r="F301" s="39">
        <f>IF(E301="",0,+COUNTIF('賃上げ前（時給）'!$E$6:$E$1006,E301))</f>
        <v>0</v>
      </c>
      <c r="G301" s="41" t="str">
        <f t="shared" si="13"/>
        <v/>
      </c>
      <c r="H301" s="51"/>
      <c r="I301" s="42" t="str">
        <f t="shared" si="14"/>
        <v/>
      </c>
      <c r="J301" s="84"/>
      <c r="K301" s="85"/>
    </row>
    <row r="302" spans="2:11" ht="24.75" customHeight="1">
      <c r="B302" s="18">
        <v>297</v>
      </c>
      <c r="C302" s="43"/>
      <c r="D302" s="40"/>
      <c r="E302" s="38" t="str">
        <f t="shared" si="12"/>
        <v/>
      </c>
      <c r="F302" s="39">
        <f>IF(E302="",0,+COUNTIF('賃上げ前（時給）'!$E$6:$E$1006,E302))</f>
        <v>0</v>
      </c>
      <c r="G302" s="41" t="str">
        <f t="shared" si="13"/>
        <v/>
      </c>
      <c r="H302" s="51"/>
      <c r="I302" s="42" t="str">
        <f t="shared" si="14"/>
        <v/>
      </c>
      <c r="J302" s="84"/>
      <c r="K302" s="85"/>
    </row>
    <row r="303" spans="2:11" ht="24.75" customHeight="1">
      <c r="B303" s="18">
        <v>298</v>
      </c>
      <c r="C303" s="43"/>
      <c r="D303" s="40"/>
      <c r="E303" s="38" t="str">
        <f t="shared" si="12"/>
        <v/>
      </c>
      <c r="F303" s="39">
        <f>IF(E303="",0,+COUNTIF('賃上げ前（時給）'!$E$6:$E$1006,E303))</f>
        <v>0</v>
      </c>
      <c r="G303" s="41" t="str">
        <f t="shared" si="13"/>
        <v/>
      </c>
      <c r="H303" s="51"/>
      <c r="I303" s="42" t="str">
        <f t="shared" si="14"/>
        <v/>
      </c>
      <c r="J303" s="84"/>
      <c r="K303" s="85"/>
    </row>
    <row r="304" spans="2:11" ht="24.75" customHeight="1">
      <c r="B304" s="18">
        <v>299</v>
      </c>
      <c r="C304" s="43"/>
      <c r="D304" s="40"/>
      <c r="E304" s="38" t="str">
        <f t="shared" si="12"/>
        <v/>
      </c>
      <c r="F304" s="39">
        <f>IF(E304="",0,+COUNTIF('賃上げ前（時給）'!$E$6:$E$1006,E304))</f>
        <v>0</v>
      </c>
      <c r="G304" s="41" t="str">
        <f t="shared" si="13"/>
        <v/>
      </c>
      <c r="H304" s="51"/>
      <c r="I304" s="42" t="str">
        <f t="shared" si="14"/>
        <v/>
      </c>
      <c r="J304" s="84"/>
      <c r="K304" s="85"/>
    </row>
    <row r="305" spans="2:11" ht="24.75" customHeight="1">
      <c r="B305" s="18">
        <v>300</v>
      </c>
      <c r="C305" s="43"/>
      <c r="D305" s="40"/>
      <c r="E305" s="38" t="str">
        <f t="shared" si="12"/>
        <v/>
      </c>
      <c r="F305" s="39">
        <f>IF(E305="",0,+COUNTIF('賃上げ前（時給）'!$E$6:$E$1006,E305))</f>
        <v>0</v>
      </c>
      <c r="G305" s="41" t="str">
        <f t="shared" si="13"/>
        <v/>
      </c>
      <c r="H305" s="51"/>
      <c r="I305" s="42" t="str">
        <f t="shared" si="14"/>
        <v/>
      </c>
      <c r="J305" s="84"/>
      <c r="K305" s="85"/>
    </row>
    <row r="306" spans="2:11" ht="24.75" customHeight="1">
      <c r="B306" s="18">
        <v>301</v>
      </c>
      <c r="C306" s="43"/>
      <c r="D306" s="40"/>
      <c r="E306" s="38" t="str">
        <f t="shared" si="12"/>
        <v/>
      </c>
      <c r="F306" s="39">
        <f>IF(E306="",0,+COUNTIF('賃上げ前（時給）'!$E$6:$E$1006,E306))</f>
        <v>0</v>
      </c>
      <c r="G306" s="41" t="str">
        <f t="shared" si="13"/>
        <v/>
      </c>
      <c r="H306" s="51"/>
      <c r="I306" s="42" t="str">
        <f t="shared" si="14"/>
        <v/>
      </c>
      <c r="J306" s="84"/>
      <c r="K306" s="85"/>
    </row>
    <row r="307" spans="2:11" ht="24.75" customHeight="1">
      <c r="B307" s="18">
        <v>302</v>
      </c>
      <c r="C307" s="43"/>
      <c r="D307" s="40"/>
      <c r="E307" s="38" t="str">
        <f t="shared" si="12"/>
        <v/>
      </c>
      <c r="F307" s="39">
        <f>IF(E307="",0,+COUNTIF('賃上げ前（時給）'!$E$6:$E$1006,E307))</f>
        <v>0</v>
      </c>
      <c r="G307" s="41" t="str">
        <f t="shared" si="13"/>
        <v/>
      </c>
      <c r="H307" s="51"/>
      <c r="I307" s="42" t="str">
        <f t="shared" si="14"/>
        <v/>
      </c>
      <c r="J307" s="84"/>
      <c r="K307" s="85"/>
    </row>
    <row r="308" spans="2:11" ht="24.75" customHeight="1">
      <c r="B308" s="18">
        <v>303</v>
      </c>
      <c r="C308" s="43"/>
      <c r="D308" s="40"/>
      <c r="E308" s="38" t="str">
        <f t="shared" si="12"/>
        <v/>
      </c>
      <c r="F308" s="39">
        <f>IF(E308="",0,+COUNTIF('賃上げ前（時給）'!$E$6:$E$1006,E308))</f>
        <v>0</v>
      </c>
      <c r="G308" s="41" t="str">
        <f t="shared" si="13"/>
        <v/>
      </c>
      <c r="H308" s="51"/>
      <c r="I308" s="42" t="str">
        <f t="shared" si="14"/>
        <v/>
      </c>
      <c r="J308" s="84"/>
      <c r="K308" s="85"/>
    </row>
    <row r="309" spans="2:11" ht="24.75" customHeight="1">
      <c r="B309" s="18">
        <v>304</v>
      </c>
      <c r="C309" s="43"/>
      <c r="D309" s="40"/>
      <c r="E309" s="38" t="str">
        <f t="shared" si="12"/>
        <v/>
      </c>
      <c r="F309" s="39">
        <f>IF(E309="",0,+COUNTIF('賃上げ前（時給）'!$E$6:$E$1006,E309))</f>
        <v>0</v>
      </c>
      <c r="G309" s="41" t="str">
        <f t="shared" si="13"/>
        <v/>
      </c>
      <c r="H309" s="51"/>
      <c r="I309" s="42" t="str">
        <f t="shared" si="14"/>
        <v/>
      </c>
      <c r="J309" s="84"/>
      <c r="K309" s="85"/>
    </row>
    <row r="310" spans="2:11" ht="24.75" customHeight="1">
      <c r="B310" s="18">
        <v>305</v>
      </c>
      <c r="C310" s="43"/>
      <c r="D310" s="40"/>
      <c r="E310" s="38" t="str">
        <f t="shared" si="12"/>
        <v/>
      </c>
      <c r="F310" s="39">
        <f>IF(E310="",0,+COUNTIF('賃上げ前（時給）'!$E$6:$E$1006,E310))</f>
        <v>0</v>
      </c>
      <c r="G310" s="41" t="str">
        <f t="shared" si="13"/>
        <v/>
      </c>
      <c r="H310" s="51"/>
      <c r="I310" s="42" t="str">
        <f t="shared" si="14"/>
        <v/>
      </c>
      <c r="J310" s="84"/>
      <c r="K310" s="85"/>
    </row>
    <row r="311" spans="2:11" ht="24.75" customHeight="1">
      <c r="B311" s="18">
        <v>306</v>
      </c>
      <c r="C311" s="43"/>
      <c r="D311" s="40"/>
      <c r="E311" s="38" t="str">
        <f t="shared" si="12"/>
        <v/>
      </c>
      <c r="F311" s="39">
        <f>IF(E311="",0,+COUNTIF('賃上げ前（時給）'!$E$6:$E$1006,E311))</f>
        <v>0</v>
      </c>
      <c r="G311" s="41" t="str">
        <f t="shared" si="13"/>
        <v/>
      </c>
      <c r="H311" s="51"/>
      <c r="I311" s="42" t="str">
        <f t="shared" si="14"/>
        <v/>
      </c>
      <c r="J311" s="84"/>
      <c r="K311" s="85"/>
    </row>
    <row r="312" spans="2:11" ht="24.75" customHeight="1">
      <c r="B312" s="18">
        <v>307</v>
      </c>
      <c r="C312" s="43"/>
      <c r="D312" s="40"/>
      <c r="E312" s="38" t="str">
        <f t="shared" si="12"/>
        <v/>
      </c>
      <c r="F312" s="39">
        <f>IF(E312="",0,+COUNTIF('賃上げ前（時給）'!$E$6:$E$1006,E312))</f>
        <v>0</v>
      </c>
      <c r="G312" s="41" t="str">
        <f t="shared" si="13"/>
        <v/>
      </c>
      <c r="H312" s="51"/>
      <c r="I312" s="42" t="str">
        <f t="shared" si="14"/>
        <v/>
      </c>
      <c r="J312" s="84"/>
      <c r="K312" s="85"/>
    </row>
    <row r="313" spans="2:11" ht="24.75" customHeight="1">
      <c r="B313" s="18">
        <v>308</v>
      </c>
      <c r="C313" s="43"/>
      <c r="D313" s="40"/>
      <c r="E313" s="38" t="str">
        <f t="shared" si="12"/>
        <v/>
      </c>
      <c r="F313" s="39">
        <f>IF(E313="",0,+COUNTIF('賃上げ前（時給）'!$E$6:$E$1006,E313))</f>
        <v>0</v>
      </c>
      <c r="G313" s="41" t="str">
        <f t="shared" si="13"/>
        <v/>
      </c>
      <c r="H313" s="51"/>
      <c r="I313" s="42" t="str">
        <f t="shared" si="14"/>
        <v/>
      </c>
      <c r="J313" s="84"/>
      <c r="K313" s="85"/>
    </row>
    <row r="314" spans="2:11" ht="24.75" customHeight="1">
      <c r="B314" s="18">
        <v>309</v>
      </c>
      <c r="C314" s="43"/>
      <c r="D314" s="40"/>
      <c r="E314" s="38" t="str">
        <f t="shared" si="12"/>
        <v/>
      </c>
      <c r="F314" s="39">
        <f>IF(E314="",0,+COUNTIF('賃上げ前（時給）'!$E$6:$E$1006,E314))</f>
        <v>0</v>
      </c>
      <c r="G314" s="41" t="str">
        <f t="shared" si="13"/>
        <v/>
      </c>
      <c r="H314" s="51"/>
      <c r="I314" s="42" t="str">
        <f t="shared" si="14"/>
        <v/>
      </c>
      <c r="J314" s="84"/>
      <c r="K314" s="85"/>
    </row>
    <row r="315" spans="2:11" ht="24.75" customHeight="1">
      <c r="B315" s="18">
        <v>310</v>
      </c>
      <c r="C315" s="43"/>
      <c r="D315" s="40"/>
      <c r="E315" s="38" t="str">
        <f t="shared" si="12"/>
        <v/>
      </c>
      <c r="F315" s="39">
        <f>IF(E315="",0,+COUNTIF('賃上げ前（時給）'!$E$6:$E$1006,E315))</f>
        <v>0</v>
      </c>
      <c r="G315" s="41" t="str">
        <f t="shared" si="13"/>
        <v/>
      </c>
      <c r="H315" s="51"/>
      <c r="I315" s="42" t="str">
        <f t="shared" si="14"/>
        <v/>
      </c>
      <c r="J315" s="84"/>
      <c r="K315" s="85"/>
    </row>
    <row r="316" spans="2:11" ht="24.75" customHeight="1">
      <c r="B316" s="18">
        <v>311</v>
      </c>
      <c r="C316" s="43"/>
      <c r="D316" s="40"/>
      <c r="E316" s="38" t="str">
        <f t="shared" si="12"/>
        <v/>
      </c>
      <c r="F316" s="39">
        <f>IF(E316="",0,+COUNTIF('賃上げ前（時給）'!$E$6:$E$1006,E316))</f>
        <v>0</v>
      </c>
      <c r="G316" s="41" t="str">
        <f t="shared" si="13"/>
        <v/>
      </c>
      <c r="H316" s="51"/>
      <c r="I316" s="42" t="str">
        <f t="shared" si="14"/>
        <v/>
      </c>
      <c r="J316" s="84"/>
      <c r="K316" s="85"/>
    </row>
    <row r="317" spans="2:11" ht="24.75" customHeight="1">
      <c r="B317" s="18">
        <v>312</v>
      </c>
      <c r="C317" s="43"/>
      <c r="D317" s="40"/>
      <c r="E317" s="38" t="str">
        <f t="shared" si="12"/>
        <v/>
      </c>
      <c r="F317" s="39">
        <f>IF(E317="",0,+COUNTIF('賃上げ前（時給）'!$E$6:$E$1006,E317))</f>
        <v>0</v>
      </c>
      <c r="G317" s="41" t="str">
        <f t="shared" si="13"/>
        <v/>
      </c>
      <c r="H317" s="51"/>
      <c r="I317" s="42" t="str">
        <f t="shared" si="14"/>
        <v/>
      </c>
      <c r="J317" s="84"/>
      <c r="K317" s="85"/>
    </row>
    <row r="318" spans="2:11" ht="24.75" customHeight="1">
      <c r="B318" s="18">
        <v>313</v>
      </c>
      <c r="C318" s="43"/>
      <c r="D318" s="40"/>
      <c r="E318" s="38" t="str">
        <f t="shared" si="12"/>
        <v/>
      </c>
      <c r="F318" s="39">
        <f>IF(E318="",0,+COUNTIF('賃上げ前（時給）'!$E$6:$E$1006,E318))</f>
        <v>0</v>
      </c>
      <c r="G318" s="41" t="str">
        <f t="shared" si="13"/>
        <v/>
      </c>
      <c r="H318" s="51"/>
      <c r="I318" s="42" t="str">
        <f t="shared" si="14"/>
        <v/>
      </c>
      <c r="J318" s="84"/>
      <c r="K318" s="85"/>
    </row>
    <row r="319" spans="2:11" ht="24.75" customHeight="1">
      <c r="B319" s="18">
        <v>314</v>
      </c>
      <c r="C319" s="43"/>
      <c r="D319" s="40"/>
      <c r="E319" s="38" t="str">
        <f t="shared" si="12"/>
        <v/>
      </c>
      <c r="F319" s="39">
        <f>IF(E319="",0,+COUNTIF('賃上げ前（時給）'!$E$6:$E$1006,E319))</f>
        <v>0</v>
      </c>
      <c r="G319" s="41" t="str">
        <f t="shared" si="13"/>
        <v/>
      </c>
      <c r="H319" s="51"/>
      <c r="I319" s="42" t="str">
        <f t="shared" si="14"/>
        <v/>
      </c>
      <c r="J319" s="84"/>
      <c r="K319" s="85"/>
    </row>
    <row r="320" spans="2:11" ht="24.75" customHeight="1">
      <c r="B320" s="18">
        <v>315</v>
      </c>
      <c r="C320" s="43"/>
      <c r="D320" s="40"/>
      <c r="E320" s="38" t="str">
        <f t="shared" si="12"/>
        <v/>
      </c>
      <c r="F320" s="39">
        <f>IF(E320="",0,+COUNTIF('賃上げ前（時給）'!$E$6:$E$1006,E320))</f>
        <v>0</v>
      </c>
      <c r="G320" s="41" t="str">
        <f t="shared" si="13"/>
        <v/>
      </c>
      <c r="H320" s="51"/>
      <c r="I320" s="42" t="str">
        <f t="shared" si="14"/>
        <v/>
      </c>
      <c r="J320" s="84"/>
      <c r="K320" s="85"/>
    </row>
    <row r="321" spans="2:11" ht="24.75" customHeight="1">
      <c r="B321" s="18">
        <v>316</v>
      </c>
      <c r="C321" s="43"/>
      <c r="D321" s="40"/>
      <c r="E321" s="38" t="str">
        <f t="shared" si="12"/>
        <v/>
      </c>
      <c r="F321" s="39">
        <f>IF(E321="",0,+COUNTIF('賃上げ前（時給）'!$E$6:$E$1006,E321))</f>
        <v>0</v>
      </c>
      <c r="G321" s="41" t="str">
        <f t="shared" si="13"/>
        <v/>
      </c>
      <c r="H321" s="51"/>
      <c r="I321" s="42" t="str">
        <f t="shared" si="14"/>
        <v/>
      </c>
      <c r="J321" s="84"/>
      <c r="K321" s="85"/>
    </row>
    <row r="322" spans="2:11" ht="24.75" customHeight="1">
      <c r="B322" s="18">
        <v>317</v>
      </c>
      <c r="C322" s="43"/>
      <c r="D322" s="40"/>
      <c r="E322" s="38" t="str">
        <f t="shared" si="12"/>
        <v/>
      </c>
      <c r="F322" s="39">
        <f>IF(E322="",0,+COUNTIF('賃上げ前（時給）'!$E$6:$E$1006,E322))</f>
        <v>0</v>
      </c>
      <c r="G322" s="41" t="str">
        <f t="shared" si="13"/>
        <v/>
      </c>
      <c r="H322" s="51"/>
      <c r="I322" s="42" t="str">
        <f t="shared" si="14"/>
        <v/>
      </c>
      <c r="J322" s="84"/>
      <c r="K322" s="85"/>
    </row>
    <row r="323" spans="2:11" ht="24.75" customHeight="1">
      <c r="B323" s="18">
        <v>318</v>
      </c>
      <c r="C323" s="43"/>
      <c r="D323" s="40"/>
      <c r="E323" s="38" t="str">
        <f t="shared" si="12"/>
        <v/>
      </c>
      <c r="F323" s="39">
        <f>IF(E323="",0,+COUNTIF('賃上げ前（時給）'!$E$6:$E$1006,E323))</f>
        <v>0</v>
      </c>
      <c r="G323" s="41" t="str">
        <f t="shared" si="13"/>
        <v/>
      </c>
      <c r="H323" s="51"/>
      <c r="I323" s="42" t="str">
        <f t="shared" si="14"/>
        <v/>
      </c>
      <c r="J323" s="84"/>
      <c r="K323" s="85"/>
    </row>
    <row r="324" spans="2:11" ht="24.75" customHeight="1">
      <c r="B324" s="18">
        <v>319</v>
      </c>
      <c r="C324" s="43"/>
      <c r="D324" s="40"/>
      <c r="E324" s="38" t="str">
        <f t="shared" si="12"/>
        <v/>
      </c>
      <c r="F324" s="39">
        <f>IF(E324="",0,+COUNTIF('賃上げ前（時給）'!$E$6:$E$1006,E324))</f>
        <v>0</v>
      </c>
      <c r="G324" s="41" t="str">
        <f t="shared" si="13"/>
        <v/>
      </c>
      <c r="H324" s="51"/>
      <c r="I324" s="42" t="str">
        <f t="shared" si="14"/>
        <v/>
      </c>
      <c r="J324" s="84"/>
      <c r="K324" s="85"/>
    </row>
    <row r="325" spans="2:11" ht="24.75" customHeight="1">
      <c r="B325" s="18">
        <v>320</v>
      </c>
      <c r="C325" s="43"/>
      <c r="D325" s="40"/>
      <c r="E325" s="38" t="str">
        <f t="shared" si="12"/>
        <v/>
      </c>
      <c r="F325" s="39">
        <f>IF(E325="",0,+COUNTIF('賃上げ前（時給）'!$E$6:$E$1006,E325))</f>
        <v>0</v>
      </c>
      <c r="G325" s="41" t="str">
        <f t="shared" si="13"/>
        <v/>
      </c>
      <c r="H325" s="51"/>
      <c r="I325" s="42" t="str">
        <f t="shared" si="14"/>
        <v/>
      </c>
      <c r="J325" s="84"/>
      <c r="K325" s="85"/>
    </row>
    <row r="326" spans="2:11" ht="24.75" customHeight="1">
      <c r="B326" s="18">
        <v>321</v>
      </c>
      <c r="C326" s="43"/>
      <c r="D326" s="40"/>
      <c r="E326" s="38" t="str">
        <f t="shared" ref="E326:E389" si="15">SUBSTITUTE(SUBSTITUTE(C326,"　","")," ","")</f>
        <v/>
      </c>
      <c r="F326" s="39">
        <f>IF(E326="",0,+COUNTIF('賃上げ前（時給）'!$E$6:$E$1006,E326))</f>
        <v>0</v>
      </c>
      <c r="G326" s="41" t="str">
        <f t="shared" ref="G326:G389" si="16">IF(C326="","",+IF(OR(F326&lt;1,D326="",J326="◎"),"除外","対象"))</f>
        <v/>
      </c>
      <c r="H326" s="51"/>
      <c r="I326" s="42" t="str">
        <f t="shared" ref="I326:I389" si="17">IF(C326="","",+IF(G326="対象",H326,0))</f>
        <v/>
      </c>
      <c r="J326" s="84"/>
      <c r="K326" s="85"/>
    </row>
    <row r="327" spans="2:11" ht="24.75" customHeight="1">
      <c r="B327" s="18">
        <v>322</v>
      </c>
      <c r="C327" s="43"/>
      <c r="D327" s="40"/>
      <c r="E327" s="38" t="str">
        <f t="shared" si="15"/>
        <v/>
      </c>
      <c r="F327" s="39">
        <f>IF(E327="",0,+COUNTIF('賃上げ前（時給）'!$E$6:$E$1006,E327))</f>
        <v>0</v>
      </c>
      <c r="G327" s="41" t="str">
        <f t="shared" si="16"/>
        <v/>
      </c>
      <c r="H327" s="51"/>
      <c r="I327" s="42" t="str">
        <f t="shared" si="17"/>
        <v/>
      </c>
      <c r="J327" s="84"/>
      <c r="K327" s="85"/>
    </row>
    <row r="328" spans="2:11" ht="24.75" customHeight="1">
      <c r="B328" s="18">
        <v>323</v>
      </c>
      <c r="C328" s="43"/>
      <c r="D328" s="40"/>
      <c r="E328" s="38" t="str">
        <f t="shared" si="15"/>
        <v/>
      </c>
      <c r="F328" s="39">
        <f>IF(E328="",0,+COUNTIF('賃上げ前（時給）'!$E$6:$E$1006,E328))</f>
        <v>0</v>
      </c>
      <c r="G328" s="41" t="str">
        <f t="shared" si="16"/>
        <v/>
      </c>
      <c r="H328" s="51"/>
      <c r="I328" s="42" t="str">
        <f t="shared" si="17"/>
        <v/>
      </c>
      <c r="J328" s="84"/>
      <c r="K328" s="85"/>
    </row>
    <row r="329" spans="2:11" ht="24.75" customHeight="1">
      <c r="B329" s="18">
        <v>324</v>
      </c>
      <c r="C329" s="43"/>
      <c r="D329" s="40"/>
      <c r="E329" s="38" t="str">
        <f t="shared" si="15"/>
        <v/>
      </c>
      <c r="F329" s="39">
        <f>IF(E329="",0,+COUNTIF('賃上げ前（時給）'!$E$6:$E$1006,E329))</f>
        <v>0</v>
      </c>
      <c r="G329" s="41" t="str">
        <f t="shared" si="16"/>
        <v/>
      </c>
      <c r="H329" s="51"/>
      <c r="I329" s="42" t="str">
        <f t="shared" si="17"/>
        <v/>
      </c>
      <c r="J329" s="84"/>
      <c r="K329" s="85"/>
    </row>
    <row r="330" spans="2:11" ht="24.75" customHeight="1">
      <c r="B330" s="18">
        <v>325</v>
      </c>
      <c r="C330" s="43"/>
      <c r="D330" s="40"/>
      <c r="E330" s="38" t="str">
        <f t="shared" si="15"/>
        <v/>
      </c>
      <c r="F330" s="39">
        <f>IF(E330="",0,+COUNTIF('賃上げ前（時給）'!$E$6:$E$1006,E330))</f>
        <v>0</v>
      </c>
      <c r="G330" s="41" t="str">
        <f t="shared" si="16"/>
        <v/>
      </c>
      <c r="H330" s="51"/>
      <c r="I330" s="42" t="str">
        <f t="shared" si="17"/>
        <v/>
      </c>
      <c r="J330" s="84"/>
      <c r="K330" s="85"/>
    </row>
    <row r="331" spans="2:11" ht="24.75" customHeight="1">
      <c r="B331" s="18">
        <v>326</v>
      </c>
      <c r="C331" s="43"/>
      <c r="D331" s="40"/>
      <c r="E331" s="38" t="str">
        <f t="shared" si="15"/>
        <v/>
      </c>
      <c r="F331" s="39">
        <f>IF(E331="",0,+COUNTIF('賃上げ前（時給）'!$E$6:$E$1006,E331))</f>
        <v>0</v>
      </c>
      <c r="G331" s="41" t="str">
        <f t="shared" si="16"/>
        <v/>
      </c>
      <c r="H331" s="51"/>
      <c r="I331" s="42" t="str">
        <f t="shared" si="17"/>
        <v/>
      </c>
      <c r="J331" s="84"/>
      <c r="K331" s="85"/>
    </row>
    <row r="332" spans="2:11" ht="24.75" customHeight="1">
      <c r="B332" s="18">
        <v>327</v>
      </c>
      <c r="C332" s="43"/>
      <c r="D332" s="40"/>
      <c r="E332" s="38" t="str">
        <f t="shared" si="15"/>
        <v/>
      </c>
      <c r="F332" s="39">
        <f>IF(E332="",0,+COUNTIF('賃上げ前（時給）'!$E$6:$E$1006,E332))</f>
        <v>0</v>
      </c>
      <c r="G332" s="41" t="str">
        <f t="shared" si="16"/>
        <v/>
      </c>
      <c r="H332" s="51"/>
      <c r="I332" s="42" t="str">
        <f t="shared" si="17"/>
        <v/>
      </c>
      <c r="J332" s="84"/>
      <c r="K332" s="85"/>
    </row>
    <row r="333" spans="2:11" ht="24.75" customHeight="1">
      <c r="B333" s="18">
        <v>328</v>
      </c>
      <c r="C333" s="43"/>
      <c r="D333" s="40"/>
      <c r="E333" s="38" t="str">
        <f t="shared" si="15"/>
        <v/>
      </c>
      <c r="F333" s="39">
        <f>IF(E333="",0,+COUNTIF('賃上げ前（時給）'!$E$6:$E$1006,E333))</f>
        <v>0</v>
      </c>
      <c r="G333" s="41" t="str">
        <f t="shared" si="16"/>
        <v/>
      </c>
      <c r="H333" s="51"/>
      <c r="I333" s="42" t="str">
        <f t="shared" si="17"/>
        <v/>
      </c>
      <c r="J333" s="84"/>
      <c r="K333" s="85"/>
    </row>
    <row r="334" spans="2:11" ht="24.75" customHeight="1">
      <c r="B334" s="18">
        <v>329</v>
      </c>
      <c r="C334" s="43"/>
      <c r="D334" s="40"/>
      <c r="E334" s="38" t="str">
        <f t="shared" si="15"/>
        <v/>
      </c>
      <c r="F334" s="39">
        <f>IF(E334="",0,+COUNTIF('賃上げ前（時給）'!$E$6:$E$1006,E334))</f>
        <v>0</v>
      </c>
      <c r="G334" s="41" t="str">
        <f t="shared" si="16"/>
        <v/>
      </c>
      <c r="H334" s="51"/>
      <c r="I334" s="42" t="str">
        <f t="shared" si="17"/>
        <v/>
      </c>
      <c r="J334" s="84"/>
      <c r="K334" s="85"/>
    </row>
    <row r="335" spans="2:11" ht="24.75" customHeight="1">
      <c r="B335" s="18">
        <v>330</v>
      </c>
      <c r="C335" s="43"/>
      <c r="D335" s="40"/>
      <c r="E335" s="38" t="str">
        <f t="shared" si="15"/>
        <v/>
      </c>
      <c r="F335" s="39">
        <f>IF(E335="",0,+COUNTIF('賃上げ前（時給）'!$E$6:$E$1006,E335))</f>
        <v>0</v>
      </c>
      <c r="G335" s="41" t="str">
        <f t="shared" si="16"/>
        <v/>
      </c>
      <c r="H335" s="51"/>
      <c r="I335" s="42" t="str">
        <f t="shared" si="17"/>
        <v/>
      </c>
      <c r="J335" s="84"/>
      <c r="K335" s="85"/>
    </row>
    <row r="336" spans="2:11" ht="24.75" customHeight="1">
      <c r="B336" s="18">
        <v>331</v>
      </c>
      <c r="C336" s="43"/>
      <c r="D336" s="40"/>
      <c r="E336" s="38" t="str">
        <f t="shared" si="15"/>
        <v/>
      </c>
      <c r="F336" s="39">
        <f>IF(E336="",0,+COUNTIF('賃上げ前（時給）'!$E$6:$E$1006,E336))</f>
        <v>0</v>
      </c>
      <c r="G336" s="41" t="str">
        <f t="shared" si="16"/>
        <v/>
      </c>
      <c r="H336" s="51"/>
      <c r="I336" s="42" t="str">
        <f t="shared" si="17"/>
        <v/>
      </c>
      <c r="J336" s="84"/>
      <c r="K336" s="85"/>
    </row>
    <row r="337" spans="2:11" ht="24.75" customHeight="1">
      <c r="B337" s="18">
        <v>332</v>
      </c>
      <c r="C337" s="43"/>
      <c r="D337" s="40"/>
      <c r="E337" s="38" t="str">
        <f t="shared" si="15"/>
        <v/>
      </c>
      <c r="F337" s="39">
        <f>IF(E337="",0,+COUNTIF('賃上げ前（時給）'!$E$6:$E$1006,E337))</f>
        <v>0</v>
      </c>
      <c r="G337" s="41" t="str">
        <f t="shared" si="16"/>
        <v/>
      </c>
      <c r="H337" s="51"/>
      <c r="I337" s="42" t="str">
        <f t="shared" si="17"/>
        <v/>
      </c>
      <c r="J337" s="84"/>
      <c r="K337" s="85"/>
    </row>
    <row r="338" spans="2:11" ht="24.75" customHeight="1">
      <c r="B338" s="18">
        <v>333</v>
      </c>
      <c r="C338" s="43"/>
      <c r="D338" s="40"/>
      <c r="E338" s="38" t="str">
        <f t="shared" si="15"/>
        <v/>
      </c>
      <c r="F338" s="39">
        <f>IF(E338="",0,+COUNTIF('賃上げ前（時給）'!$E$6:$E$1006,E338))</f>
        <v>0</v>
      </c>
      <c r="G338" s="41" t="str">
        <f t="shared" si="16"/>
        <v/>
      </c>
      <c r="H338" s="51"/>
      <c r="I338" s="42" t="str">
        <f t="shared" si="17"/>
        <v/>
      </c>
      <c r="J338" s="84"/>
      <c r="K338" s="85"/>
    </row>
    <row r="339" spans="2:11" ht="24.75" customHeight="1">
      <c r="B339" s="18">
        <v>334</v>
      </c>
      <c r="C339" s="43"/>
      <c r="D339" s="40"/>
      <c r="E339" s="38" t="str">
        <f t="shared" si="15"/>
        <v/>
      </c>
      <c r="F339" s="39">
        <f>IF(E339="",0,+COUNTIF('賃上げ前（時給）'!$E$6:$E$1006,E339))</f>
        <v>0</v>
      </c>
      <c r="G339" s="41" t="str">
        <f t="shared" si="16"/>
        <v/>
      </c>
      <c r="H339" s="51"/>
      <c r="I339" s="42" t="str">
        <f t="shared" si="17"/>
        <v/>
      </c>
      <c r="J339" s="84"/>
      <c r="K339" s="85"/>
    </row>
    <row r="340" spans="2:11" ht="24.75" customHeight="1">
      <c r="B340" s="18">
        <v>335</v>
      </c>
      <c r="C340" s="43"/>
      <c r="D340" s="40"/>
      <c r="E340" s="38" t="str">
        <f t="shared" si="15"/>
        <v/>
      </c>
      <c r="F340" s="39">
        <f>IF(E340="",0,+COUNTIF('賃上げ前（時給）'!$E$6:$E$1006,E340))</f>
        <v>0</v>
      </c>
      <c r="G340" s="41" t="str">
        <f t="shared" si="16"/>
        <v/>
      </c>
      <c r="H340" s="51"/>
      <c r="I340" s="42" t="str">
        <f t="shared" si="17"/>
        <v/>
      </c>
      <c r="J340" s="84"/>
      <c r="K340" s="85"/>
    </row>
    <row r="341" spans="2:11" ht="24.75" customHeight="1">
      <c r="B341" s="18">
        <v>336</v>
      </c>
      <c r="C341" s="43"/>
      <c r="D341" s="40"/>
      <c r="E341" s="38" t="str">
        <f t="shared" si="15"/>
        <v/>
      </c>
      <c r="F341" s="39">
        <f>IF(E341="",0,+COUNTIF('賃上げ前（時給）'!$E$6:$E$1006,E341))</f>
        <v>0</v>
      </c>
      <c r="G341" s="41" t="str">
        <f t="shared" si="16"/>
        <v/>
      </c>
      <c r="H341" s="51"/>
      <c r="I341" s="42" t="str">
        <f t="shared" si="17"/>
        <v/>
      </c>
      <c r="J341" s="84"/>
      <c r="K341" s="85"/>
    </row>
    <row r="342" spans="2:11" ht="24.75" customHeight="1">
      <c r="B342" s="18">
        <v>337</v>
      </c>
      <c r="C342" s="43"/>
      <c r="D342" s="40"/>
      <c r="E342" s="38" t="str">
        <f t="shared" si="15"/>
        <v/>
      </c>
      <c r="F342" s="39">
        <f>IF(E342="",0,+COUNTIF('賃上げ前（時給）'!$E$6:$E$1006,E342))</f>
        <v>0</v>
      </c>
      <c r="G342" s="41" t="str">
        <f t="shared" si="16"/>
        <v/>
      </c>
      <c r="H342" s="51"/>
      <c r="I342" s="42" t="str">
        <f t="shared" si="17"/>
        <v/>
      </c>
      <c r="J342" s="84"/>
      <c r="K342" s="85"/>
    </row>
    <row r="343" spans="2:11" ht="24.75" customHeight="1">
      <c r="B343" s="18">
        <v>338</v>
      </c>
      <c r="C343" s="43"/>
      <c r="D343" s="40"/>
      <c r="E343" s="38" t="str">
        <f t="shared" si="15"/>
        <v/>
      </c>
      <c r="F343" s="39">
        <f>IF(E343="",0,+COUNTIF('賃上げ前（時給）'!$E$6:$E$1006,E343))</f>
        <v>0</v>
      </c>
      <c r="G343" s="41" t="str">
        <f t="shared" si="16"/>
        <v/>
      </c>
      <c r="H343" s="51"/>
      <c r="I343" s="42" t="str">
        <f t="shared" si="17"/>
        <v/>
      </c>
      <c r="J343" s="84"/>
      <c r="K343" s="85"/>
    </row>
    <row r="344" spans="2:11" ht="24.75" customHeight="1">
      <c r="B344" s="18">
        <v>339</v>
      </c>
      <c r="C344" s="43"/>
      <c r="D344" s="40"/>
      <c r="E344" s="38" t="str">
        <f t="shared" si="15"/>
        <v/>
      </c>
      <c r="F344" s="39">
        <f>IF(E344="",0,+COUNTIF('賃上げ前（時給）'!$E$6:$E$1006,E344))</f>
        <v>0</v>
      </c>
      <c r="G344" s="41" t="str">
        <f t="shared" si="16"/>
        <v/>
      </c>
      <c r="H344" s="51"/>
      <c r="I344" s="42" t="str">
        <f t="shared" si="17"/>
        <v/>
      </c>
      <c r="J344" s="84"/>
      <c r="K344" s="85"/>
    </row>
    <row r="345" spans="2:11" ht="24.75" customHeight="1">
      <c r="B345" s="18">
        <v>340</v>
      </c>
      <c r="C345" s="43"/>
      <c r="D345" s="40"/>
      <c r="E345" s="38" t="str">
        <f t="shared" si="15"/>
        <v/>
      </c>
      <c r="F345" s="39">
        <f>IF(E345="",0,+COUNTIF('賃上げ前（時給）'!$E$6:$E$1006,E345))</f>
        <v>0</v>
      </c>
      <c r="G345" s="41" t="str">
        <f t="shared" si="16"/>
        <v/>
      </c>
      <c r="H345" s="51"/>
      <c r="I345" s="42" t="str">
        <f t="shared" si="17"/>
        <v/>
      </c>
      <c r="J345" s="84"/>
      <c r="K345" s="85"/>
    </row>
    <row r="346" spans="2:11" ht="24.75" customHeight="1">
      <c r="B346" s="18">
        <v>341</v>
      </c>
      <c r="C346" s="43"/>
      <c r="D346" s="40"/>
      <c r="E346" s="38" t="str">
        <f t="shared" si="15"/>
        <v/>
      </c>
      <c r="F346" s="39">
        <f>IF(E346="",0,+COUNTIF('賃上げ前（時給）'!$E$6:$E$1006,E346))</f>
        <v>0</v>
      </c>
      <c r="G346" s="41" t="str">
        <f t="shared" si="16"/>
        <v/>
      </c>
      <c r="H346" s="51"/>
      <c r="I346" s="42" t="str">
        <f t="shared" si="17"/>
        <v/>
      </c>
      <c r="J346" s="84"/>
      <c r="K346" s="85"/>
    </row>
    <row r="347" spans="2:11" ht="24.75" customHeight="1">
      <c r="B347" s="18">
        <v>342</v>
      </c>
      <c r="C347" s="43"/>
      <c r="D347" s="40"/>
      <c r="E347" s="38" t="str">
        <f t="shared" si="15"/>
        <v/>
      </c>
      <c r="F347" s="39">
        <f>IF(E347="",0,+COUNTIF('賃上げ前（時給）'!$E$6:$E$1006,E347))</f>
        <v>0</v>
      </c>
      <c r="G347" s="41" t="str">
        <f t="shared" si="16"/>
        <v/>
      </c>
      <c r="H347" s="51"/>
      <c r="I347" s="42" t="str">
        <f t="shared" si="17"/>
        <v/>
      </c>
      <c r="J347" s="84"/>
      <c r="K347" s="85"/>
    </row>
    <row r="348" spans="2:11" ht="24.75" customHeight="1">
      <c r="B348" s="18">
        <v>343</v>
      </c>
      <c r="C348" s="43"/>
      <c r="D348" s="40"/>
      <c r="E348" s="38" t="str">
        <f t="shared" si="15"/>
        <v/>
      </c>
      <c r="F348" s="39">
        <f>IF(E348="",0,+COUNTIF('賃上げ前（時給）'!$E$6:$E$1006,E348))</f>
        <v>0</v>
      </c>
      <c r="G348" s="41" t="str">
        <f t="shared" si="16"/>
        <v/>
      </c>
      <c r="H348" s="51"/>
      <c r="I348" s="42" t="str">
        <f t="shared" si="17"/>
        <v/>
      </c>
      <c r="J348" s="84"/>
      <c r="K348" s="85"/>
    </row>
    <row r="349" spans="2:11" ht="24.75" customHeight="1">
      <c r="B349" s="18">
        <v>344</v>
      </c>
      <c r="C349" s="43"/>
      <c r="D349" s="40"/>
      <c r="E349" s="38" t="str">
        <f t="shared" si="15"/>
        <v/>
      </c>
      <c r="F349" s="39">
        <f>IF(E349="",0,+COUNTIF('賃上げ前（時給）'!$E$6:$E$1006,E349))</f>
        <v>0</v>
      </c>
      <c r="G349" s="41" t="str">
        <f t="shared" si="16"/>
        <v/>
      </c>
      <c r="H349" s="51"/>
      <c r="I349" s="42" t="str">
        <f t="shared" si="17"/>
        <v/>
      </c>
      <c r="J349" s="84"/>
      <c r="K349" s="85"/>
    </row>
    <row r="350" spans="2:11" ht="24.75" customHeight="1">
      <c r="B350" s="18">
        <v>345</v>
      </c>
      <c r="C350" s="43"/>
      <c r="D350" s="40"/>
      <c r="E350" s="38" t="str">
        <f t="shared" si="15"/>
        <v/>
      </c>
      <c r="F350" s="39">
        <f>IF(E350="",0,+COUNTIF('賃上げ前（時給）'!$E$6:$E$1006,E350))</f>
        <v>0</v>
      </c>
      <c r="G350" s="41" t="str">
        <f t="shared" si="16"/>
        <v/>
      </c>
      <c r="H350" s="51"/>
      <c r="I350" s="42" t="str">
        <f t="shared" si="17"/>
        <v/>
      </c>
      <c r="J350" s="84"/>
      <c r="K350" s="85"/>
    </row>
    <row r="351" spans="2:11" ht="24.75" customHeight="1">
      <c r="B351" s="18">
        <v>346</v>
      </c>
      <c r="C351" s="43"/>
      <c r="D351" s="40"/>
      <c r="E351" s="38" t="str">
        <f t="shared" si="15"/>
        <v/>
      </c>
      <c r="F351" s="39">
        <f>IF(E351="",0,+COUNTIF('賃上げ前（時給）'!$E$6:$E$1006,E351))</f>
        <v>0</v>
      </c>
      <c r="G351" s="41" t="str">
        <f t="shared" si="16"/>
        <v/>
      </c>
      <c r="H351" s="51"/>
      <c r="I351" s="42" t="str">
        <f t="shared" si="17"/>
        <v/>
      </c>
      <c r="J351" s="84"/>
      <c r="K351" s="85"/>
    </row>
    <row r="352" spans="2:11" ht="24.75" customHeight="1">
      <c r="B352" s="18">
        <v>347</v>
      </c>
      <c r="C352" s="43"/>
      <c r="D352" s="40"/>
      <c r="E352" s="38" t="str">
        <f t="shared" si="15"/>
        <v/>
      </c>
      <c r="F352" s="39">
        <f>IF(E352="",0,+COUNTIF('賃上げ前（時給）'!$E$6:$E$1006,E352))</f>
        <v>0</v>
      </c>
      <c r="G352" s="41" t="str">
        <f t="shared" si="16"/>
        <v/>
      </c>
      <c r="H352" s="51"/>
      <c r="I352" s="42" t="str">
        <f t="shared" si="17"/>
        <v/>
      </c>
      <c r="J352" s="84"/>
      <c r="K352" s="85"/>
    </row>
    <row r="353" spans="2:11" ht="24.75" customHeight="1">
      <c r="B353" s="18">
        <v>348</v>
      </c>
      <c r="C353" s="43"/>
      <c r="D353" s="40"/>
      <c r="E353" s="38" t="str">
        <f t="shared" si="15"/>
        <v/>
      </c>
      <c r="F353" s="39">
        <f>IF(E353="",0,+COUNTIF('賃上げ前（時給）'!$E$6:$E$1006,E353))</f>
        <v>0</v>
      </c>
      <c r="G353" s="41" t="str">
        <f t="shared" si="16"/>
        <v/>
      </c>
      <c r="H353" s="51"/>
      <c r="I353" s="42" t="str">
        <f t="shared" si="17"/>
        <v/>
      </c>
      <c r="J353" s="84"/>
      <c r="K353" s="85"/>
    </row>
    <row r="354" spans="2:11" ht="24.75" customHeight="1">
      <c r="B354" s="18">
        <v>349</v>
      </c>
      <c r="C354" s="43"/>
      <c r="D354" s="40"/>
      <c r="E354" s="38" t="str">
        <f t="shared" si="15"/>
        <v/>
      </c>
      <c r="F354" s="39">
        <f>IF(E354="",0,+COUNTIF('賃上げ前（時給）'!$E$6:$E$1006,E354))</f>
        <v>0</v>
      </c>
      <c r="G354" s="41" t="str">
        <f t="shared" si="16"/>
        <v/>
      </c>
      <c r="H354" s="51"/>
      <c r="I354" s="42" t="str">
        <f t="shared" si="17"/>
        <v/>
      </c>
      <c r="J354" s="84"/>
      <c r="K354" s="85"/>
    </row>
    <row r="355" spans="2:11" ht="24.75" customHeight="1">
      <c r="B355" s="18">
        <v>350</v>
      </c>
      <c r="C355" s="43"/>
      <c r="D355" s="40"/>
      <c r="E355" s="38" t="str">
        <f t="shared" si="15"/>
        <v/>
      </c>
      <c r="F355" s="39">
        <f>IF(E355="",0,+COUNTIF('賃上げ前（時給）'!$E$6:$E$1006,E355))</f>
        <v>0</v>
      </c>
      <c r="G355" s="41" t="str">
        <f t="shared" si="16"/>
        <v/>
      </c>
      <c r="H355" s="51"/>
      <c r="I355" s="42" t="str">
        <f t="shared" si="17"/>
        <v/>
      </c>
      <c r="J355" s="84"/>
      <c r="K355" s="85"/>
    </row>
    <row r="356" spans="2:11" ht="24.75" customHeight="1">
      <c r="B356" s="18">
        <v>351</v>
      </c>
      <c r="C356" s="43"/>
      <c r="D356" s="40"/>
      <c r="E356" s="38" t="str">
        <f t="shared" si="15"/>
        <v/>
      </c>
      <c r="F356" s="39">
        <f>IF(E356="",0,+COUNTIF('賃上げ前（時給）'!$E$6:$E$1006,E356))</f>
        <v>0</v>
      </c>
      <c r="G356" s="41" t="str">
        <f t="shared" si="16"/>
        <v/>
      </c>
      <c r="H356" s="51"/>
      <c r="I356" s="42" t="str">
        <f t="shared" si="17"/>
        <v/>
      </c>
      <c r="J356" s="84"/>
      <c r="K356" s="85"/>
    </row>
    <row r="357" spans="2:11" ht="24.75" customHeight="1">
      <c r="B357" s="18">
        <v>352</v>
      </c>
      <c r="C357" s="43"/>
      <c r="D357" s="40"/>
      <c r="E357" s="38" t="str">
        <f t="shared" si="15"/>
        <v/>
      </c>
      <c r="F357" s="39">
        <f>IF(E357="",0,+COUNTIF('賃上げ前（時給）'!$E$6:$E$1006,E357))</f>
        <v>0</v>
      </c>
      <c r="G357" s="41" t="str">
        <f t="shared" si="16"/>
        <v/>
      </c>
      <c r="H357" s="51"/>
      <c r="I357" s="42" t="str">
        <f t="shared" si="17"/>
        <v/>
      </c>
      <c r="J357" s="84"/>
      <c r="K357" s="85"/>
    </row>
    <row r="358" spans="2:11" ht="24.75" customHeight="1">
      <c r="B358" s="18">
        <v>353</v>
      </c>
      <c r="C358" s="43"/>
      <c r="D358" s="40"/>
      <c r="E358" s="38" t="str">
        <f t="shared" si="15"/>
        <v/>
      </c>
      <c r="F358" s="39">
        <f>IF(E358="",0,+COUNTIF('賃上げ前（時給）'!$E$6:$E$1006,E358))</f>
        <v>0</v>
      </c>
      <c r="G358" s="41" t="str">
        <f t="shared" si="16"/>
        <v/>
      </c>
      <c r="H358" s="51"/>
      <c r="I358" s="42" t="str">
        <f t="shared" si="17"/>
        <v/>
      </c>
      <c r="J358" s="84"/>
      <c r="K358" s="85"/>
    </row>
    <row r="359" spans="2:11" ht="24.75" customHeight="1">
      <c r="B359" s="18">
        <v>354</v>
      </c>
      <c r="C359" s="43"/>
      <c r="D359" s="40"/>
      <c r="E359" s="38" t="str">
        <f t="shared" si="15"/>
        <v/>
      </c>
      <c r="F359" s="39">
        <f>IF(E359="",0,+COUNTIF('賃上げ前（時給）'!$E$6:$E$1006,E359))</f>
        <v>0</v>
      </c>
      <c r="G359" s="41" t="str">
        <f t="shared" si="16"/>
        <v/>
      </c>
      <c r="H359" s="51"/>
      <c r="I359" s="42" t="str">
        <f t="shared" si="17"/>
        <v/>
      </c>
      <c r="J359" s="84"/>
      <c r="K359" s="85"/>
    </row>
    <row r="360" spans="2:11" ht="24.75" customHeight="1">
      <c r="B360" s="18">
        <v>355</v>
      </c>
      <c r="C360" s="43"/>
      <c r="D360" s="40"/>
      <c r="E360" s="38" t="str">
        <f t="shared" si="15"/>
        <v/>
      </c>
      <c r="F360" s="39">
        <f>IF(E360="",0,+COUNTIF('賃上げ前（時給）'!$E$6:$E$1006,E360))</f>
        <v>0</v>
      </c>
      <c r="G360" s="41" t="str">
        <f t="shared" si="16"/>
        <v/>
      </c>
      <c r="H360" s="51"/>
      <c r="I360" s="42" t="str">
        <f t="shared" si="17"/>
        <v/>
      </c>
      <c r="J360" s="84"/>
      <c r="K360" s="85"/>
    </row>
    <row r="361" spans="2:11" ht="24.75" customHeight="1">
      <c r="B361" s="18">
        <v>356</v>
      </c>
      <c r="C361" s="43"/>
      <c r="D361" s="40"/>
      <c r="E361" s="38" t="str">
        <f t="shared" si="15"/>
        <v/>
      </c>
      <c r="F361" s="39">
        <f>IF(E361="",0,+COUNTIF('賃上げ前（時給）'!$E$6:$E$1006,E361))</f>
        <v>0</v>
      </c>
      <c r="G361" s="41" t="str">
        <f t="shared" si="16"/>
        <v/>
      </c>
      <c r="H361" s="51"/>
      <c r="I361" s="42" t="str">
        <f t="shared" si="17"/>
        <v/>
      </c>
      <c r="J361" s="84"/>
      <c r="K361" s="85"/>
    </row>
    <row r="362" spans="2:11" ht="24.75" customHeight="1">
      <c r="B362" s="18">
        <v>357</v>
      </c>
      <c r="C362" s="43"/>
      <c r="D362" s="40"/>
      <c r="E362" s="38" t="str">
        <f t="shared" si="15"/>
        <v/>
      </c>
      <c r="F362" s="39">
        <f>IF(E362="",0,+COUNTIF('賃上げ前（時給）'!$E$6:$E$1006,E362))</f>
        <v>0</v>
      </c>
      <c r="G362" s="41" t="str">
        <f t="shared" si="16"/>
        <v/>
      </c>
      <c r="H362" s="51"/>
      <c r="I362" s="42" t="str">
        <f t="shared" si="17"/>
        <v/>
      </c>
      <c r="J362" s="84"/>
      <c r="K362" s="85"/>
    </row>
    <row r="363" spans="2:11" ht="24.75" customHeight="1">
      <c r="B363" s="18">
        <v>358</v>
      </c>
      <c r="C363" s="43"/>
      <c r="D363" s="40"/>
      <c r="E363" s="38" t="str">
        <f t="shared" si="15"/>
        <v/>
      </c>
      <c r="F363" s="39">
        <f>IF(E363="",0,+COUNTIF('賃上げ前（時給）'!$E$6:$E$1006,E363))</f>
        <v>0</v>
      </c>
      <c r="G363" s="41" t="str">
        <f t="shared" si="16"/>
        <v/>
      </c>
      <c r="H363" s="51"/>
      <c r="I363" s="42" t="str">
        <f t="shared" si="17"/>
        <v/>
      </c>
      <c r="J363" s="84"/>
      <c r="K363" s="85"/>
    </row>
    <row r="364" spans="2:11" ht="24.75" customHeight="1">
      <c r="B364" s="18">
        <v>359</v>
      </c>
      <c r="C364" s="43"/>
      <c r="D364" s="40"/>
      <c r="E364" s="38" t="str">
        <f t="shared" si="15"/>
        <v/>
      </c>
      <c r="F364" s="39">
        <f>IF(E364="",0,+COUNTIF('賃上げ前（時給）'!$E$6:$E$1006,E364))</f>
        <v>0</v>
      </c>
      <c r="G364" s="41" t="str">
        <f t="shared" si="16"/>
        <v/>
      </c>
      <c r="H364" s="51"/>
      <c r="I364" s="42" t="str">
        <f t="shared" si="17"/>
        <v/>
      </c>
      <c r="J364" s="84"/>
      <c r="K364" s="85"/>
    </row>
    <row r="365" spans="2:11" ht="24.75" customHeight="1">
      <c r="B365" s="18">
        <v>360</v>
      </c>
      <c r="C365" s="43"/>
      <c r="D365" s="40"/>
      <c r="E365" s="38" t="str">
        <f t="shared" si="15"/>
        <v/>
      </c>
      <c r="F365" s="39">
        <f>IF(E365="",0,+COUNTIF('賃上げ前（時給）'!$E$6:$E$1006,E365))</f>
        <v>0</v>
      </c>
      <c r="G365" s="41" t="str">
        <f t="shared" si="16"/>
        <v/>
      </c>
      <c r="H365" s="51"/>
      <c r="I365" s="42" t="str">
        <f t="shared" si="17"/>
        <v/>
      </c>
      <c r="J365" s="84"/>
      <c r="K365" s="85"/>
    </row>
    <row r="366" spans="2:11" ht="24.75" customHeight="1">
      <c r="B366" s="18">
        <v>361</v>
      </c>
      <c r="C366" s="43"/>
      <c r="D366" s="40"/>
      <c r="E366" s="38" t="str">
        <f t="shared" si="15"/>
        <v/>
      </c>
      <c r="F366" s="39">
        <f>IF(E366="",0,+COUNTIF('賃上げ前（時給）'!$E$6:$E$1006,E366))</f>
        <v>0</v>
      </c>
      <c r="G366" s="41" t="str">
        <f t="shared" si="16"/>
        <v/>
      </c>
      <c r="H366" s="51"/>
      <c r="I366" s="42" t="str">
        <f t="shared" si="17"/>
        <v/>
      </c>
      <c r="J366" s="84"/>
      <c r="K366" s="85"/>
    </row>
    <row r="367" spans="2:11" ht="24.75" customHeight="1">
      <c r="B367" s="18">
        <v>362</v>
      </c>
      <c r="C367" s="43"/>
      <c r="D367" s="40"/>
      <c r="E367" s="38" t="str">
        <f t="shared" si="15"/>
        <v/>
      </c>
      <c r="F367" s="39">
        <f>IF(E367="",0,+COUNTIF('賃上げ前（時給）'!$E$6:$E$1006,E367))</f>
        <v>0</v>
      </c>
      <c r="G367" s="41" t="str">
        <f t="shared" si="16"/>
        <v/>
      </c>
      <c r="H367" s="51"/>
      <c r="I367" s="42" t="str">
        <f t="shared" si="17"/>
        <v/>
      </c>
      <c r="J367" s="84"/>
      <c r="K367" s="85"/>
    </row>
    <row r="368" spans="2:11" ht="24.75" customHeight="1">
      <c r="B368" s="18">
        <v>363</v>
      </c>
      <c r="C368" s="43"/>
      <c r="D368" s="40"/>
      <c r="E368" s="38" t="str">
        <f t="shared" si="15"/>
        <v/>
      </c>
      <c r="F368" s="39">
        <f>IF(E368="",0,+COUNTIF('賃上げ前（時給）'!$E$6:$E$1006,E368))</f>
        <v>0</v>
      </c>
      <c r="G368" s="41" t="str">
        <f t="shared" si="16"/>
        <v/>
      </c>
      <c r="H368" s="51"/>
      <c r="I368" s="42" t="str">
        <f t="shared" si="17"/>
        <v/>
      </c>
      <c r="J368" s="84"/>
      <c r="K368" s="85"/>
    </row>
    <row r="369" spans="2:11" ht="24.75" customHeight="1">
      <c r="B369" s="18">
        <v>364</v>
      </c>
      <c r="C369" s="43"/>
      <c r="D369" s="40"/>
      <c r="E369" s="38" t="str">
        <f t="shared" si="15"/>
        <v/>
      </c>
      <c r="F369" s="39">
        <f>IF(E369="",0,+COUNTIF('賃上げ前（時給）'!$E$6:$E$1006,E369))</f>
        <v>0</v>
      </c>
      <c r="G369" s="41" t="str">
        <f t="shared" si="16"/>
        <v/>
      </c>
      <c r="H369" s="51"/>
      <c r="I369" s="42" t="str">
        <f t="shared" si="17"/>
        <v/>
      </c>
      <c r="J369" s="84"/>
      <c r="K369" s="85"/>
    </row>
    <row r="370" spans="2:11" ht="24.75" customHeight="1">
      <c r="B370" s="18">
        <v>365</v>
      </c>
      <c r="C370" s="43"/>
      <c r="D370" s="40"/>
      <c r="E370" s="38" t="str">
        <f t="shared" si="15"/>
        <v/>
      </c>
      <c r="F370" s="39">
        <f>IF(E370="",0,+COUNTIF('賃上げ前（時給）'!$E$6:$E$1006,E370))</f>
        <v>0</v>
      </c>
      <c r="G370" s="41" t="str">
        <f t="shared" si="16"/>
        <v/>
      </c>
      <c r="H370" s="51"/>
      <c r="I370" s="42" t="str">
        <f t="shared" si="17"/>
        <v/>
      </c>
      <c r="J370" s="84"/>
      <c r="K370" s="85"/>
    </row>
    <row r="371" spans="2:11" ht="24.75" customHeight="1">
      <c r="B371" s="18">
        <v>366</v>
      </c>
      <c r="C371" s="43"/>
      <c r="D371" s="40"/>
      <c r="E371" s="38" t="str">
        <f t="shared" si="15"/>
        <v/>
      </c>
      <c r="F371" s="39">
        <f>IF(E371="",0,+COUNTIF('賃上げ前（時給）'!$E$6:$E$1006,E371))</f>
        <v>0</v>
      </c>
      <c r="G371" s="41" t="str">
        <f t="shared" si="16"/>
        <v/>
      </c>
      <c r="H371" s="51"/>
      <c r="I371" s="42" t="str">
        <f t="shared" si="17"/>
        <v/>
      </c>
      <c r="J371" s="84"/>
      <c r="K371" s="85"/>
    </row>
    <row r="372" spans="2:11" ht="24.75" customHeight="1">
      <c r="B372" s="18">
        <v>367</v>
      </c>
      <c r="C372" s="43"/>
      <c r="D372" s="40"/>
      <c r="E372" s="38" t="str">
        <f t="shared" si="15"/>
        <v/>
      </c>
      <c r="F372" s="39">
        <f>IF(E372="",0,+COUNTIF('賃上げ前（時給）'!$E$6:$E$1006,E372))</f>
        <v>0</v>
      </c>
      <c r="G372" s="41" t="str">
        <f t="shared" si="16"/>
        <v/>
      </c>
      <c r="H372" s="51"/>
      <c r="I372" s="42" t="str">
        <f t="shared" si="17"/>
        <v/>
      </c>
      <c r="J372" s="84"/>
      <c r="K372" s="85"/>
    </row>
    <row r="373" spans="2:11" ht="24.75" customHeight="1">
      <c r="B373" s="18">
        <v>368</v>
      </c>
      <c r="C373" s="43"/>
      <c r="D373" s="40"/>
      <c r="E373" s="38" t="str">
        <f t="shared" si="15"/>
        <v/>
      </c>
      <c r="F373" s="39">
        <f>IF(E373="",0,+COUNTIF('賃上げ前（時給）'!$E$6:$E$1006,E373))</f>
        <v>0</v>
      </c>
      <c r="G373" s="41" t="str">
        <f t="shared" si="16"/>
        <v/>
      </c>
      <c r="H373" s="51"/>
      <c r="I373" s="42" t="str">
        <f t="shared" si="17"/>
        <v/>
      </c>
      <c r="J373" s="84"/>
      <c r="K373" s="85"/>
    </row>
    <row r="374" spans="2:11" ht="24.75" customHeight="1">
      <c r="B374" s="18">
        <v>369</v>
      </c>
      <c r="C374" s="43"/>
      <c r="D374" s="40"/>
      <c r="E374" s="38" t="str">
        <f t="shared" si="15"/>
        <v/>
      </c>
      <c r="F374" s="39">
        <f>IF(E374="",0,+COUNTIF('賃上げ前（時給）'!$E$6:$E$1006,E374))</f>
        <v>0</v>
      </c>
      <c r="G374" s="41" t="str">
        <f t="shared" si="16"/>
        <v/>
      </c>
      <c r="H374" s="51"/>
      <c r="I374" s="42" t="str">
        <f t="shared" si="17"/>
        <v/>
      </c>
      <c r="J374" s="84"/>
      <c r="K374" s="85"/>
    </row>
    <row r="375" spans="2:11" ht="24.75" customHeight="1">
      <c r="B375" s="18">
        <v>370</v>
      </c>
      <c r="C375" s="43"/>
      <c r="D375" s="40"/>
      <c r="E375" s="38" t="str">
        <f t="shared" si="15"/>
        <v/>
      </c>
      <c r="F375" s="39">
        <f>IF(E375="",0,+COUNTIF('賃上げ前（時給）'!$E$6:$E$1006,E375))</f>
        <v>0</v>
      </c>
      <c r="G375" s="41" t="str">
        <f t="shared" si="16"/>
        <v/>
      </c>
      <c r="H375" s="51"/>
      <c r="I375" s="42" t="str">
        <f t="shared" si="17"/>
        <v/>
      </c>
      <c r="J375" s="84"/>
      <c r="K375" s="85"/>
    </row>
    <row r="376" spans="2:11" ht="24.75" customHeight="1">
      <c r="B376" s="18">
        <v>371</v>
      </c>
      <c r="C376" s="43"/>
      <c r="D376" s="40"/>
      <c r="E376" s="38" t="str">
        <f t="shared" si="15"/>
        <v/>
      </c>
      <c r="F376" s="39">
        <f>IF(E376="",0,+COUNTIF('賃上げ前（時給）'!$E$6:$E$1006,E376))</f>
        <v>0</v>
      </c>
      <c r="G376" s="41" t="str">
        <f t="shared" si="16"/>
        <v/>
      </c>
      <c r="H376" s="51"/>
      <c r="I376" s="42" t="str">
        <f t="shared" si="17"/>
        <v/>
      </c>
      <c r="J376" s="84"/>
      <c r="K376" s="85"/>
    </row>
    <row r="377" spans="2:11" ht="24.75" customHeight="1">
      <c r="B377" s="18">
        <v>372</v>
      </c>
      <c r="C377" s="43"/>
      <c r="D377" s="40"/>
      <c r="E377" s="38" t="str">
        <f t="shared" si="15"/>
        <v/>
      </c>
      <c r="F377" s="39">
        <f>IF(E377="",0,+COUNTIF('賃上げ前（時給）'!$E$6:$E$1006,E377))</f>
        <v>0</v>
      </c>
      <c r="G377" s="41" t="str">
        <f t="shared" si="16"/>
        <v/>
      </c>
      <c r="H377" s="51"/>
      <c r="I377" s="42" t="str">
        <f t="shared" si="17"/>
        <v/>
      </c>
      <c r="J377" s="84"/>
      <c r="K377" s="85"/>
    </row>
    <row r="378" spans="2:11" ht="24.75" customHeight="1">
      <c r="B378" s="18">
        <v>373</v>
      </c>
      <c r="C378" s="43"/>
      <c r="D378" s="40"/>
      <c r="E378" s="38" t="str">
        <f t="shared" si="15"/>
        <v/>
      </c>
      <c r="F378" s="39">
        <f>IF(E378="",0,+COUNTIF('賃上げ前（時給）'!$E$6:$E$1006,E378))</f>
        <v>0</v>
      </c>
      <c r="G378" s="41" t="str">
        <f t="shared" si="16"/>
        <v/>
      </c>
      <c r="H378" s="51"/>
      <c r="I378" s="42" t="str">
        <f t="shared" si="17"/>
        <v/>
      </c>
      <c r="J378" s="84"/>
      <c r="K378" s="85"/>
    </row>
    <row r="379" spans="2:11" ht="24.75" customHeight="1">
      <c r="B379" s="18">
        <v>374</v>
      </c>
      <c r="C379" s="43"/>
      <c r="D379" s="40"/>
      <c r="E379" s="38" t="str">
        <f t="shared" si="15"/>
        <v/>
      </c>
      <c r="F379" s="39">
        <f>IF(E379="",0,+COUNTIF('賃上げ前（時給）'!$E$6:$E$1006,E379))</f>
        <v>0</v>
      </c>
      <c r="G379" s="41" t="str">
        <f t="shared" si="16"/>
        <v/>
      </c>
      <c r="H379" s="51"/>
      <c r="I379" s="42" t="str">
        <f t="shared" si="17"/>
        <v/>
      </c>
      <c r="J379" s="84"/>
      <c r="K379" s="85"/>
    </row>
    <row r="380" spans="2:11" ht="24.75" customHeight="1">
      <c r="B380" s="18">
        <v>375</v>
      </c>
      <c r="C380" s="43"/>
      <c r="D380" s="40"/>
      <c r="E380" s="38" t="str">
        <f t="shared" si="15"/>
        <v/>
      </c>
      <c r="F380" s="39">
        <f>IF(E380="",0,+COUNTIF('賃上げ前（時給）'!$E$6:$E$1006,E380))</f>
        <v>0</v>
      </c>
      <c r="G380" s="41" t="str">
        <f t="shared" si="16"/>
        <v/>
      </c>
      <c r="H380" s="51"/>
      <c r="I380" s="42" t="str">
        <f t="shared" si="17"/>
        <v/>
      </c>
      <c r="J380" s="84"/>
      <c r="K380" s="85"/>
    </row>
    <row r="381" spans="2:11" ht="24.75" customHeight="1">
      <c r="B381" s="18">
        <v>376</v>
      </c>
      <c r="C381" s="43"/>
      <c r="D381" s="40"/>
      <c r="E381" s="38" t="str">
        <f t="shared" si="15"/>
        <v/>
      </c>
      <c r="F381" s="39">
        <f>IF(E381="",0,+COUNTIF('賃上げ前（時給）'!$E$6:$E$1006,E381))</f>
        <v>0</v>
      </c>
      <c r="G381" s="41" t="str">
        <f t="shared" si="16"/>
        <v/>
      </c>
      <c r="H381" s="51"/>
      <c r="I381" s="42" t="str">
        <f t="shared" si="17"/>
        <v/>
      </c>
      <c r="J381" s="84"/>
      <c r="K381" s="85"/>
    </row>
    <row r="382" spans="2:11" ht="24.75" customHeight="1">
      <c r="B382" s="18">
        <v>377</v>
      </c>
      <c r="C382" s="43"/>
      <c r="D382" s="40"/>
      <c r="E382" s="38" t="str">
        <f t="shared" si="15"/>
        <v/>
      </c>
      <c r="F382" s="39">
        <f>IF(E382="",0,+COUNTIF('賃上げ前（時給）'!$E$6:$E$1006,E382))</f>
        <v>0</v>
      </c>
      <c r="G382" s="41" t="str">
        <f t="shared" si="16"/>
        <v/>
      </c>
      <c r="H382" s="51"/>
      <c r="I382" s="42" t="str">
        <f t="shared" si="17"/>
        <v/>
      </c>
      <c r="J382" s="84"/>
      <c r="K382" s="85"/>
    </row>
    <row r="383" spans="2:11" ht="24.75" customHeight="1">
      <c r="B383" s="18">
        <v>378</v>
      </c>
      <c r="C383" s="43"/>
      <c r="D383" s="40"/>
      <c r="E383" s="38" t="str">
        <f t="shared" si="15"/>
        <v/>
      </c>
      <c r="F383" s="39">
        <f>IF(E383="",0,+COUNTIF('賃上げ前（時給）'!$E$6:$E$1006,E383))</f>
        <v>0</v>
      </c>
      <c r="G383" s="41" t="str">
        <f t="shared" si="16"/>
        <v/>
      </c>
      <c r="H383" s="51"/>
      <c r="I383" s="42" t="str">
        <f t="shared" si="17"/>
        <v/>
      </c>
      <c r="J383" s="84"/>
      <c r="K383" s="85"/>
    </row>
    <row r="384" spans="2:11" ht="24.75" customHeight="1">
      <c r="B384" s="18">
        <v>379</v>
      </c>
      <c r="C384" s="43"/>
      <c r="D384" s="40"/>
      <c r="E384" s="38" t="str">
        <f t="shared" si="15"/>
        <v/>
      </c>
      <c r="F384" s="39">
        <f>IF(E384="",0,+COUNTIF('賃上げ前（時給）'!$E$6:$E$1006,E384))</f>
        <v>0</v>
      </c>
      <c r="G384" s="41" t="str">
        <f t="shared" si="16"/>
        <v/>
      </c>
      <c r="H384" s="51"/>
      <c r="I384" s="42" t="str">
        <f t="shared" si="17"/>
        <v/>
      </c>
      <c r="J384" s="84"/>
      <c r="K384" s="85"/>
    </row>
    <row r="385" spans="2:11" ht="24.75" customHeight="1">
      <c r="B385" s="18">
        <v>380</v>
      </c>
      <c r="C385" s="43"/>
      <c r="D385" s="40"/>
      <c r="E385" s="38" t="str">
        <f t="shared" si="15"/>
        <v/>
      </c>
      <c r="F385" s="39">
        <f>IF(E385="",0,+COUNTIF('賃上げ前（時給）'!$E$6:$E$1006,E385))</f>
        <v>0</v>
      </c>
      <c r="G385" s="41" t="str">
        <f t="shared" si="16"/>
        <v/>
      </c>
      <c r="H385" s="51"/>
      <c r="I385" s="42" t="str">
        <f t="shared" si="17"/>
        <v/>
      </c>
      <c r="J385" s="84"/>
      <c r="K385" s="85"/>
    </row>
    <row r="386" spans="2:11" ht="24.75" customHeight="1">
      <c r="B386" s="18">
        <v>381</v>
      </c>
      <c r="C386" s="43"/>
      <c r="D386" s="40"/>
      <c r="E386" s="38" t="str">
        <f t="shared" si="15"/>
        <v/>
      </c>
      <c r="F386" s="39">
        <f>IF(E386="",0,+COUNTIF('賃上げ前（時給）'!$E$6:$E$1006,E386))</f>
        <v>0</v>
      </c>
      <c r="G386" s="41" t="str">
        <f t="shared" si="16"/>
        <v/>
      </c>
      <c r="H386" s="51"/>
      <c r="I386" s="42" t="str">
        <f t="shared" si="17"/>
        <v/>
      </c>
      <c r="J386" s="84"/>
      <c r="K386" s="85"/>
    </row>
    <row r="387" spans="2:11" ht="24.75" customHeight="1">
      <c r="B387" s="18">
        <v>382</v>
      </c>
      <c r="C387" s="43"/>
      <c r="D387" s="40"/>
      <c r="E387" s="38" t="str">
        <f t="shared" si="15"/>
        <v/>
      </c>
      <c r="F387" s="39">
        <f>IF(E387="",0,+COUNTIF('賃上げ前（時給）'!$E$6:$E$1006,E387))</f>
        <v>0</v>
      </c>
      <c r="G387" s="41" t="str">
        <f t="shared" si="16"/>
        <v/>
      </c>
      <c r="H387" s="51"/>
      <c r="I387" s="42" t="str">
        <f t="shared" si="17"/>
        <v/>
      </c>
      <c r="J387" s="84"/>
      <c r="K387" s="85"/>
    </row>
    <row r="388" spans="2:11" ht="24.75" customHeight="1">
      <c r="B388" s="18">
        <v>383</v>
      </c>
      <c r="C388" s="43"/>
      <c r="D388" s="40"/>
      <c r="E388" s="38" t="str">
        <f t="shared" si="15"/>
        <v/>
      </c>
      <c r="F388" s="39">
        <f>IF(E388="",0,+COUNTIF('賃上げ前（時給）'!$E$6:$E$1006,E388))</f>
        <v>0</v>
      </c>
      <c r="G388" s="41" t="str">
        <f t="shared" si="16"/>
        <v/>
      </c>
      <c r="H388" s="51"/>
      <c r="I388" s="42" t="str">
        <f t="shared" si="17"/>
        <v/>
      </c>
      <c r="J388" s="84"/>
      <c r="K388" s="85"/>
    </row>
    <row r="389" spans="2:11" ht="24.75" customHeight="1">
      <c r="B389" s="18">
        <v>384</v>
      </c>
      <c r="C389" s="43"/>
      <c r="D389" s="40"/>
      <c r="E389" s="38" t="str">
        <f t="shared" si="15"/>
        <v/>
      </c>
      <c r="F389" s="39">
        <f>IF(E389="",0,+COUNTIF('賃上げ前（時給）'!$E$6:$E$1006,E389))</f>
        <v>0</v>
      </c>
      <c r="G389" s="41" t="str">
        <f t="shared" si="16"/>
        <v/>
      </c>
      <c r="H389" s="51"/>
      <c r="I389" s="42" t="str">
        <f t="shared" si="17"/>
        <v/>
      </c>
      <c r="J389" s="84"/>
      <c r="K389" s="85"/>
    </row>
    <row r="390" spans="2:11" ht="24.75" customHeight="1">
      <c r="B390" s="18">
        <v>385</v>
      </c>
      <c r="C390" s="43"/>
      <c r="D390" s="40"/>
      <c r="E390" s="38" t="str">
        <f t="shared" ref="E390:E453" si="18">SUBSTITUTE(SUBSTITUTE(C390,"　","")," ","")</f>
        <v/>
      </c>
      <c r="F390" s="39">
        <f>IF(E390="",0,+COUNTIF('賃上げ前（時給）'!$E$6:$E$1006,E390))</f>
        <v>0</v>
      </c>
      <c r="G390" s="41" t="str">
        <f t="shared" ref="G390:G453" si="19">IF(C390="","",+IF(OR(F390&lt;1,D390="",J390="◎"),"除外","対象"))</f>
        <v/>
      </c>
      <c r="H390" s="51"/>
      <c r="I390" s="42" t="str">
        <f t="shared" ref="I390:I453" si="20">IF(C390="","",+IF(G390="対象",H390,0))</f>
        <v/>
      </c>
      <c r="J390" s="84"/>
      <c r="K390" s="85"/>
    </row>
    <row r="391" spans="2:11" ht="24.75" customHeight="1">
      <c r="B391" s="18">
        <v>386</v>
      </c>
      <c r="C391" s="43"/>
      <c r="D391" s="40"/>
      <c r="E391" s="38" t="str">
        <f t="shared" si="18"/>
        <v/>
      </c>
      <c r="F391" s="39">
        <f>IF(E391="",0,+COUNTIF('賃上げ前（時給）'!$E$6:$E$1006,E391))</f>
        <v>0</v>
      </c>
      <c r="G391" s="41" t="str">
        <f t="shared" si="19"/>
        <v/>
      </c>
      <c r="H391" s="51"/>
      <c r="I391" s="42" t="str">
        <f t="shared" si="20"/>
        <v/>
      </c>
      <c r="J391" s="84"/>
      <c r="K391" s="85"/>
    </row>
    <row r="392" spans="2:11" ht="24.75" customHeight="1">
      <c r="B392" s="18">
        <v>387</v>
      </c>
      <c r="C392" s="43"/>
      <c r="D392" s="40"/>
      <c r="E392" s="38" t="str">
        <f t="shared" si="18"/>
        <v/>
      </c>
      <c r="F392" s="39">
        <f>IF(E392="",0,+COUNTIF('賃上げ前（時給）'!$E$6:$E$1006,E392))</f>
        <v>0</v>
      </c>
      <c r="G392" s="41" t="str">
        <f t="shared" si="19"/>
        <v/>
      </c>
      <c r="H392" s="51"/>
      <c r="I392" s="42" t="str">
        <f t="shared" si="20"/>
        <v/>
      </c>
      <c r="J392" s="84"/>
      <c r="K392" s="85"/>
    </row>
    <row r="393" spans="2:11" ht="24.75" customHeight="1">
      <c r="B393" s="18">
        <v>388</v>
      </c>
      <c r="C393" s="43"/>
      <c r="D393" s="40"/>
      <c r="E393" s="38" t="str">
        <f t="shared" si="18"/>
        <v/>
      </c>
      <c r="F393" s="39">
        <f>IF(E393="",0,+COUNTIF('賃上げ前（時給）'!$E$6:$E$1006,E393))</f>
        <v>0</v>
      </c>
      <c r="G393" s="41" t="str">
        <f t="shared" si="19"/>
        <v/>
      </c>
      <c r="H393" s="51"/>
      <c r="I393" s="42" t="str">
        <f t="shared" si="20"/>
        <v/>
      </c>
      <c r="J393" s="84"/>
      <c r="K393" s="85"/>
    </row>
    <row r="394" spans="2:11" ht="24.75" customHeight="1">
      <c r="B394" s="18">
        <v>389</v>
      </c>
      <c r="C394" s="43"/>
      <c r="D394" s="40"/>
      <c r="E394" s="38" t="str">
        <f t="shared" si="18"/>
        <v/>
      </c>
      <c r="F394" s="39">
        <f>IF(E394="",0,+COUNTIF('賃上げ前（時給）'!$E$6:$E$1006,E394))</f>
        <v>0</v>
      </c>
      <c r="G394" s="41" t="str">
        <f t="shared" si="19"/>
        <v/>
      </c>
      <c r="H394" s="51"/>
      <c r="I394" s="42" t="str">
        <f t="shared" si="20"/>
        <v/>
      </c>
      <c r="J394" s="84"/>
      <c r="K394" s="85"/>
    </row>
    <row r="395" spans="2:11" ht="24.75" customHeight="1">
      <c r="B395" s="18">
        <v>390</v>
      </c>
      <c r="C395" s="43"/>
      <c r="D395" s="40"/>
      <c r="E395" s="38" t="str">
        <f t="shared" si="18"/>
        <v/>
      </c>
      <c r="F395" s="39">
        <f>IF(E395="",0,+COUNTIF('賃上げ前（時給）'!$E$6:$E$1006,E395))</f>
        <v>0</v>
      </c>
      <c r="G395" s="41" t="str">
        <f t="shared" si="19"/>
        <v/>
      </c>
      <c r="H395" s="51"/>
      <c r="I395" s="42" t="str">
        <f t="shared" si="20"/>
        <v/>
      </c>
      <c r="J395" s="84"/>
      <c r="K395" s="85"/>
    </row>
    <row r="396" spans="2:11" ht="24.75" customHeight="1">
      <c r="B396" s="18">
        <v>391</v>
      </c>
      <c r="C396" s="43"/>
      <c r="D396" s="40"/>
      <c r="E396" s="38" t="str">
        <f t="shared" si="18"/>
        <v/>
      </c>
      <c r="F396" s="39">
        <f>IF(E396="",0,+COUNTIF('賃上げ前（時給）'!$E$6:$E$1006,E396))</f>
        <v>0</v>
      </c>
      <c r="G396" s="41" t="str">
        <f t="shared" si="19"/>
        <v/>
      </c>
      <c r="H396" s="51"/>
      <c r="I396" s="42" t="str">
        <f t="shared" si="20"/>
        <v/>
      </c>
      <c r="J396" s="84"/>
      <c r="K396" s="85"/>
    </row>
    <row r="397" spans="2:11" ht="24.75" customHeight="1">
      <c r="B397" s="18">
        <v>392</v>
      </c>
      <c r="C397" s="43"/>
      <c r="D397" s="40"/>
      <c r="E397" s="38" t="str">
        <f t="shared" si="18"/>
        <v/>
      </c>
      <c r="F397" s="39">
        <f>IF(E397="",0,+COUNTIF('賃上げ前（時給）'!$E$6:$E$1006,E397))</f>
        <v>0</v>
      </c>
      <c r="G397" s="41" t="str">
        <f t="shared" si="19"/>
        <v/>
      </c>
      <c r="H397" s="51"/>
      <c r="I397" s="42" t="str">
        <f t="shared" si="20"/>
        <v/>
      </c>
      <c r="J397" s="84"/>
      <c r="K397" s="85"/>
    </row>
    <row r="398" spans="2:11" ht="24.75" customHeight="1">
      <c r="B398" s="18">
        <v>393</v>
      </c>
      <c r="C398" s="43"/>
      <c r="D398" s="40"/>
      <c r="E398" s="38" t="str">
        <f t="shared" si="18"/>
        <v/>
      </c>
      <c r="F398" s="39">
        <f>IF(E398="",0,+COUNTIF('賃上げ前（時給）'!$E$6:$E$1006,E398))</f>
        <v>0</v>
      </c>
      <c r="G398" s="41" t="str">
        <f t="shared" si="19"/>
        <v/>
      </c>
      <c r="H398" s="51"/>
      <c r="I398" s="42" t="str">
        <f t="shared" si="20"/>
        <v/>
      </c>
      <c r="J398" s="84"/>
      <c r="K398" s="85"/>
    </row>
    <row r="399" spans="2:11" ht="24.75" customHeight="1">
      <c r="B399" s="18">
        <v>394</v>
      </c>
      <c r="C399" s="43"/>
      <c r="D399" s="40"/>
      <c r="E399" s="38" t="str">
        <f t="shared" si="18"/>
        <v/>
      </c>
      <c r="F399" s="39">
        <f>IF(E399="",0,+COUNTIF('賃上げ前（時給）'!$E$6:$E$1006,E399))</f>
        <v>0</v>
      </c>
      <c r="G399" s="41" t="str">
        <f t="shared" si="19"/>
        <v/>
      </c>
      <c r="H399" s="51"/>
      <c r="I399" s="42" t="str">
        <f t="shared" si="20"/>
        <v/>
      </c>
      <c r="J399" s="84"/>
      <c r="K399" s="85"/>
    </row>
    <row r="400" spans="2:11" ht="24.75" customHeight="1">
      <c r="B400" s="18">
        <v>395</v>
      </c>
      <c r="C400" s="43"/>
      <c r="D400" s="40"/>
      <c r="E400" s="38" t="str">
        <f t="shared" si="18"/>
        <v/>
      </c>
      <c r="F400" s="39">
        <f>IF(E400="",0,+COUNTIF('賃上げ前（時給）'!$E$6:$E$1006,E400))</f>
        <v>0</v>
      </c>
      <c r="G400" s="41" t="str">
        <f t="shared" si="19"/>
        <v/>
      </c>
      <c r="H400" s="51"/>
      <c r="I400" s="42" t="str">
        <f t="shared" si="20"/>
        <v/>
      </c>
      <c r="J400" s="84"/>
      <c r="K400" s="85"/>
    </row>
    <row r="401" spans="2:11" ht="24.75" customHeight="1">
      <c r="B401" s="18">
        <v>396</v>
      </c>
      <c r="C401" s="43"/>
      <c r="D401" s="40"/>
      <c r="E401" s="38" t="str">
        <f t="shared" si="18"/>
        <v/>
      </c>
      <c r="F401" s="39">
        <f>IF(E401="",0,+COUNTIF('賃上げ前（時給）'!$E$6:$E$1006,E401))</f>
        <v>0</v>
      </c>
      <c r="G401" s="41" t="str">
        <f t="shared" si="19"/>
        <v/>
      </c>
      <c r="H401" s="51"/>
      <c r="I401" s="42" t="str">
        <f t="shared" si="20"/>
        <v/>
      </c>
      <c r="J401" s="84"/>
      <c r="K401" s="85"/>
    </row>
    <row r="402" spans="2:11" ht="24.75" customHeight="1">
      <c r="B402" s="18">
        <v>397</v>
      </c>
      <c r="C402" s="43"/>
      <c r="D402" s="40"/>
      <c r="E402" s="38" t="str">
        <f t="shared" si="18"/>
        <v/>
      </c>
      <c r="F402" s="39">
        <f>IF(E402="",0,+COUNTIF('賃上げ前（時給）'!$E$6:$E$1006,E402))</f>
        <v>0</v>
      </c>
      <c r="G402" s="41" t="str">
        <f t="shared" si="19"/>
        <v/>
      </c>
      <c r="H402" s="51"/>
      <c r="I402" s="42" t="str">
        <f t="shared" si="20"/>
        <v/>
      </c>
      <c r="J402" s="84"/>
      <c r="K402" s="85"/>
    </row>
    <row r="403" spans="2:11" ht="24.75" customHeight="1">
      <c r="B403" s="18">
        <v>398</v>
      </c>
      <c r="C403" s="43"/>
      <c r="D403" s="40"/>
      <c r="E403" s="38" t="str">
        <f t="shared" si="18"/>
        <v/>
      </c>
      <c r="F403" s="39">
        <f>IF(E403="",0,+COUNTIF('賃上げ前（時給）'!$E$6:$E$1006,E403))</f>
        <v>0</v>
      </c>
      <c r="G403" s="41" t="str">
        <f t="shared" si="19"/>
        <v/>
      </c>
      <c r="H403" s="51"/>
      <c r="I403" s="42" t="str">
        <f t="shared" si="20"/>
        <v/>
      </c>
      <c r="J403" s="84"/>
      <c r="K403" s="85"/>
    </row>
    <row r="404" spans="2:11" ht="24.75" customHeight="1">
      <c r="B404" s="18">
        <v>399</v>
      </c>
      <c r="C404" s="43"/>
      <c r="D404" s="40"/>
      <c r="E404" s="38" t="str">
        <f t="shared" si="18"/>
        <v/>
      </c>
      <c r="F404" s="39">
        <f>IF(E404="",0,+COUNTIF('賃上げ前（時給）'!$E$6:$E$1006,E404))</f>
        <v>0</v>
      </c>
      <c r="G404" s="41" t="str">
        <f t="shared" si="19"/>
        <v/>
      </c>
      <c r="H404" s="51"/>
      <c r="I404" s="42" t="str">
        <f t="shared" si="20"/>
        <v/>
      </c>
      <c r="J404" s="84"/>
      <c r="K404" s="85"/>
    </row>
    <row r="405" spans="2:11" ht="24.75" customHeight="1">
      <c r="B405" s="18">
        <v>400</v>
      </c>
      <c r="C405" s="43"/>
      <c r="D405" s="40"/>
      <c r="E405" s="38" t="str">
        <f t="shared" si="18"/>
        <v/>
      </c>
      <c r="F405" s="39">
        <f>IF(E405="",0,+COUNTIF('賃上げ前（時給）'!$E$6:$E$1006,E405))</f>
        <v>0</v>
      </c>
      <c r="G405" s="41" t="str">
        <f t="shared" si="19"/>
        <v/>
      </c>
      <c r="H405" s="51"/>
      <c r="I405" s="42" t="str">
        <f t="shared" si="20"/>
        <v/>
      </c>
      <c r="J405" s="84"/>
      <c r="K405" s="85"/>
    </row>
    <row r="406" spans="2:11" ht="24.75" customHeight="1">
      <c r="B406" s="18">
        <v>401</v>
      </c>
      <c r="C406" s="43"/>
      <c r="D406" s="40"/>
      <c r="E406" s="38" t="str">
        <f t="shared" si="18"/>
        <v/>
      </c>
      <c r="F406" s="39">
        <f>IF(E406="",0,+COUNTIF('賃上げ前（時給）'!$E$6:$E$1006,E406))</f>
        <v>0</v>
      </c>
      <c r="G406" s="41" t="str">
        <f t="shared" si="19"/>
        <v/>
      </c>
      <c r="H406" s="51"/>
      <c r="I406" s="42" t="str">
        <f t="shared" si="20"/>
        <v/>
      </c>
      <c r="J406" s="84"/>
      <c r="K406" s="85"/>
    </row>
    <row r="407" spans="2:11" ht="24.75" customHeight="1">
      <c r="B407" s="18">
        <v>402</v>
      </c>
      <c r="C407" s="43"/>
      <c r="D407" s="40"/>
      <c r="E407" s="38" t="str">
        <f t="shared" si="18"/>
        <v/>
      </c>
      <c r="F407" s="39">
        <f>IF(E407="",0,+COUNTIF('賃上げ前（時給）'!$E$6:$E$1006,E407))</f>
        <v>0</v>
      </c>
      <c r="G407" s="41" t="str">
        <f t="shared" si="19"/>
        <v/>
      </c>
      <c r="H407" s="51"/>
      <c r="I407" s="42" t="str">
        <f t="shared" si="20"/>
        <v/>
      </c>
      <c r="J407" s="84"/>
      <c r="K407" s="85"/>
    </row>
    <row r="408" spans="2:11" ht="24.75" customHeight="1">
      <c r="B408" s="18">
        <v>403</v>
      </c>
      <c r="C408" s="43"/>
      <c r="D408" s="40"/>
      <c r="E408" s="38" t="str">
        <f t="shared" si="18"/>
        <v/>
      </c>
      <c r="F408" s="39">
        <f>IF(E408="",0,+COUNTIF('賃上げ前（時給）'!$E$6:$E$1006,E408))</f>
        <v>0</v>
      </c>
      <c r="G408" s="41" t="str">
        <f t="shared" si="19"/>
        <v/>
      </c>
      <c r="H408" s="51"/>
      <c r="I408" s="42" t="str">
        <f t="shared" si="20"/>
        <v/>
      </c>
      <c r="J408" s="84"/>
      <c r="K408" s="85"/>
    </row>
    <row r="409" spans="2:11" ht="24.75" customHeight="1">
      <c r="B409" s="18">
        <v>404</v>
      </c>
      <c r="C409" s="43"/>
      <c r="D409" s="40"/>
      <c r="E409" s="38" t="str">
        <f t="shared" si="18"/>
        <v/>
      </c>
      <c r="F409" s="39">
        <f>IF(E409="",0,+COUNTIF('賃上げ前（時給）'!$E$6:$E$1006,E409))</f>
        <v>0</v>
      </c>
      <c r="G409" s="41" t="str">
        <f t="shared" si="19"/>
        <v/>
      </c>
      <c r="H409" s="51"/>
      <c r="I409" s="42" t="str">
        <f t="shared" si="20"/>
        <v/>
      </c>
      <c r="J409" s="84"/>
      <c r="K409" s="85"/>
    </row>
    <row r="410" spans="2:11" ht="24.75" customHeight="1">
      <c r="B410" s="18">
        <v>405</v>
      </c>
      <c r="C410" s="43"/>
      <c r="D410" s="40"/>
      <c r="E410" s="38" t="str">
        <f t="shared" si="18"/>
        <v/>
      </c>
      <c r="F410" s="39">
        <f>IF(E410="",0,+COUNTIF('賃上げ前（時給）'!$E$6:$E$1006,E410))</f>
        <v>0</v>
      </c>
      <c r="G410" s="41" t="str">
        <f t="shared" si="19"/>
        <v/>
      </c>
      <c r="H410" s="51"/>
      <c r="I410" s="42" t="str">
        <f t="shared" si="20"/>
        <v/>
      </c>
      <c r="J410" s="84"/>
      <c r="K410" s="85"/>
    </row>
    <row r="411" spans="2:11" ht="24.75" customHeight="1">
      <c r="B411" s="18">
        <v>406</v>
      </c>
      <c r="C411" s="43"/>
      <c r="D411" s="40"/>
      <c r="E411" s="38" t="str">
        <f t="shared" si="18"/>
        <v/>
      </c>
      <c r="F411" s="39">
        <f>IF(E411="",0,+COUNTIF('賃上げ前（時給）'!$E$6:$E$1006,E411))</f>
        <v>0</v>
      </c>
      <c r="G411" s="41" t="str">
        <f t="shared" si="19"/>
        <v/>
      </c>
      <c r="H411" s="51"/>
      <c r="I411" s="42" t="str">
        <f t="shared" si="20"/>
        <v/>
      </c>
      <c r="J411" s="84"/>
      <c r="K411" s="85"/>
    </row>
    <row r="412" spans="2:11" ht="24.75" customHeight="1">
      <c r="B412" s="18">
        <v>407</v>
      </c>
      <c r="C412" s="43"/>
      <c r="D412" s="40"/>
      <c r="E412" s="38" t="str">
        <f t="shared" si="18"/>
        <v/>
      </c>
      <c r="F412" s="39">
        <f>IF(E412="",0,+COUNTIF('賃上げ前（時給）'!$E$6:$E$1006,E412))</f>
        <v>0</v>
      </c>
      <c r="G412" s="41" t="str">
        <f t="shared" si="19"/>
        <v/>
      </c>
      <c r="H412" s="51"/>
      <c r="I412" s="42" t="str">
        <f t="shared" si="20"/>
        <v/>
      </c>
      <c r="J412" s="84"/>
      <c r="K412" s="85"/>
    </row>
    <row r="413" spans="2:11" ht="24.75" customHeight="1">
      <c r="B413" s="18">
        <v>408</v>
      </c>
      <c r="C413" s="43"/>
      <c r="D413" s="40"/>
      <c r="E413" s="38" t="str">
        <f t="shared" si="18"/>
        <v/>
      </c>
      <c r="F413" s="39">
        <f>IF(E413="",0,+COUNTIF('賃上げ前（時給）'!$E$6:$E$1006,E413))</f>
        <v>0</v>
      </c>
      <c r="G413" s="41" t="str">
        <f t="shared" si="19"/>
        <v/>
      </c>
      <c r="H413" s="51"/>
      <c r="I413" s="42" t="str">
        <f t="shared" si="20"/>
        <v/>
      </c>
      <c r="J413" s="84"/>
      <c r="K413" s="85"/>
    </row>
    <row r="414" spans="2:11" ht="24.75" customHeight="1">
      <c r="B414" s="18">
        <v>409</v>
      </c>
      <c r="C414" s="43"/>
      <c r="D414" s="40"/>
      <c r="E414" s="38" t="str">
        <f t="shared" si="18"/>
        <v/>
      </c>
      <c r="F414" s="39">
        <f>IF(E414="",0,+COUNTIF('賃上げ前（時給）'!$E$6:$E$1006,E414))</f>
        <v>0</v>
      </c>
      <c r="G414" s="41" t="str">
        <f t="shared" si="19"/>
        <v/>
      </c>
      <c r="H414" s="51"/>
      <c r="I414" s="42" t="str">
        <f t="shared" si="20"/>
        <v/>
      </c>
      <c r="J414" s="84"/>
      <c r="K414" s="85"/>
    </row>
    <row r="415" spans="2:11" ht="24.75" customHeight="1">
      <c r="B415" s="18">
        <v>410</v>
      </c>
      <c r="C415" s="43"/>
      <c r="D415" s="40"/>
      <c r="E415" s="38" t="str">
        <f t="shared" si="18"/>
        <v/>
      </c>
      <c r="F415" s="39">
        <f>IF(E415="",0,+COUNTIF('賃上げ前（時給）'!$E$6:$E$1006,E415))</f>
        <v>0</v>
      </c>
      <c r="G415" s="41" t="str">
        <f t="shared" si="19"/>
        <v/>
      </c>
      <c r="H415" s="51"/>
      <c r="I415" s="42" t="str">
        <f t="shared" si="20"/>
        <v/>
      </c>
      <c r="J415" s="84"/>
      <c r="K415" s="85"/>
    </row>
    <row r="416" spans="2:11" ht="24.75" customHeight="1">
      <c r="B416" s="18">
        <v>411</v>
      </c>
      <c r="C416" s="43"/>
      <c r="D416" s="40"/>
      <c r="E416" s="38" t="str">
        <f t="shared" si="18"/>
        <v/>
      </c>
      <c r="F416" s="39">
        <f>IF(E416="",0,+COUNTIF('賃上げ前（時給）'!$E$6:$E$1006,E416))</f>
        <v>0</v>
      </c>
      <c r="G416" s="41" t="str">
        <f t="shared" si="19"/>
        <v/>
      </c>
      <c r="H416" s="51"/>
      <c r="I416" s="42" t="str">
        <f t="shared" si="20"/>
        <v/>
      </c>
      <c r="J416" s="84"/>
      <c r="K416" s="85"/>
    </row>
    <row r="417" spans="2:11" ht="24.75" customHeight="1">
      <c r="B417" s="18">
        <v>412</v>
      </c>
      <c r="C417" s="43"/>
      <c r="D417" s="40"/>
      <c r="E417" s="38" t="str">
        <f t="shared" si="18"/>
        <v/>
      </c>
      <c r="F417" s="39">
        <f>IF(E417="",0,+COUNTIF('賃上げ前（時給）'!$E$6:$E$1006,E417))</f>
        <v>0</v>
      </c>
      <c r="G417" s="41" t="str">
        <f t="shared" si="19"/>
        <v/>
      </c>
      <c r="H417" s="51"/>
      <c r="I417" s="42" t="str">
        <f t="shared" si="20"/>
        <v/>
      </c>
      <c r="J417" s="84"/>
      <c r="K417" s="85"/>
    </row>
    <row r="418" spans="2:11" ht="24.75" customHeight="1">
      <c r="B418" s="18">
        <v>413</v>
      </c>
      <c r="C418" s="43"/>
      <c r="D418" s="40"/>
      <c r="E418" s="38" t="str">
        <f t="shared" si="18"/>
        <v/>
      </c>
      <c r="F418" s="39">
        <f>IF(E418="",0,+COUNTIF('賃上げ前（時給）'!$E$6:$E$1006,E418))</f>
        <v>0</v>
      </c>
      <c r="G418" s="41" t="str">
        <f t="shared" si="19"/>
        <v/>
      </c>
      <c r="H418" s="51"/>
      <c r="I418" s="42" t="str">
        <f t="shared" si="20"/>
        <v/>
      </c>
      <c r="J418" s="84"/>
      <c r="K418" s="85"/>
    </row>
    <row r="419" spans="2:11" ht="24.75" customHeight="1">
      <c r="B419" s="18">
        <v>414</v>
      </c>
      <c r="C419" s="43"/>
      <c r="D419" s="40"/>
      <c r="E419" s="38" t="str">
        <f t="shared" si="18"/>
        <v/>
      </c>
      <c r="F419" s="39">
        <f>IF(E419="",0,+COUNTIF('賃上げ前（時給）'!$E$6:$E$1006,E419))</f>
        <v>0</v>
      </c>
      <c r="G419" s="41" t="str">
        <f t="shared" si="19"/>
        <v/>
      </c>
      <c r="H419" s="51"/>
      <c r="I419" s="42" t="str">
        <f t="shared" si="20"/>
        <v/>
      </c>
      <c r="J419" s="84"/>
      <c r="K419" s="85"/>
    </row>
    <row r="420" spans="2:11" ht="24.75" customHeight="1">
      <c r="B420" s="18">
        <v>415</v>
      </c>
      <c r="C420" s="43"/>
      <c r="D420" s="40"/>
      <c r="E420" s="38" t="str">
        <f t="shared" si="18"/>
        <v/>
      </c>
      <c r="F420" s="39">
        <f>IF(E420="",0,+COUNTIF('賃上げ前（時給）'!$E$6:$E$1006,E420))</f>
        <v>0</v>
      </c>
      <c r="G420" s="41" t="str">
        <f t="shared" si="19"/>
        <v/>
      </c>
      <c r="H420" s="51"/>
      <c r="I420" s="42" t="str">
        <f t="shared" si="20"/>
        <v/>
      </c>
      <c r="J420" s="84"/>
      <c r="K420" s="85"/>
    </row>
    <row r="421" spans="2:11" ht="24.75" customHeight="1">
      <c r="B421" s="18">
        <v>416</v>
      </c>
      <c r="C421" s="43"/>
      <c r="D421" s="40"/>
      <c r="E421" s="38" t="str">
        <f t="shared" si="18"/>
        <v/>
      </c>
      <c r="F421" s="39">
        <f>IF(E421="",0,+COUNTIF('賃上げ前（時給）'!$E$6:$E$1006,E421))</f>
        <v>0</v>
      </c>
      <c r="G421" s="41" t="str">
        <f t="shared" si="19"/>
        <v/>
      </c>
      <c r="H421" s="51"/>
      <c r="I421" s="42" t="str">
        <f t="shared" si="20"/>
        <v/>
      </c>
      <c r="J421" s="84"/>
      <c r="K421" s="85"/>
    </row>
    <row r="422" spans="2:11" ht="24.75" customHeight="1">
      <c r="B422" s="18">
        <v>417</v>
      </c>
      <c r="C422" s="43"/>
      <c r="D422" s="40"/>
      <c r="E422" s="38" t="str">
        <f t="shared" si="18"/>
        <v/>
      </c>
      <c r="F422" s="39">
        <f>IF(E422="",0,+COUNTIF('賃上げ前（時給）'!$E$6:$E$1006,E422))</f>
        <v>0</v>
      </c>
      <c r="G422" s="41" t="str">
        <f t="shared" si="19"/>
        <v/>
      </c>
      <c r="H422" s="51"/>
      <c r="I422" s="42" t="str">
        <f t="shared" si="20"/>
        <v/>
      </c>
      <c r="J422" s="84"/>
      <c r="K422" s="85"/>
    </row>
    <row r="423" spans="2:11" ht="24.75" customHeight="1">
      <c r="B423" s="18">
        <v>418</v>
      </c>
      <c r="C423" s="43"/>
      <c r="D423" s="40"/>
      <c r="E423" s="38" t="str">
        <f t="shared" si="18"/>
        <v/>
      </c>
      <c r="F423" s="39">
        <f>IF(E423="",0,+COUNTIF('賃上げ前（時給）'!$E$6:$E$1006,E423))</f>
        <v>0</v>
      </c>
      <c r="G423" s="41" t="str">
        <f t="shared" si="19"/>
        <v/>
      </c>
      <c r="H423" s="51"/>
      <c r="I423" s="42" t="str">
        <f t="shared" si="20"/>
        <v/>
      </c>
      <c r="J423" s="84"/>
      <c r="K423" s="85"/>
    </row>
    <row r="424" spans="2:11" ht="24.75" customHeight="1">
      <c r="B424" s="18">
        <v>419</v>
      </c>
      <c r="C424" s="43"/>
      <c r="D424" s="40"/>
      <c r="E424" s="38" t="str">
        <f t="shared" si="18"/>
        <v/>
      </c>
      <c r="F424" s="39">
        <f>IF(E424="",0,+COUNTIF('賃上げ前（時給）'!$E$6:$E$1006,E424))</f>
        <v>0</v>
      </c>
      <c r="G424" s="41" t="str">
        <f t="shared" si="19"/>
        <v/>
      </c>
      <c r="H424" s="51"/>
      <c r="I424" s="42" t="str">
        <f t="shared" si="20"/>
        <v/>
      </c>
      <c r="J424" s="84"/>
      <c r="K424" s="85"/>
    </row>
    <row r="425" spans="2:11" ht="24.75" customHeight="1">
      <c r="B425" s="18">
        <v>420</v>
      </c>
      <c r="C425" s="43"/>
      <c r="D425" s="40"/>
      <c r="E425" s="38" t="str">
        <f t="shared" si="18"/>
        <v/>
      </c>
      <c r="F425" s="39">
        <f>IF(E425="",0,+COUNTIF('賃上げ前（時給）'!$E$6:$E$1006,E425))</f>
        <v>0</v>
      </c>
      <c r="G425" s="41" t="str">
        <f t="shared" si="19"/>
        <v/>
      </c>
      <c r="H425" s="51"/>
      <c r="I425" s="42" t="str">
        <f t="shared" si="20"/>
        <v/>
      </c>
      <c r="J425" s="84"/>
      <c r="K425" s="85"/>
    </row>
    <row r="426" spans="2:11" ht="24.75" customHeight="1">
      <c r="B426" s="18">
        <v>421</v>
      </c>
      <c r="C426" s="43"/>
      <c r="D426" s="40"/>
      <c r="E426" s="38" t="str">
        <f t="shared" si="18"/>
        <v/>
      </c>
      <c r="F426" s="39">
        <f>IF(E426="",0,+COUNTIF('賃上げ前（時給）'!$E$6:$E$1006,E426))</f>
        <v>0</v>
      </c>
      <c r="G426" s="41" t="str">
        <f t="shared" si="19"/>
        <v/>
      </c>
      <c r="H426" s="51"/>
      <c r="I426" s="42" t="str">
        <f t="shared" si="20"/>
        <v/>
      </c>
      <c r="J426" s="84"/>
      <c r="K426" s="85"/>
    </row>
    <row r="427" spans="2:11" ht="24.75" customHeight="1">
      <c r="B427" s="18">
        <v>422</v>
      </c>
      <c r="C427" s="43"/>
      <c r="D427" s="40"/>
      <c r="E427" s="38" t="str">
        <f t="shared" si="18"/>
        <v/>
      </c>
      <c r="F427" s="39">
        <f>IF(E427="",0,+COUNTIF('賃上げ前（時給）'!$E$6:$E$1006,E427))</f>
        <v>0</v>
      </c>
      <c r="G427" s="41" t="str">
        <f t="shared" si="19"/>
        <v/>
      </c>
      <c r="H427" s="51"/>
      <c r="I427" s="42" t="str">
        <f t="shared" si="20"/>
        <v/>
      </c>
      <c r="J427" s="84"/>
      <c r="K427" s="85"/>
    </row>
    <row r="428" spans="2:11" ht="24.75" customHeight="1">
      <c r="B428" s="18">
        <v>423</v>
      </c>
      <c r="C428" s="43"/>
      <c r="D428" s="40"/>
      <c r="E428" s="38" t="str">
        <f t="shared" si="18"/>
        <v/>
      </c>
      <c r="F428" s="39">
        <f>IF(E428="",0,+COUNTIF('賃上げ前（時給）'!$E$6:$E$1006,E428))</f>
        <v>0</v>
      </c>
      <c r="G428" s="41" t="str">
        <f t="shared" si="19"/>
        <v/>
      </c>
      <c r="H428" s="51"/>
      <c r="I428" s="42" t="str">
        <f t="shared" si="20"/>
        <v/>
      </c>
      <c r="J428" s="84"/>
      <c r="K428" s="85"/>
    </row>
    <row r="429" spans="2:11" ht="24.75" customHeight="1">
      <c r="B429" s="18">
        <v>424</v>
      </c>
      <c r="C429" s="43"/>
      <c r="D429" s="40"/>
      <c r="E429" s="38" t="str">
        <f t="shared" si="18"/>
        <v/>
      </c>
      <c r="F429" s="39">
        <f>IF(E429="",0,+COUNTIF('賃上げ前（時給）'!$E$6:$E$1006,E429))</f>
        <v>0</v>
      </c>
      <c r="G429" s="41" t="str">
        <f t="shared" si="19"/>
        <v/>
      </c>
      <c r="H429" s="51"/>
      <c r="I429" s="42" t="str">
        <f t="shared" si="20"/>
        <v/>
      </c>
      <c r="J429" s="84"/>
      <c r="K429" s="85"/>
    </row>
    <row r="430" spans="2:11" ht="24.75" customHeight="1">
      <c r="B430" s="18">
        <v>425</v>
      </c>
      <c r="C430" s="43"/>
      <c r="D430" s="40"/>
      <c r="E430" s="38" t="str">
        <f t="shared" si="18"/>
        <v/>
      </c>
      <c r="F430" s="39">
        <f>IF(E430="",0,+COUNTIF('賃上げ前（時給）'!$E$6:$E$1006,E430))</f>
        <v>0</v>
      </c>
      <c r="G430" s="41" t="str">
        <f t="shared" si="19"/>
        <v/>
      </c>
      <c r="H430" s="51"/>
      <c r="I430" s="42" t="str">
        <f t="shared" si="20"/>
        <v/>
      </c>
      <c r="J430" s="84"/>
      <c r="K430" s="85"/>
    </row>
    <row r="431" spans="2:11" ht="24.75" customHeight="1">
      <c r="B431" s="18">
        <v>426</v>
      </c>
      <c r="C431" s="43"/>
      <c r="D431" s="40"/>
      <c r="E431" s="38" t="str">
        <f t="shared" si="18"/>
        <v/>
      </c>
      <c r="F431" s="39">
        <f>IF(E431="",0,+COUNTIF('賃上げ前（時給）'!$E$6:$E$1006,E431))</f>
        <v>0</v>
      </c>
      <c r="G431" s="41" t="str">
        <f t="shared" si="19"/>
        <v/>
      </c>
      <c r="H431" s="51"/>
      <c r="I431" s="42" t="str">
        <f t="shared" si="20"/>
        <v/>
      </c>
      <c r="J431" s="84"/>
      <c r="K431" s="85"/>
    </row>
    <row r="432" spans="2:11" ht="24.75" customHeight="1">
      <c r="B432" s="18">
        <v>427</v>
      </c>
      <c r="C432" s="43"/>
      <c r="D432" s="40"/>
      <c r="E432" s="38" t="str">
        <f t="shared" si="18"/>
        <v/>
      </c>
      <c r="F432" s="39">
        <f>IF(E432="",0,+COUNTIF('賃上げ前（時給）'!$E$6:$E$1006,E432))</f>
        <v>0</v>
      </c>
      <c r="G432" s="41" t="str">
        <f t="shared" si="19"/>
        <v/>
      </c>
      <c r="H432" s="51"/>
      <c r="I432" s="42" t="str">
        <f t="shared" si="20"/>
        <v/>
      </c>
      <c r="J432" s="84"/>
      <c r="K432" s="85"/>
    </row>
    <row r="433" spans="2:11" ht="24.75" customHeight="1">
      <c r="B433" s="18">
        <v>428</v>
      </c>
      <c r="C433" s="43"/>
      <c r="D433" s="40"/>
      <c r="E433" s="38" t="str">
        <f t="shared" si="18"/>
        <v/>
      </c>
      <c r="F433" s="39">
        <f>IF(E433="",0,+COUNTIF('賃上げ前（時給）'!$E$6:$E$1006,E433))</f>
        <v>0</v>
      </c>
      <c r="G433" s="41" t="str">
        <f t="shared" si="19"/>
        <v/>
      </c>
      <c r="H433" s="51"/>
      <c r="I433" s="42" t="str">
        <f t="shared" si="20"/>
        <v/>
      </c>
      <c r="J433" s="84"/>
      <c r="K433" s="85"/>
    </row>
    <row r="434" spans="2:11" ht="24.75" customHeight="1">
      <c r="B434" s="18">
        <v>429</v>
      </c>
      <c r="C434" s="43"/>
      <c r="D434" s="40"/>
      <c r="E434" s="38" t="str">
        <f t="shared" si="18"/>
        <v/>
      </c>
      <c r="F434" s="39">
        <f>IF(E434="",0,+COUNTIF('賃上げ前（時給）'!$E$6:$E$1006,E434))</f>
        <v>0</v>
      </c>
      <c r="G434" s="41" t="str">
        <f t="shared" si="19"/>
        <v/>
      </c>
      <c r="H434" s="51"/>
      <c r="I434" s="42" t="str">
        <f t="shared" si="20"/>
        <v/>
      </c>
      <c r="J434" s="84"/>
      <c r="K434" s="85"/>
    </row>
    <row r="435" spans="2:11" ht="24.75" customHeight="1">
      <c r="B435" s="18">
        <v>430</v>
      </c>
      <c r="C435" s="43"/>
      <c r="D435" s="40"/>
      <c r="E435" s="38" t="str">
        <f t="shared" si="18"/>
        <v/>
      </c>
      <c r="F435" s="39">
        <f>IF(E435="",0,+COUNTIF('賃上げ前（時給）'!$E$6:$E$1006,E435))</f>
        <v>0</v>
      </c>
      <c r="G435" s="41" t="str">
        <f t="shared" si="19"/>
        <v/>
      </c>
      <c r="H435" s="51"/>
      <c r="I435" s="42" t="str">
        <f t="shared" si="20"/>
        <v/>
      </c>
      <c r="J435" s="84"/>
      <c r="K435" s="85"/>
    </row>
    <row r="436" spans="2:11" ht="24.75" customHeight="1">
      <c r="B436" s="18">
        <v>431</v>
      </c>
      <c r="C436" s="43"/>
      <c r="D436" s="40"/>
      <c r="E436" s="38" t="str">
        <f t="shared" si="18"/>
        <v/>
      </c>
      <c r="F436" s="39">
        <f>IF(E436="",0,+COUNTIF('賃上げ前（時給）'!$E$6:$E$1006,E436))</f>
        <v>0</v>
      </c>
      <c r="G436" s="41" t="str">
        <f t="shared" si="19"/>
        <v/>
      </c>
      <c r="H436" s="51"/>
      <c r="I436" s="42" t="str">
        <f t="shared" si="20"/>
        <v/>
      </c>
      <c r="J436" s="84"/>
      <c r="K436" s="85"/>
    </row>
    <row r="437" spans="2:11" ht="24.75" customHeight="1">
      <c r="B437" s="18">
        <v>432</v>
      </c>
      <c r="C437" s="43"/>
      <c r="D437" s="40"/>
      <c r="E437" s="38" t="str">
        <f t="shared" si="18"/>
        <v/>
      </c>
      <c r="F437" s="39">
        <f>IF(E437="",0,+COUNTIF('賃上げ前（時給）'!$E$6:$E$1006,E437))</f>
        <v>0</v>
      </c>
      <c r="G437" s="41" t="str">
        <f t="shared" si="19"/>
        <v/>
      </c>
      <c r="H437" s="51"/>
      <c r="I437" s="42" t="str">
        <f t="shared" si="20"/>
        <v/>
      </c>
      <c r="J437" s="84"/>
      <c r="K437" s="85"/>
    </row>
    <row r="438" spans="2:11" ht="24.75" customHeight="1">
      <c r="B438" s="18">
        <v>433</v>
      </c>
      <c r="C438" s="43"/>
      <c r="D438" s="40"/>
      <c r="E438" s="38" t="str">
        <f t="shared" si="18"/>
        <v/>
      </c>
      <c r="F438" s="39">
        <f>IF(E438="",0,+COUNTIF('賃上げ前（時給）'!$E$6:$E$1006,E438))</f>
        <v>0</v>
      </c>
      <c r="G438" s="41" t="str">
        <f t="shared" si="19"/>
        <v/>
      </c>
      <c r="H438" s="51"/>
      <c r="I438" s="42" t="str">
        <f t="shared" si="20"/>
        <v/>
      </c>
      <c r="J438" s="84"/>
      <c r="K438" s="85"/>
    </row>
    <row r="439" spans="2:11" ht="24.75" customHeight="1">
      <c r="B439" s="18">
        <v>434</v>
      </c>
      <c r="C439" s="43"/>
      <c r="D439" s="40"/>
      <c r="E439" s="38" t="str">
        <f t="shared" si="18"/>
        <v/>
      </c>
      <c r="F439" s="39">
        <f>IF(E439="",0,+COUNTIF('賃上げ前（時給）'!$E$6:$E$1006,E439))</f>
        <v>0</v>
      </c>
      <c r="G439" s="41" t="str">
        <f t="shared" si="19"/>
        <v/>
      </c>
      <c r="H439" s="51"/>
      <c r="I439" s="42" t="str">
        <f t="shared" si="20"/>
        <v/>
      </c>
      <c r="J439" s="84"/>
      <c r="K439" s="85"/>
    </row>
    <row r="440" spans="2:11" ht="24.75" customHeight="1">
      <c r="B440" s="18">
        <v>435</v>
      </c>
      <c r="C440" s="43"/>
      <c r="D440" s="40"/>
      <c r="E440" s="38" t="str">
        <f t="shared" si="18"/>
        <v/>
      </c>
      <c r="F440" s="39">
        <f>IF(E440="",0,+COUNTIF('賃上げ前（時給）'!$E$6:$E$1006,E440))</f>
        <v>0</v>
      </c>
      <c r="G440" s="41" t="str">
        <f t="shared" si="19"/>
        <v/>
      </c>
      <c r="H440" s="51"/>
      <c r="I440" s="42" t="str">
        <f t="shared" si="20"/>
        <v/>
      </c>
      <c r="J440" s="84"/>
      <c r="K440" s="85"/>
    </row>
    <row r="441" spans="2:11" ht="24.75" customHeight="1">
      <c r="B441" s="18">
        <v>436</v>
      </c>
      <c r="C441" s="43"/>
      <c r="D441" s="40"/>
      <c r="E441" s="38" t="str">
        <f t="shared" si="18"/>
        <v/>
      </c>
      <c r="F441" s="39">
        <f>IF(E441="",0,+COUNTIF('賃上げ前（時給）'!$E$6:$E$1006,E441))</f>
        <v>0</v>
      </c>
      <c r="G441" s="41" t="str">
        <f t="shared" si="19"/>
        <v/>
      </c>
      <c r="H441" s="51"/>
      <c r="I441" s="42" t="str">
        <f t="shared" si="20"/>
        <v/>
      </c>
      <c r="J441" s="84"/>
      <c r="K441" s="85"/>
    </row>
    <row r="442" spans="2:11" ht="24.75" customHeight="1">
      <c r="B442" s="18">
        <v>437</v>
      </c>
      <c r="C442" s="43"/>
      <c r="D442" s="40"/>
      <c r="E442" s="38" t="str">
        <f t="shared" si="18"/>
        <v/>
      </c>
      <c r="F442" s="39">
        <f>IF(E442="",0,+COUNTIF('賃上げ前（時給）'!$E$6:$E$1006,E442))</f>
        <v>0</v>
      </c>
      <c r="G442" s="41" t="str">
        <f t="shared" si="19"/>
        <v/>
      </c>
      <c r="H442" s="51"/>
      <c r="I442" s="42" t="str">
        <f t="shared" si="20"/>
        <v/>
      </c>
      <c r="J442" s="84"/>
      <c r="K442" s="85"/>
    </row>
    <row r="443" spans="2:11" ht="24.75" customHeight="1">
      <c r="B443" s="18">
        <v>438</v>
      </c>
      <c r="C443" s="43"/>
      <c r="D443" s="40"/>
      <c r="E443" s="38" t="str">
        <f t="shared" si="18"/>
        <v/>
      </c>
      <c r="F443" s="39">
        <f>IF(E443="",0,+COUNTIF('賃上げ前（時給）'!$E$6:$E$1006,E443))</f>
        <v>0</v>
      </c>
      <c r="G443" s="41" t="str">
        <f t="shared" si="19"/>
        <v/>
      </c>
      <c r="H443" s="51"/>
      <c r="I443" s="42" t="str">
        <f t="shared" si="20"/>
        <v/>
      </c>
      <c r="J443" s="84"/>
      <c r="K443" s="85"/>
    </row>
    <row r="444" spans="2:11" ht="24.75" customHeight="1">
      <c r="B444" s="18">
        <v>439</v>
      </c>
      <c r="C444" s="43"/>
      <c r="D444" s="40"/>
      <c r="E444" s="38" t="str">
        <f t="shared" si="18"/>
        <v/>
      </c>
      <c r="F444" s="39">
        <f>IF(E444="",0,+COUNTIF('賃上げ前（時給）'!$E$6:$E$1006,E444))</f>
        <v>0</v>
      </c>
      <c r="G444" s="41" t="str">
        <f t="shared" si="19"/>
        <v/>
      </c>
      <c r="H444" s="51"/>
      <c r="I444" s="42" t="str">
        <f t="shared" si="20"/>
        <v/>
      </c>
      <c r="J444" s="84"/>
      <c r="K444" s="85"/>
    </row>
    <row r="445" spans="2:11" ht="24.75" customHeight="1">
      <c r="B445" s="18">
        <v>440</v>
      </c>
      <c r="C445" s="43"/>
      <c r="D445" s="40"/>
      <c r="E445" s="38" t="str">
        <f t="shared" si="18"/>
        <v/>
      </c>
      <c r="F445" s="39">
        <f>IF(E445="",0,+COUNTIF('賃上げ前（時給）'!$E$6:$E$1006,E445))</f>
        <v>0</v>
      </c>
      <c r="G445" s="41" t="str">
        <f t="shared" si="19"/>
        <v/>
      </c>
      <c r="H445" s="51"/>
      <c r="I445" s="42" t="str">
        <f t="shared" si="20"/>
        <v/>
      </c>
      <c r="J445" s="84"/>
      <c r="K445" s="85"/>
    </row>
    <row r="446" spans="2:11" ht="24.75" customHeight="1">
      <c r="B446" s="18">
        <v>441</v>
      </c>
      <c r="C446" s="43"/>
      <c r="D446" s="40"/>
      <c r="E446" s="38" t="str">
        <f t="shared" si="18"/>
        <v/>
      </c>
      <c r="F446" s="39">
        <f>IF(E446="",0,+COUNTIF('賃上げ前（時給）'!$E$6:$E$1006,E446))</f>
        <v>0</v>
      </c>
      <c r="G446" s="41" t="str">
        <f t="shared" si="19"/>
        <v/>
      </c>
      <c r="H446" s="51"/>
      <c r="I446" s="42" t="str">
        <f t="shared" si="20"/>
        <v/>
      </c>
      <c r="J446" s="84"/>
      <c r="K446" s="85"/>
    </row>
    <row r="447" spans="2:11" ht="24.75" customHeight="1">
      <c r="B447" s="18">
        <v>442</v>
      </c>
      <c r="C447" s="43"/>
      <c r="D447" s="40"/>
      <c r="E447" s="38" t="str">
        <f t="shared" si="18"/>
        <v/>
      </c>
      <c r="F447" s="39">
        <f>IF(E447="",0,+COUNTIF('賃上げ前（時給）'!$E$6:$E$1006,E447))</f>
        <v>0</v>
      </c>
      <c r="G447" s="41" t="str">
        <f t="shared" si="19"/>
        <v/>
      </c>
      <c r="H447" s="51"/>
      <c r="I447" s="42" t="str">
        <f t="shared" si="20"/>
        <v/>
      </c>
      <c r="J447" s="84"/>
      <c r="K447" s="85"/>
    </row>
    <row r="448" spans="2:11" ht="24.75" customHeight="1">
      <c r="B448" s="18">
        <v>443</v>
      </c>
      <c r="C448" s="43"/>
      <c r="D448" s="40"/>
      <c r="E448" s="38" t="str">
        <f t="shared" si="18"/>
        <v/>
      </c>
      <c r="F448" s="39">
        <f>IF(E448="",0,+COUNTIF('賃上げ前（時給）'!$E$6:$E$1006,E448))</f>
        <v>0</v>
      </c>
      <c r="G448" s="41" t="str">
        <f t="shared" si="19"/>
        <v/>
      </c>
      <c r="H448" s="51"/>
      <c r="I448" s="42" t="str">
        <f t="shared" si="20"/>
        <v/>
      </c>
      <c r="J448" s="84"/>
      <c r="K448" s="85"/>
    </row>
    <row r="449" spans="2:11" ht="24.75" customHeight="1">
      <c r="B449" s="18">
        <v>444</v>
      </c>
      <c r="C449" s="43"/>
      <c r="D449" s="40"/>
      <c r="E449" s="38" t="str">
        <f t="shared" si="18"/>
        <v/>
      </c>
      <c r="F449" s="39">
        <f>IF(E449="",0,+COUNTIF('賃上げ前（時給）'!$E$6:$E$1006,E449))</f>
        <v>0</v>
      </c>
      <c r="G449" s="41" t="str">
        <f t="shared" si="19"/>
        <v/>
      </c>
      <c r="H449" s="51"/>
      <c r="I449" s="42" t="str">
        <f t="shared" si="20"/>
        <v/>
      </c>
      <c r="J449" s="84"/>
      <c r="K449" s="85"/>
    </row>
    <row r="450" spans="2:11" ht="24.75" customHeight="1">
      <c r="B450" s="18">
        <v>445</v>
      </c>
      <c r="C450" s="43"/>
      <c r="D450" s="40"/>
      <c r="E450" s="38" t="str">
        <f t="shared" si="18"/>
        <v/>
      </c>
      <c r="F450" s="39">
        <f>IF(E450="",0,+COUNTIF('賃上げ前（時給）'!$E$6:$E$1006,E450))</f>
        <v>0</v>
      </c>
      <c r="G450" s="41" t="str">
        <f t="shared" si="19"/>
        <v/>
      </c>
      <c r="H450" s="51"/>
      <c r="I450" s="42" t="str">
        <f t="shared" si="20"/>
        <v/>
      </c>
      <c r="J450" s="84"/>
      <c r="K450" s="85"/>
    </row>
    <row r="451" spans="2:11" ht="24.75" customHeight="1">
      <c r="B451" s="18">
        <v>446</v>
      </c>
      <c r="C451" s="43"/>
      <c r="D451" s="40"/>
      <c r="E451" s="38" t="str">
        <f t="shared" si="18"/>
        <v/>
      </c>
      <c r="F451" s="39">
        <f>IF(E451="",0,+COUNTIF('賃上げ前（時給）'!$E$6:$E$1006,E451))</f>
        <v>0</v>
      </c>
      <c r="G451" s="41" t="str">
        <f t="shared" si="19"/>
        <v/>
      </c>
      <c r="H451" s="51"/>
      <c r="I451" s="42" t="str">
        <f t="shared" si="20"/>
        <v/>
      </c>
      <c r="J451" s="84"/>
      <c r="K451" s="85"/>
    </row>
    <row r="452" spans="2:11" ht="24.75" customHeight="1">
      <c r="B452" s="18">
        <v>447</v>
      </c>
      <c r="C452" s="43"/>
      <c r="D452" s="40"/>
      <c r="E452" s="38" t="str">
        <f t="shared" si="18"/>
        <v/>
      </c>
      <c r="F452" s="39">
        <f>IF(E452="",0,+COUNTIF('賃上げ前（時給）'!$E$6:$E$1006,E452))</f>
        <v>0</v>
      </c>
      <c r="G452" s="41" t="str">
        <f t="shared" si="19"/>
        <v/>
      </c>
      <c r="H452" s="51"/>
      <c r="I452" s="42" t="str">
        <f t="shared" si="20"/>
        <v/>
      </c>
      <c r="J452" s="84"/>
      <c r="K452" s="85"/>
    </row>
    <row r="453" spans="2:11" ht="24.75" customHeight="1">
      <c r="B453" s="18">
        <v>448</v>
      </c>
      <c r="C453" s="43"/>
      <c r="D453" s="40"/>
      <c r="E453" s="38" t="str">
        <f t="shared" si="18"/>
        <v/>
      </c>
      <c r="F453" s="39">
        <f>IF(E453="",0,+COUNTIF('賃上げ前（時給）'!$E$6:$E$1006,E453))</f>
        <v>0</v>
      </c>
      <c r="G453" s="41" t="str">
        <f t="shared" si="19"/>
        <v/>
      </c>
      <c r="H453" s="51"/>
      <c r="I453" s="42" t="str">
        <f t="shared" si="20"/>
        <v/>
      </c>
      <c r="J453" s="84"/>
      <c r="K453" s="85"/>
    </row>
    <row r="454" spans="2:11" ht="24.75" customHeight="1">
      <c r="B454" s="18">
        <v>449</v>
      </c>
      <c r="C454" s="43"/>
      <c r="D454" s="40"/>
      <c r="E454" s="38" t="str">
        <f t="shared" ref="E454:E517" si="21">SUBSTITUTE(SUBSTITUTE(C454,"　","")," ","")</f>
        <v/>
      </c>
      <c r="F454" s="39">
        <f>IF(E454="",0,+COUNTIF('賃上げ前（時給）'!$E$6:$E$1006,E454))</f>
        <v>0</v>
      </c>
      <c r="G454" s="41" t="str">
        <f t="shared" ref="G454:G517" si="22">IF(C454="","",+IF(OR(F454&lt;1,D454="",J454="◎"),"除外","対象"))</f>
        <v/>
      </c>
      <c r="H454" s="51"/>
      <c r="I454" s="42" t="str">
        <f t="shared" ref="I454:I517" si="23">IF(C454="","",+IF(G454="対象",H454,0))</f>
        <v/>
      </c>
      <c r="J454" s="84"/>
      <c r="K454" s="85"/>
    </row>
    <row r="455" spans="2:11" ht="24.75" customHeight="1">
      <c r="B455" s="18">
        <v>450</v>
      </c>
      <c r="C455" s="43"/>
      <c r="D455" s="40"/>
      <c r="E455" s="38" t="str">
        <f t="shared" si="21"/>
        <v/>
      </c>
      <c r="F455" s="39">
        <f>IF(E455="",0,+COUNTIF('賃上げ前（時給）'!$E$6:$E$1006,E455))</f>
        <v>0</v>
      </c>
      <c r="G455" s="41" t="str">
        <f t="shared" si="22"/>
        <v/>
      </c>
      <c r="H455" s="51"/>
      <c r="I455" s="42" t="str">
        <f t="shared" si="23"/>
        <v/>
      </c>
      <c r="J455" s="84"/>
      <c r="K455" s="85"/>
    </row>
    <row r="456" spans="2:11" ht="24.75" customHeight="1">
      <c r="B456" s="18">
        <v>451</v>
      </c>
      <c r="C456" s="43"/>
      <c r="D456" s="40"/>
      <c r="E456" s="38" t="str">
        <f t="shared" si="21"/>
        <v/>
      </c>
      <c r="F456" s="39">
        <f>IF(E456="",0,+COUNTIF('賃上げ前（時給）'!$E$6:$E$1006,E456))</f>
        <v>0</v>
      </c>
      <c r="G456" s="41" t="str">
        <f t="shared" si="22"/>
        <v/>
      </c>
      <c r="H456" s="51"/>
      <c r="I456" s="42" t="str">
        <f t="shared" si="23"/>
        <v/>
      </c>
      <c r="J456" s="84"/>
      <c r="K456" s="85"/>
    </row>
    <row r="457" spans="2:11" ht="24.75" customHeight="1">
      <c r="B457" s="18">
        <v>452</v>
      </c>
      <c r="C457" s="43"/>
      <c r="D457" s="40"/>
      <c r="E457" s="38" t="str">
        <f t="shared" si="21"/>
        <v/>
      </c>
      <c r="F457" s="39">
        <f>IF(E457="",0,+COUNTIF('賃上げ前（時給）'!$E$6:$E$1006,E457))</f>
        <v>0</v>
      </c>
      <c r="G457" s="41" t="str">
        <f t="shared" si="22"/>
        <v/>
      </c>
      <c r="H457" s="51"/>
      <c r="I457" s="42" t="str">
        <f t="shared" si="23"/>
        <v/>
      </c>
      <c r="J457" s="84"/>
      <c r="K457" s="85"/>
    </row>
    <row r="458" spans="2:11" ht="24.75" customHeight="1">
      <c r="B458" s="18">
        <v>453</v>
      </c>
      <c r="C458" s="43"/>
      <c r="D458" s="40"/>
      <c r="E458" s="38" t="str">
        <f t="shared" si="21"/>
        <v/>
      </c>
      <c r="F458" s="39">
        <f>IF(E458="",0,+COUNTIF('賃上げ前（時給）'!$E$6:$E$1006,E458))</f>
        <v>0</v>
      </c>
      <c r="G458" s="41" t="str">
        <f t="shared" si="22"/>
        <v/>
      </c>
      <c r="H458" s="51"/>
      <c r="I458" s="42" t="str">
        <f t="shared" si="23"/>
        <v/>
      </c>
      <c r="J458" s="84"/>
      <c r="K458" s="85"/>
    </row>
    <row r="459" spans="2:11" ht="24.75" customHeight="1">
      <c r="B459" s="18">
        <v>454</v>
      </c>
      <c r="C459" s="43"/>
      <c r="D459" s="40"/>
      <c r="E459" s="38" t="str">
        <f t="shared" si="21"/>
        <v/>
      </c>
      <c r="F459" s="39">
        <f>IF(E459="",0,+COUNTIF('賃上げ前（時給）'!$E$6:$E$1006,E459))</f>
        <v>0</v>
      </c>
      <c r="G459" s="41" t="str">
        <f t="shared" si="22"/>
        <v/>
      </c>
      <c r="H459" s="51"/>
      <c r="I459" s="42" t="str">
        <f t="shared" si="23"/>
        <v/>
      </c>
      <c r="J459" s="84"/>
      <c r="K459" s="85"/>
    </row>
    <row r="460" spans="2:11" ht="24.75" customHeight="1">
      <c r="B460" s="18">
        <v>455</v>
      </c>
      <c r="C460" s="43"/>
      <c r="D460" s="40"/>
      <c r="E460" s="38" t="str">
        <f t="shared" si="21"/>
        <v/>
      </c>
      <c r="F460" s="39">
        <f>IF(E460="",0,+COUNTIF('賃上げ前（時給）'!$E$6:$E$1006,E460))</f>
        <v>0</v>
      </c>
      <c r="G460" s="41" t="str">
        <f t="shared" si="22"/>
        <v/>
      </c>
      <c r="H460" s="51"/>
      <c r="I460" s="42" t="str">
        <f t="shared" si="23"/>
        <v/>
      </c>
      <c r="J460" s="84"/>
      <c r="K460" s="85"/>
    </row>
    <row r="461" spans="2:11" ht="24.75" customHeight="1">
      <c r="B461" s="18">
        <v>456</v>
      </c>
      <c r="C461" s="43"/>
      <c r="D461" s="40"/>
      <c r="E461" s="38" t="str">
        <f t="shared" si="21"/>
        <v/>
      </c>
      <c r="F461" s="39">
        <f>IF(E461="",0,+COUNTIF('賃上げ前（時給）'!$E$6:$E$1006,E461))</f>
        <v>0</v>
      </c>
      <c r="G461" s="41" t="str">
        <f t="shared" si="22"/>
        <v/>
      </c>
      <c r="H461" s="51"/>
      <c r="I461" s="42" t="str">
        <f t="shared" si="23"/>
        <v/>
      </c>
      <c r="J461" s="84"/>
      <c r="K461" s="85"/>
    </row>
    <row r="462" spans="2:11" ht="24.75" customHeight="1">
      <c r="B462" s="18">
        <v>457</v>
      </c>
      <c r="C462" s="43"/>
      <c r="D462" s="40"/>
      <c r="E462" s="38" t="str">
        <f t="shared" si="21"/>
        <v/>
      </c>
      <c r="F462" s="39">
        <f>IF(E462="",0,+COUNTIF('賃上げ前（時給）'!$E$6:$E$1006,E462))</f>
        <v>0</v>
      </c>
      <c r="G462" s="41" t="str">
        <f t="shared" si="22"/>
        <v/>
      </c>
      <c r="H462" s="51"/>
      <c r="I462" s="42" t="str">
        <f t="shared" si="23"/>
        <v/>
      </c>
      <c r="J462" s="84"/>
      <c r="K462" s="85"/>
    </row>
    <row r="463" spans="2:11" ht="24.75" customHeight="1">
      <c r="B463" s="18">
        <v>458</v>
      </c>
      <c r="C463" s="43"/>
      <c r="D463" s="40"/>
      <c r="E463" s="38" t="str">
        <f t="shared" si="21"/>
        <v/>
      </c>
      <c r="F463" s="39">
        <f>IF(E463="",0,+COUNTIF('賃上げ前（時給）'!$E$6:$E$1006,E463))</f>
        <v>0</v>
      </c>
      <c r="G463" s="41" t="str">
        <f t="shared" si="22"/>
        <v/>
      </c>
      <c r="H463" s="51"/>
      <c r="I463" s="42" t="str">
        <f t="shared" si="23"/>
        <v/>
      </c>
      <c r="J463" s="84"/>
      <c r="K463" s="85"/>
    </row>
    <row r="464" spans="2:11" ht="24.75" customHeight="1">
      <c r="B464" s="18">
        <v>459</v>
      </c>
      <c r="C464" s="43"/>
      <c r="D464" s="40"/>
      <c r="E464" s="38" t="str">
        <f t="shared" si="21"/>
        <v/>
      </c>
      <c r="F464" s="39">
        <f>IF(E464="",0,+COUNTIF('賃上げ前（時給）'!$E$6:$E$1006,E464))</f>
        <v>0</v>
      </c>
      <c r="G464" s="41" t="str">
        <f t="shared" si="22"/>
        <v/>
      </c>
      <c r="H464" s="51"/>
      <c r="I464" s="42" t="str">
        <f t="shared" si="23"/>
        <v/>
      </c>
      <c r="J464" s="84"/>
      <c r="K464" s="85"/>
    </row>
    <row r="465" spans="2:11" ht="24.75" customHeight="1">
      <c r="B465" s="18">
        <v>460</v>
      </c>
      <c r="C465" s="43"/>
      <c r="D465" s="40"/>
      <c r="E465" s="38" t="str">
        <f t="shared" si="21"/>
        <v/>
      </c>
      <c r="F465" s="39">
        <f>IF(E465="",0,+COUNTIF('賃上げ前（時給）'!$E$6:$E$1006,E465))</f>
        <v>0</v>
      </c>
      <c r="G465" s="41" t="str">
        <f t="shared" si="22"/>
        <v/>
      </c>
      <c r="H465" s="51"/>
      <c r="I465" s="42" t="str">
        <f t="shared" si="23"/>
        <v/>
      </c>
      <c r="J465" s="84"/>
      <c r="K465" s="85"/>
    </row>
    <row r="466" spans="2:11" ht="24.75" customHeight="1">
      <c r="B466" s="18">
        <v>461</v>
      </c>
      <c r="C466" s="43"/>
      <c r="D466" s="40"/>
      <c r="E466" s="38" t="str">
        <f t="shared" si="21"/>
        <v/>
      </c>
      <c r="F466" s="39">
        <f>IF(E466="",0,+COUNTIF('賃上げ前（時給）'!$E$6:$E$1006,E466))</f>
        <v>0</v>
      </c>
      <c r="G466" s="41" t="str">
        <f t="shared" si="22"/>
        <v/>
      </c>
      <c r="H466" s="51"/>
      <c r="I466" s="42" t="str">
        <f t="shared" si="23"/>
        <v/>
      </c>
      <c r="J466" s="84"/>
      <c r="K466" s="85"/>
    </row>
    <row r="467" spans="2:11" ht="24.75" customHeight="1">
      <c r="B467" s="18">
        <v>462</v>
      </c>
      <c r="C467" s="43"/>
      <c r="D467" s="40"/>
      <c r="E467" s="38" t="str">
        <f t="shared" si="21"/>
        <v/>
      </c>
      <c r="F467" s="39">
        <f>IF(E467="",0,+COUNTIF('賃上げ前（時給）'!$E$6:$E$1006,E467))</f>
        <v>0</v>
      </c>
      <c r="G467" s="41" t="str">
        <f t="shared" si="22"/>
        <v/>
      </c>
      <c r="H467" s="51"/>
      <c r="I467" s="42" t="str">
        <f t="shared" si="23"/>
        <v/>
      </c>
      <c r="J467" s="84"/>
      <c r="K467" s="85"/>
    </row>
    <row r="468" spans="2:11" ht="24.75" customHeight="1">
      <c r="B468" s="18">
        <v>463</v>
      </c>
      <c r="C468" s="43"/>
      <c r="D468" s="40"/>
      <c r="E468" s="38" t="str">
        <f t="shared" si="21"/>
        <v/>
      </c>
      <c r="F468" s="39">
        <f>IF(E468="",0,+COUNTIF('賃上げ前（時給）'!$E$6:$E$1006,E468))</f>
        <v>0</v>
      </c>
      <c r="G468" s="41" t="str">
        <f t="shared" si="22"/>
        <v/>
      </c>
      <c r="H468" s="51"/>
      <c r="I468" s="42" t="str">
        <f t="shared" si="23"/>
        <v/>
      </c>
      <c r="J468" s="84"/>
      <c r="K468" s="85"/>
    </row>
    <row r="469" spans="2:11" ht="24.75" customHeight="1">
      <c r="B469" s="18">
        <v>464</v>
      </c>
      <c r="C469" s="43"/>
      <c r="D469" s="40"/>
      <c r="E469" s="38" t="str">
        <f t="shared" si="21"/>
        <v/>
      </c>
      <c r="F469" s="39">
        <f>IF(E469="",0,+COUNTIF('賃上げ前（時給）'!$E$6:$E$1006,E469))</f>
        <v>0</v>
      </c>
      <c r="G469" s="41" t="str">
        <f t="shared" si="22"/>
        <v/>
      </c>
      <c r="H469" s="51"/>
      <c r="I469" s="42" t="str">
        <f t="shared" si="23"/>
        <v/>
      </c>
      <c r="J469" s="84"/>
      <c r="K469" s="85"/>
    </row>
    <row r="470" spans="2:11" ht="24.75" customHeight="1">
      <c r="B470" s="18">
        <v>465</v>
      </c>
      <c r="C470" s="43"/>
      <c r="D470" s="40"/>
      <c r="E470" s="38" t="str">
        <f t="shared" si="21"/>
        <v/>
      </c>
      <c r="F470" s="39">
        <f>IF(E470="",0,+COUNTIF('賃上げ前（時給）'!$E$6:$E$1006,E470))</f>
        <v>0</v>
      </c>
      <c r="G470" s="41" t="str">
        <f t="shared" si="22"/>
        <v/>
      </c>
      <c r="H470" s="51"/>
      <c r="I470" s="42" t="str">
        <f t="shared" si="23"/>
        <v/>
      </c>
      <c r="J470" s="84"/>
      <c r="K470" s="85"/>
    </row>
    <row r="471" spans="2:11" ht="24.75" customHeight="1">
      <c r="B471" s="18">
        <v>466</v>
      </c>
      <c r="C471" s="43"/>
      <c r="D471" s="40"/>
      <c r="E471" s="38" t="str">
        <f t="shared" si="21"/>
        <v/>
      </c>
      <c r="F471" s="39">
        <f>IF(E471="",0,+COUNTIF('賃上げ前（時給）'!$E$6:$E$1006,E471))</f>
        <v>0</v>
      </c>
      <c r="G471" s="41" t="str">
        <f t="shared" si="22"/>
        <v/>
      </c>
      <c r="H471" s="51"/>
      <c r="I471" s="42" t="str">
        <f t="shared" si="23"/>
        <v/>
      </c>
      <c r="J471" s="84"/>
      <c r="K471" s="85"/>
    </row>
    <row r="472" spans="2:11" ht="24.75" customHeight="1">
      <c r="B472" s="18">
        <v>467</v>
      </c>
      <c r="C472" s="43"/>
      <c r="D472" s="40"/>
      <c r="E472" s="38" t="str">
        <f t="shared" si="21"/>
        <v/>
      </c>
      <c r="F472" s="39">
        <f>IF(E472="",0,+COUNTIF('賃上げ前（時給）'!$E$6:$E$1006,E472))</f>
        <v>0</v>
      </c>
      <c r="G472" s="41" t="str">
        <f t="shared" si="22"/>
        <v/>
      </c>
      <c r="H472" s="51"/>
      <c r="I472" s="42" t="str">
        <f t="shared" si="23"/>
        <v/>
      </c>
      <c r="J472" s="84"/>
      <c r="K472" s="85"/>
    </row>
    <row r="473" spans="2:11" ht="24.75" customHeight="1">
      <c r="B473" s="18">
        <v>468</v>
      </c>
      <c r="C473" s="43"/>
      <c r="D473" s="40"/>
      <c r="E473" s="38" t="str">
        <f t="shared" si="21"/>
        <v/>
      </c>
      <c r="F473" s="39">
        <f>IF(E473="",0,+COUNTIF('賃上げ前（時給）'!$E$6:$E$1006,E473))</f>
        <v>0</v>
      </c>
      <c r="G473" s="41" t="str">
        <f t="shared" si="22"/>
        <v/>
      </c>
      <c r="H473" s="51"/>
      <c r="I473" s="42" t="str">
        <f t="shared" si="23"/>
        <v/>
      </c>
      <c r="J473" s="84"/>
      <c r="K473" s="85"/>
    </row>
    <row r="474" spans="2:11" ht="24.75" customHeight="1">
      <c r="B474" s="18">
        <v>469</v>
      </c>
      <c r="C474" s="43"/>
      <c r="D474" s="40"/>
      <c r="E474" s="38" t="str">
        <f t="shared" si="21"/>
        <v/>
      </c>
      <c r="F474" s="39">
        <f>IF(E474="",0,+COUNTIF('賃上げ前（時給）'!$E$6:$E$1006,E474))</f>
        <v>0</v>
      </c>
      <c r="G474" s="41" t="str">
        <f t="shared" si="22"/>
        <v/>
      </c>
      <c r="H474" s="51"/>
      <c r="I474" s="42" t="str">
        <f t="shared" si="23"/>
        <v/>
      </c>
      <c r="J474" s="84"/>
      <c r="K474" s="85"/>
    </row>
    <row r="475" spans="2:11" ht="24.75" customHeight="1">
      <c r="B475" s="18">
        <v>470</v>
      </c>
      <c r="C475" s="43"/>
      <c r="D475" s="40"/>
      <c r="E475" s="38" t="str">
        <f t="shared" si="21"/>
        <v/>
      </c>
      <c r="F475" s="39">
        <f>IF(E475="",0,+COUNTIF('賃上げ前（時給）'!$E$6:$E$1006,E475))</f>
        <v>0</v>
      </c>
      <c r="G475" s="41" t="str">
        <f t="shared" si="22"/>
        <v/>
      </c>
      <c r="H475" s="51"/>
      <c r="I475" s="42" t="str">
        <f t="shared" si="23"/>
        <v/>
      </c>
      <c r="J475" s="84"/>
      <c r="K475" s="85"/>
    </row>
    <row r="476" spans="2:11" ht="24.75" customHeight="1">
      <c r="B476" s="18">
        <v>471</v>
      </c>
      <c r="C476" s="43"/>
      <c r="D476" s="40"/>
      <c r="E476" s="38" t="str">
        <f t="shared" si="21"/>
        <v/>
      </c>
      <c r="F476" s="39">
        <f>IF(E476="",0,+COUNTIF('賃上げ前（時給）'!$E$6:$E$1006,E476))</f>
        <v>0</v>
      </c>
      <c r="G476" s="41" t="str">
        <f t="shared" si="22"/>
        <v/>
      </c>
      <c r="H476" s="51"/>
      <c r="I476" s="42" t="str">
        <f t="shared" si="23"/>
        <v/>
      </c>
      <c r="J476" s="84"/>
      <c r="K476" s="85"/>
    </row>
    <row r="477" spans="2:11" ht="24.75" customHeight="1">
      <c r="B477" s="18">
        <v>472</v>
      </c>
      <c r="C477" s="43"/>
      <c r="D477" s="40"/>
      <c r="E477" s="38" t="str">
        <f t="shared" si="21"/>
        <v/>
      </c>
      <c r="F477" s="39">
        <f>IF(E477="",0,+COUNTIF('賃上げ前（時給）'!$E$6:$E$1006,E477))</f>
        <v>0</v>
      </c>
      <c r="G477" s="41" t="str">
        <f t="shared" si="22"/>
        <v/>
      </c>
      <c r="H477" s="51"/>
      <c r="I477" s="42" t="str">
        <f t="shared" si="23"/>
        <v/>
      </c>
      <c r="J477" s="84"/>
      <c r="K477" s="85"/>
    </row>
    <row r="478" spans="2:11" ht="24.75" customHeight="1">
      <c r="B478" s="18">
        <v>473</v>
      </c>
      <c r="C478" s="43"/>
      <c r="D478" s="40"/>
      <c r="E478" s="38" t="str">
        <f t="shared" si="21"/>
        <v/>
      </c>
      <c r="F478" s="39">
        <f>IF(E478="",0,+COUNTIF('賃上げ前（時給）'!$E$6:$E$1006,E478))</f>
        <v>0</v>
      </c>
      <c r="G478" s="41" t="str">
        <f t="shared" si="22"/>
        <v/>
      </c>
      <c r="H478" s="51"/>
      <c r="I478" s="42" t="str">
        <f t="shared" si="23"/>
        <v/>
      </c>
      <c r="J478" s="84"/>
      <c r="K478" s="85"/>
    </row>
    <row r="479" spans="2:11" ht="24.75" customHeight="1">
      <c r="B479" s="18">
        <v>474</v>
      </c>
      <c r="C479" s="43"/>
      <c r="D479" s="40"/>
      <c r="E479" s="38" t="str">
        <f t="shared" si="21"/>
        <v/>
      </c>
      <c r="F479" s="39">
        <f>IF(E479="",0,+COUNTIF('賃上げ前（時給）'!$E$6:$E$1006,E479))</f>
        <v>0</v>
      </c>
      <c r="G479" s="41" t="str">
        <f t="shared" si="22"/>
        <v/>
      </c>
      <c r="H479" s="51"/>
      <c r="I479" s="42" t="str">
        <f t="shared" si="23"/>
        <v/>
      </c>
      <c r="J479" s="84"/>
      <c r="K479" s="85"/>
    </row>
    <row r="480" spans="2:11" ht="24.75" customHeight="1">
      <c r="B480" s="18">
        <v>475</v>
      </c>
      <c r="C480" s="43"/>
      <c r="D480" s="40"/>
      <c r="E480" s="38" t="str">
        <f t="shared" si="21"/>
        <v/>
      </c>
      <c r="F480" s="39">
        <f>IF(E480="",0,+COUNTIF('賃上げ前（時給）'!$E$6:$E$1006,E480))</f>
        <v>0</v>
      </c>
      <c r="G480" s="41" t="str">
        <f t="shared" si="22"/>
        <v/>
      </c>
      <c r="H480" s="51"/>
      <c r="I480" s="42" t="str">
        <f t="shared" si="23"/>
        <v/>
      </c>
      <c r="J480" s="84"/>
      <c r="K480" s="85"/>
    </row>
    <row r="481" spans="2:11" ht="24.75" customHeight="1">
      <c r="B481" s="18">
        <v>476</v>
      </c>
      <c r="C481" s="43"/>
      <c r="D481" s="40"/>
      <c r="E481" s="38" t="str">
        <f t="shared" si="21"/>
        <v/>
      </c>
      <c r="F481" s="39">
        <f>IF(E481="",0,+COUNTIF('賃上げ前（時給）'!$E$6:$E$1006,E481))</f>
        <v>0</v>
      </c>
      <c r="G481" s="41" t="str">
        <f t="shared" si="22"/>
        <v/>
      </c>
      <c r="H481" s="51"/>
      <c r="I481" s="42" t="str">
        <f t="shared" si="23"/>
        <v/>
      </c>
      <c r="J481" s="84"/>
      <c r="K481" s="85"/>
    </row>
    <row r="482" spans="2:11" ht="24.75" customHeight="1">
      <c r="B482" s="18">
        <v>477</v>
      </c>
      <c r="C482" s="43"/>
      <c r="D482" s="40"/>
      <c r="E482" s="38" t="str">
        <f t="shared" si="21"/>
        <v/>
      </c>
      <c r="F482" s="39">
        <f>IF(E482="",0,+COUNTIF('賃上げ前（時給）'!$E$6:$E$1006,E482))</f>
        <v>0</v>
      </c>
      <c r="G482" s="41" t="str">
        <f t="shared" si="22"/>
        <v/>
      </c>
      <c r="H482" s="51"/>
      <c r="I482" s="42" t="str">
        <f t="shared" si="23"/>
        <v/>
      </c>
      <c r="J482" s="84"/>
      <c r="K482" s="85"/>
    </row>
    <row r="483" spans="2:11" ht="24.75" customHeight="1">
      <c r="B483" s="18">
        <v>478</v>
      </c>
      <c r="C483" s="43"/>
      <c r="D483" s="40"/>
      <c r="E483" s="38" t="str">
        <f t="shared" si="21"/>
        <v/>
      </c>
      <c r="F483" s="39">
        <f>IF(E483="",0,+COUNTIF('賃上げ前（時給）'!$E$6:$E$1006,E483))</f>
        <v>0</v>
      </c>
      <c r="G483" s="41" t="str">
        <f t="shared" si="22"/>
        <v/>
      </c>
      <c r="H483" s="51"/>
      <c r="I483" s="42" t="str">
        <f t="shared" si="23"/>
        <v/>
      </c>
      <c r="J483" s="84"/>
      <c r="K483" s="85"/>
    </row>
    <row r="484" spans="2:11" ht="24.75" customHeight="1">
      <c r="B484" s="18">
        <v>479</v>
      </c>
      <c r="C484" s="43"/>
      <c r="D484" s="40"/>
      <c r="E484" s="38" t="str">
        <f t="shared" si="21"/>
        <v/>
      </c>
      <c r="F484" s="39">
        <f>IF(E484="",0,+COUNTIF('賃上げ前（時給）'!$E$6:$E$1006,E484))</f>
        <v>0</v>
      </c>
      <c r="G484" s="41" t="str">
        <f t="shared" si="22"/>
        <v/>
      </c>
      <c r="H484" s="51"/>
      <c r="I484" s="42" t="str">
        <f t="shared" si="23"/>
        <v/>
      </c>
      <c r="J484" s="84"/>
      <c r="K484" s="85"/>
    </row>
    <row r="485" spans="2:11" ht="24.75" customHeight="1">
      <c r="B485" s="18">
        <v>480</v>
      </c>
      <c r="C485" s="43"/>
      <c r="D485" s="40"/>
      <c r="E485" s="38" t="str">
        <f t="shared" si="21"/>
        <v/>
      </c>
      <c r="F485" s="39">
        <f>IF(E485="",0,+COUNTIF('賃上げ前（時給）'!$E$6:$E$1006,E485))</f>
        <v>0</v>
      </c>
      <c r="G485" s="41" t="str">
        <f t="shared" si="22"/>
        <v/>
      </c>
      <c r="H485" s="51"/>
      <c r="I485" s="42" t="str">
        <f t="shared" si="23"/>
        <v/>
      </c>
      <c r="J485" s="84"/>
      <c r="K485" s="85"/>
    </row>
    <row r="486" spans="2:11" ht="24.75" customHeight="1">
      <c r="B486" s="18">
        <v>481</v>
      </c>
      <c r="C486" s="43"/>
      <c r="D486" s="40"/>
      <c r="E486" s="38" t="str">
        <f t="shared" si="21"/>
        <v/>
      </c>
      <c r="F486" s="39">
        <f>IF(E486="",0,+COUNTIF('賃上げ前（時給）'!$E$6:$E$1006,E486))</f>
        <v>0</v>
      </c>
      <c r="G486" s="41" t="str">
        <f t="shared" si="22"/>
        <v/>
      </c>
      <c r="H486" s="51"/>
      <c r="I486" s="42" t="str">
        <f t="shared" si="23"/>
        <v/>
      </c>
      <c r="J486" s="84"/>
      <c r="K486" s="85"/>
    </row>
    <row r="487" spans="2:11" ht="24.75" customHeight="1">
      <c r="B487" s="18">
        <v>482</v>
      </c>
      <c r="C487" s="43"/>
      <c r="D487" s="40"/>
      <c r="E487" s="38" t="str">
        <f t="shared" si="21"/>
        <v/>
      </c>
      <c r="F487" s="39">
        <f>IF(E487="",0,+COUNTIF('賃上げ前（時給）'!$E$6:$E$1006,E487))</f>
        <v>0</v>
      </c>
      <c r="G487" s="41" t="str">
        <f t="shared" si="22"/>
        <v/>
      </c>
      <c r="H487" s="51"/>
      <c r="I487" s="42" t="str">
        <f t="shared" si="23"/>
        <v/>
      </c>
      <c r="J487" s="84"/>
      <c r="K487" s="85"/>
    </row>
    <row r="488" spans="2:11" ht="24.75" customHeight="1">
      <c r="B488" s="18">
        <v>483</v>
      </c>
      <c r="C488" s="43"/>
      <c r="D488" s="40"/>
      <c r="E488" s="38" t="str">
        <f t="shared" si="21"/>
        <v/>
      </c>
      <c r="F488" s="39">
        <f>IF(E488="",0,+COUNTIF('賃上げ前（時給）'!$E$6:$E$1006,E488))</f>
        <v>0</v>
      </c>
      <c r="G488" s="41" t="str">
        <f t="shared" si="22"/>
        <v/>
      </c>
      <c r="H488" s="51"/>
      <c r="I488" s="42" t="str">
        <f t="shared" si="23"/>
        <v/>
      </c>
      <c r="J488" s="84"/>
      <c r="K488" s="85"/>
    </row>
    <row r="489" spans="2:11" ht="24.75" customHeight="1">
      <c r="B489" s="18">
        <v>484</v>
      </c>
      <c r="C489" s="43"/>
      <c r="D489" s="40"/>
      <c r="E489" s="38" t="str">
        <f t="shared" si="21"/>
        <v/>
      </c>
      <c r="F489" s="39">
        <f>IF(E489="",0,+COUNTIF('賃上げ前（時給）'!$E$6:$E$1006,E489))</f>
        <v>0</v>
      </c>
      <c r="G489" s="41" t="str">
        <f t="shared" si="22"/>
        <v/>
      </c>
      <c r="H489" s="51"/>
      <c r="I489" s="42" t="str">
        <f t="shared" si="23"/>
        <v/>
      </c>
      <c r="J489" s="84"/>
      <c r="K489" s="85"/>
    </row>
    <row r="490" spans="2:11" ht="24.75" customHeight="1">
      <c r="B490" s="18">
        <v>485</v>
      </c>
      <c r="C490" s="43"/>
      <c r="D490" s="40"/>
      <c r="E490" s="38" t="str">
        <f t="shared" si="21"/>
        <v/>
      </c>
      <c r="F490" s="39">
        <f>IF(E490="",0,+COUNTIF('賃上げ前（時給）'!$E$6:$E$1006,E490))</f>
        <v>0</v>
      </c>
      <c r="G490" s="41" t="str">
        <f t="shared" si="22"/>
        <v/>
      </c>
      <c r="H490" s="51"/>
      <c r="I490" s="42" t="str">
        <f t="shared" si="23"/>
        <v/>
      </c>
      <c r="J490" s="84"/>
      <c r="K490" s="85"/>
    </row>
    <row r="491" spans="2:11" ht="24.75" customHeight="1">
      <c r="B491" s="18">
        <v>486</v>
      </c>
      <c r="C491" s="43"/>
      <c r="D491" s="40"/>
      <c r="E491" s="38" t="str">
        <f t="shared" si="21"/>
        <v/>
      </c>
      <c r="F491" s="39">
        <f>IF(E491="",0,+COUNTIF('賃上げ前（時給）'!$E$6:$E$1006,E491))</f>
        <v>0</v>
      </c>
      <c r="G491" s="41" t="str">
        <f t="shared" si="22"/>
        <v/>
      </c>
      <c r="H491" s="51"/>
      <c r="I491" s="42" t="str">
        <f t="shared" si="23"/>
        <v/>
      </c>
      <c r="J491" s="84"/>
      <c r="K491" s="85"/>
    </row>
    <row r="492" spans="2:11" ht="24.75" customHeight="1">
      <c r="B492" s="18">
        <v>487</v>
      </c>
      <c r="C492" s="43"/>
      <c r="D492" s="40"/>
      <c r="E492" s="38" t="str">
        <f t="shared" si="21"/>
        <v/>
      </c>
      <c r="F492" s="39">
        <f>IF(E492="",0,+COUNTIF('賃上げ前（時給）'!$E$6:$E$1006,E492))</f>
        <v>0</v>
      </c>
      <c r="G492" s="41" t="str">
        <f t="shared" si="22"/>
        <v/>
      </c>
      <c r="H492" s="51"/>
      <c r="I492" s="42" t="str">
        <f t="shared" si="23"/>
        <v/>
      </c>
      <c r="J492" s="84"/>
      <c r="K492" s="85"/>
    </row>
    <row r="493" spans="2:11" ht="24.75" customHeight="1">
      <c r="B493" s="18">
        <v>488</v>
      </c>
      <c r="C493" s="43"/>
      <c r="D493" s="40"/>
      <c r="E493" s="38" t="str">
        <f t="shared" si="21"/>
        <v/>
      </c>
      <c r="F493" s="39">
        <f>IF(E493="",0,+COUNTIF('賃上げ前（時給）'!$E$6:$E$1006,E493))</f>
        <v>0</v>
      </c>
      <c r="G493" s="41" t="str">
        <f t="shared" si="22"/>
        <v/>
      </c>
      <c r="H493" s="51"/>
      <c r="I493" s="42" t="str">
        <f t="shared" si="23"/>
        <v/>
      </c>
      <c r="J493" s="84"/>
      <c r="K493" s="85"/>
    </row>
    <row r="494" spans="2:11" ht="24.75" customHeight="1">
      <c r="B494" s="18">
        <v>489</v>
      </c>
      <c r="C494" s="43"/>
      <c r="D494" s="40"/>
      <c r="E494" s="38" t="str">
        <f t="shared" si="21"/>
        <v/>
      </c>
      <c r="F494" s="39">
        <f>IF(E494="",0,+COUNTIF('賃上げ前（時給）'!$E$6:$E$1006,E494))</f>
        <v>0</v>
      </c>
      <c r="G494" s="41" t="str">
        <f t="shared" si="22"/>
        <v/>
      </c>
      <c r="H494" s="51"/>
      <c r="I494" s="42" t="str">
        <f t="shared" si="23"/>
        <v/>
      </c>
      <c r="J494" s="84"/>
      <c r="K494" s="85"/>
    </row>
    <row r="495" spans="2:11" ht="24.75" customHeight="1">
      <c r="B495" s="18">
        <v>490</v>
      </c>
      <c r="C495" s="43"/>
      <c r="D495" s="40"/>
      <c r="E495" s="38" t="str">
        <f t="shared" si="21"/>
        <v/>
      </c>
      <c r="F495" s="39">
        <f>IF(E495="",0,+COUNTIF('賃上げ前（時給）'!$E$6:$E$1006,E495))</f>
        <v>0</v>
      </c>
      <c r="G495" s="41" t="str">
        <f t="shared" si="22"/>
        <v/>
      </c>
      <c r="H495" s="51"/>
      <c r="I495" s="42" t="str">
        <f t="shared" si="23"/>
        <v/>
      </c>
      <c r="J495" s="84"/>
      <c r="K495" s="85"/>
    </row>
    <row r="496" spans="2:11" ht="24.75" customHeight="1">
      <c r="B496" s="18">
        <v>491</v>
      </c>
      <c r="C496" s="43"/>
      <c r="D496" s="40"/>
      <c r="E496" s="38" t="str">
        <f t="shared" si="21"/>
        <v/>
      </c>
      <c r="F496" s="39">
        <f>IF(E496="",0,+COUNTIF('賃上げ前（時給）'!$E$6:$E$1006,E496))</f>
        <v>0</v>
      </c>
      <c r="G496" s="41" t="str">
        <f t="shared" si="22"/>
        <v/>
      </c>
      <c r="H496" s="51"/>
      <c r="I496" s="42" t="str">
        <f t="shared" si="23"/>
        <v/>
      </c>
      <c r="J496" s="84"/>
      <c r="K496" s="85"/>
    </row>
    <row r="497" spans="2:11" ht="24.75" customHeight="1">
      <c r="B497" s="18">
        <v>492</v>
      </c>
      <c r="C497" s="43"/>
      <c r="D497" s="40"/>
      <c r="E497" s="38" t="str">
        <f t="shared" si="21"/>
        <v/>
      </c>
      <c r="F497" s="39">
        <f>IF(E497="",0,+COUNTIF('賃上げ前（時給）'!$E$6:$E$1006,E497))</f>
        <v>0</v>
      </c>
      <c r="G497" s="41" t="str">
        <f t="shared" si="22"/>
        <v/>
      </c>
      <c r="H497" s="51"/>
      <c r="I497" s="42" t="str">
        <f t="shared" si="23"/>
        <v/>
      </c>
      <c r="J497" s="84"/>
      <c r="K497" s="85"/>
    </row>
    <row r="498" spans="2:11" ht="24.75" customHeight="1">
      <c r="B498" s="18">
        <v>493</v>
      </c>
      <c r="C498" s="43"/>
      <c r="D498" s="40"/>
      <c r="E498" s="38" t="str">
        <f t="shared" si="21"/>
        <v/>
      </c>
      <c r="F498" s="39">
        <f>IF(E498="",0,+COUNTIF('賃上げ前（時給）'!$E$6:$E$1006,E498))</f>
        <v>0</v>
      </c>
      <c r="G498" s="41" t="str">
        <f t="shared" si="22"/>
        <v/>
      </c>
      <c r="H498" s="51"/>
      <c r="I498" s="42" t="str">
        <f t="shared" si="23"/>
        <v/>
      </c>
      <c r="J498" s="84"/>
      <c r="K498" s="85"/>
    </row>
    <row r="499" spans="2:11" ht="24.75" customHeight="1">
      <c r="B499" s="18">
        <v>494</v>
      </c>
      <c r="C499" s="43"/>
      <c r="D499" s="40"/>
      <c r="E499" s="38" t="str">
        <f t="shared" si="21"/>
        <v/>
      </c>
      <c r="F499" s="39">
        <f>IF(E499="",0,+COUNTIF('賃上げ前（時給）'!$E$6:$E$1006,E499))</f>
        <v>0</v>
      </c>
      <c r="G499" s="41" t="str">
        <f t="shared" si="22"/>
        <v/>
      </c>
      <c r="H499" s="51"/>
      <c r="I499" s="42" t="str">
        <f t="shared" si="23"/>
        <v/>
      </c>
      <c r="J499" s="84"/>
      <c r="K499" s="85"/>
    </row>
    <row r="500" spans="2:11" ht="24.75" customHeight="1">
      <c r="B500" s="18">
        <v>495</v>
      </c>
      <c r="C500" s="43"/>
      <c r="D500" s="40"/>
      <c r="E500" s="38" t="str">
        <f t="shared" si="21"/>
        <v/>
      </c>
      <c r="F500" s="39">
        <f>IF(E500="",0,+COUNTIF('賃上げ前（時給）'!$E$6:$E$1006,E500))</f>
        <v>0</v>
      </c>
      <c r="G500" s="41" t="str">
        <f t="shared" si="22"/>
        <v/>
      </c>
      <c r="H500" s="51"/>
      <c r="I500" s="42" t="str">
        <f t="shared" si="23"/>
        <v/>
      </c>
      <c r="J500" s="84"/>
      <c r="K500" s="85"/>
    </row>
    <row r="501" spans="2:11" ht="24.75" customHeight="1">
      <c r="B501" s="18">
        <v>496</v>
      </c>
      <c r="C501" s="43"/>
      <c r="D501" s="40"/>
      <c r="E501" s="38" t="str">
        <f t="shared" si="21"/>
        <v/>
      </c>
      <c r="F501" s="39">
        <f>IF(E501="",0,+COUNTIF('賃上げ前（時給）'!$E$6:$E$1006,E501))</f>
        <v>0</v>
      </c>
      <c r="G501" s="41" t="str">
        <f t="shared" si="22"/>
        <v/>
      </c>
      <c r="H501" s="51"/>
      <c r="I501" s="42" t="str">
        <f t="shared" si="23"/>
        <v/>
      </c>
      <c r="J501" s="84"/>
      <c r="K501" s="85"/>
    </row>
    <row r="502" spans="2:11" ht="24.75" customHeight="1">
      <c r="B502" s="18">
        <v>497</v>
      </c>
      <c r="C502" s="43"/>
      <c r="D502" s="40"/>
      <c r="E502" s="38" t="str">
        <f t="shared" si="21"/>
        <v/>
      </c>
      <c r="F502" s="39">
        <f>IF(E502="",0,+COUNTIF('賃上げ前（時給）'!$E$6:$E$1006,E502))</f>
        <v>0</v>
      </c>
      <c r="G502" s="41" t="str">
        <f t="shared" si="22"/>
        <v/>
      </c>
      <c r="H502" s="51"/>
      <c r="I502" s="42" t="str">
        <f t="shared" si="23"/>
        <v/>
      </c>
      <c r="J502" s="84"/>
      <c r="K502" s="85"/>
    </row>
    <row r="503" spans="2:11" ht="24.75" customHeight="1">
      <c r="B503" s="18">
        <v>498</v>
      </c>
      <c r="C503" s="43"/>
      <c r="D503" s="40"/>
      <c r="E503" s="38" t="str">
        <f t="shared" si="21"/>
        <v/>
      </c>
      <c r="F503" s="39">
        <f>IF(E503="",0,+COUNTIF('賃上げ前（時給）'!$E$6:$E$1006,E503))</f>
        <v>0</v>
      </c>
      <c r="G503" s="41" t="str">
        <f t="shared" si="22"/>
        <v/>
      </c>
      <c r="H503" s="51"/>
      <c r="I503" s="42" t="str">
        <f t="shared" si="23"/>
        <v/>
      </c>
      <c r="J503" s="84"/>
      <c r="K503" s="85"/>
    </row>
    <row r="504" spans="2:11" ht="24.75" customHeight="1">
      <c r="B504" s="18">
        <v>499</v>
      </c>
      <c r="C504" s="43"/>
      <c r="D504" s="40"/>
      <c r="E504" s="38" t="str">
        <f t="shared" si="21"/>
        <v/>
      </c>
      <c r="F504" s="39">
        <f>IF(E504="",0,+COUNTIF('賃上げ前（時給）'!$E$6:$E$1006,E504))</f>
        <v>0</v>
      </c>
      <c r="G504" s="41" t="str">
        <f t="shared" si="22"/>
        <v/>
      </c>
      <c r="H504" s="51"/>
      <c r="I504" s="42" t="str">
        <f t="shared" si="23"/>
        <v/>
      </c>
      <c r="J504" s="84"/>
      <c r="K504" s="85"/>
    </row>
    <row r="505" spans="2:11" ht="24.75" customHeight="1">
      <c r="B505" s="18">
        <v>500</v>
      </c>
      <c r="C505" s="43"/>
      <c r="D505" s="40"/>
      <c r="E505" s="38" t="str">
        <f t="shared" si="21"/>
        <v/>
      </c>
      <c r="F505" s="39">
        <f>IF(E505="",0,+COUNTIF('賃上げ前（時給）'!$E$6:$E$1006,E505))</f>
        <v>0</v>
      </c>
      <c r="G505" s="41" t="str">
        <f t="shared" si="22"/>
        <v/>
      </c>
      <c r="H505" s="51"/>
      <c r="I505" s="42" t="str">
        <f t="shared" si="23"/>
        <v/>
      </c>
      <c r="J505" s="84"/>
      <c r="K505" s="85"/>
    </row>
    <row r="506" spans="2:11" ht="24.75" customHeight="1">
      <c r="B506" s="18">
        <v>501</v>
      </c>
      <c r="C506" s="43"/>
      <c r="D506" s="40"/>
      <c r="E506" s="38" t="str">
        <f t="shared" si="21"/>
        <v/>
      </c>
      <c r="F506" s="39">
        <f>IF(E506="",0,+COUNTIF('賃上げ前（時給）'!$E$6:$E$1006,E506))</f>
        <v>0</v>
      </c>
      <c r="G506" s="41" t="str">
        <f t="shared" si="22"/>
        <v/>
      </c>
      <c r="H506" s="51"/>
      <c r="I506" s="42" t="str">
        <f t="shared" si="23"/>
        <v/>
      </c>
      <c r="J506" s="84"/>
      <c r="K506" s="85"/>
    </row>
    <row r="507" spans="2:11" ht="24.75" customHeight="1">
      <c r="B507" s="18">
        <v>502</v>
      </c>
      <c r="C507" s="43"/>
      <c r="D507" s="40"/>
      <c r="E507" s="38" t="str">
        <f t="shared" si="21"/>
        <v/>
      </c>
      <c r="F507" s="39">
        <f>IF(E507="",0,+COUNTIF('賃上げ前（時給）'!$E$6:$E$1006,E507))</f>
        <v>0</v>
      </c>
      <c r="G507" s="41" t="str">
        <f t="shared" si="22"/>
        <v/>
      </c>
      <c r="H507" s="51"/>
      <c r="I507" s="42" t="str">
        <f t="shared" si="23"/>
        <v/>
      </c>
      <c r="J507" s="84"/>
      <c r="K507" s="85"/>
    </row>
    <row r="508" spans="2:11" ht="24.75" customHeight="1">
      <c r="B508" s="18">
        <v>503</v>
      </c>
      <c r="C508" s="43"/>
      <c r="D508" s="40"/>
      <c r="E508" s="38" t="str">
        <f t="shared" si="21"/>
        <v/>
      </c>
      <c r="F508" s="39">
        <f>IF(E508="",0,+COUNTIF('賃上げ前（時給）'!$E$6:$E$1006,E508))</f>
        <v>0</v>
      </c>
      <c r="G508" s="41" t="str">
        <f t="shared" si="22"/>
        <v/>
      </c>
      <c r="H508" s="51"/>
      <c r="I508" s="42" t="str">
        <f t="shared" si="23"/>
        <v/>
      </c>
      <c r="J508" s="84"/>
      <c r="K508" s="85"/>
    </row>
    <row r="509" spans="2:11" ht="24.75" customHeight="1">
      <c r="B509" s="18">
        <v>504</v>
      </c>
      <c r="C509" s="43"/>
      <c r="D509" s="40"/>
      <c r="E509" s="38" t="str">
        <f t="shared" si="21"/>
        <v/>
      </c>
      <c r="F509" s="39">
        <f>IF(E509="",0,+COUNTIF('賃上げ前（時給）'!$E$6:$E$1006,E509))</f>
        <v>0</v>
      </c>
      <c r="G509" s="41" t="str">
        <f t="shared" si="22"/>
        <v/>
      </c>
      <c r="H509" s="51"/>
      <c r="I509" s="42" t="str">
        <f t="shared" si="23"/>
        <v/>
      </c>
      <c r="J509" s="84"/>
      <c r="K509" s="85"/>
    </row>
    <row r="510" spans="2:11" ht="24.75" customHeight="1">
      <c r="B510" s="18">
        <v>505</v>
      </c>
      <c r="C510" s="43"/>
      <c r="D510" s="40"/>
      <c r="E510" s="38" t="str">
        <f t="shared" si="21"/>
        <v/>
      </c>
      <c r="F510" s="39">
        <f>IF(E510="",0,+COUNTIF('賃上げ前（時給）'!$E$6:$E$1006,E510))</f>
        <v>0</v>
      </c>
      <c r="G510" s="41" t="str">
        <f t="shared" si="22"/>
        <v/>
      </c>
      <c r="H510" s="51"/>
      <c r="I510" s="42" t="str">
        <f t="shared" si="23"/>
        <v/>
      </c>
      <c r="J510" s="84"/>
      <c r="K510" s="85"/>
    </row>
    <row r="511" spans="2:11" ht="24.75" customHeight="1">
      <c r="B511" s="18">
        <v>506</v>
      </c>
      <c r="C511" s="43"/>
      <c r="D511" s="40"/>
      <c r="E511" s="38" t="str">
        <f t="shared" si="21"/>
        <v/>
      </c>
      <c r="F511" s="39">
        <f>IF(E511="",0,+COUNTIF('賃上げ前（時給）'!$E$6:$E$1006,E511))</f>
        <v>0</v>
      </c>
      <c r="G511" s="41" t="str">
        <f t="shared" si="22"/>
        <v/>
      </c>
      <c r="H511" s="51"/>
      <c r="I511" s="42" t="str">
        <f t="shared" si="23"/>
        <v/>
      </c>
      <c r="J511" s="84"/>
      <c r="K511" s="85"/>
    </row>
    <row r="512" spans="2:11" ht="24.75" customHeight="1">
      <c r="B512" s="18">
        <v>507</v>
      </c>
      <c r="C512" s="43"/>
      <c r="D512" s="40"/>
      <c r="E512" s="38" t="str">
        <f t="shared" si="21"/>
        <v/>
      </c>
      <c r="F512" s="39">
        <f>IF(E512="",0,+COUNTIF('賃上げ前（時給）'!$E$6:$E$1006,E512))</f>
        <v>0</v>
      </c>
      <c r="G512" s="41" t="str">
        <f t="shared" si="22"/>
        <v/>
      </c>
      <c r="H512" s="51"/>
      <c r="I512" s="42" t="str">
        <f t="shared" si="23"/>
        <v/>
      </c>
      <c r="J512" s="84"/>
      <c r="K512" s="85"/>
    </row>
    <row r="513" spans="2:11" ht="24.75" customHeight="1">
      <c r="B513" s="18">
        <v>508</v>
      </c>
      <c r="C513" s="43"/>
      <c r="D513" s="40"/>
      <c r="E513" s="38" t="str">
        <f t="shared" si="21"/>
        <v/>
      </c>
      <c r="F513" s="39">
        <f>IF(E513="",0,+COUNTIF('賃上げ前（時給）'!$E$6:$E$1006,E513))</f>
        <v>0</v>
      </c>
      <c r="G513" s="41" t="str">
        <f t="shared" si="22"/>
        <v/>
      </c>
      <c r="H513" s="51"/>
      <c r="I513" s="42" t="str">
        <f t="shared" si="23"/>
        <v/>
      </c>
      <c r="J513" s="84"/>
      <c r="K513" s="85"/>
    </row>
    <row r="514" spans="2:11" ht="24.75" customHeight="1">
      <c r="B514" s="18">
        <v>509</v>
      </c>
      <c r="C514" s="43"/>
      <c r="D514" s="40"/>
      <c r="E514" s="38" t="str">
        <f t="shared" si="21"/>
        <v/>
      </c>
      <c r="F514" s="39">
        <f>IF(E514="",0,+COUNTIF('賃上げ前（時給）'!$E$6:$E$1006,E514))</f>
        <v>0</v>
      </c>
      <c r="G514" s="41" t="str">
        <f t="shared" si="22"/>
        <v/>
      </c>
      <c r="H514" s="51"/>
      <c r="I514" s="42" t="str">
        <f t="shared" si="23"/>
        <v/>
      </c>
      <c r="J514" s="84"/>
      <c r="K514" s="85"/>
    </row>
    <row r="515" spans="2:11" ht="24.75" customHeight="1">
      <c r="B515" s="18">
        <v>510</v>
      </c>
      <c r="C515" s="43"/>
      <c r="D515" s="40"/>
      <c r="E515" s="38" t="str">
        <f t="shared" si="21"/>
        <v/>
      </c>
      <c r="F515" s="39">
        <f>IF(E515="",0,+COUNTIF('賃上げ前（時給）'!$E$6:$E$1006,E515))</f>
        <v>0</v>
      </c>
      <c r="G515" s="41" t="str">
        <f t="shared" si="22"/>
        <v/>
      </c>
      <c r="H515" s="51"/>
      <c r="I515" s="42" t="str">
        <f t="shared" si="23"/>
        <v/>
      </c>
      <c r="J515" s="84"/>
      <c r="K515" s="85"/>
    </row>
    <row r="516" spans="2:11" ht="24.75" customHeight="1">
      <c r="B516" s="18">
        <v>511</v>
      </c>
      <c r="C516" s="43"/>
      <c r="D516" s="40"/>
      <c r="E516" s="38" t="str">
        <f t="shared" si="21"/>
        <v/>
      </c>
      <c r="F516" s="39">
        <f>IF(E516="",0,+COUNTIF('賃上げ前（時給）'!$E$6:$E$1006,E516))</f>
        <v>0</v>
      </c>
      <c r="G516" s="41" t="str">
        <f t="shared" si="22"/>
        <v/>
      </c>
      <c r="H516" s="51"/>
      <c r="I516" s="42" t="str">
        <f t="shared" si="23"/>
        <v/>
      </c>
      <c r="J516" s="84"/>
      <c r="K516" s="85"/>
    </row>
    <row r="517" spans="2:11" ht="24.75" customHeight="1">
      <c r="B517" s="18">
        <v>512</v>
      </c>
      <c r="C517" s="43"/>
      <c r="D517" s="40"/>
      <c r="E517" s="38" t="str">
        <f t="shared" si="21"/>
        <v/>
      </c>
      <c r="F517" s="39">
        <f>IF(E517="",0,+COUNTIF('賃上げ前（時給）'!$E$6:$E$1006,E517))</f>
        <v>0</v>
      </c>
      <c r="G517" s="41" t="str">
        <f t="shared" si="22"/>
        <v/>
      </c>
      <c r="H517" s="51"/>
      <c r="I517" s="42" t="str">
        <f t="shared" si="23"/>
        <v/>
      </c>
      <c r="J517" s="84"/>
      <c r="K517" s="85"/>
    </row>
    <row r="518" spans="2:11" ht="24.75" customHeight="1">
      <c r="B518" s="18">
        <v>513</v>
      </c>
      <c r="C518" s="43"/>
      <c r="D518" s="40"/>
      <c r="E518" s="38" t="str">
        <f t="shared" ref="E518:E581" si="24">SUBSTITUTE(SUBSTITUTE(C518,"　","")," ","")</f>
        <v/>
      </c>
      <c r="F518" s="39">
        <f>IF(E518="",0,+COUNTIF('賃上げ前（時給）'!$E$6:$E$1006,E518))</f>
        <v>0</v>
      </c>
      <c r="G518" s="41" t="str">
        <f t="shared" ref="G518:G581" si="25">IF(C518="","",+IF(OR(F518&lt;1,D518="",J518="◎"),"除外","対象"))</f>
        <v/>
      </c>
      <c r="H518" s="51"/>
      <c r="I518" s="42" t="str">
        <f t="shared" ref="I518:I581" si="26">IF(C518="","",+IF(G518="対象",H518,0))</f>
        <v/>
      </c>
      <c r="J518" s="84"/>
      <c r="K518" s="85"/>
    </row>
    <row r="519" spans="2:11" ht="24.75" customHeight="1">
      <c r="B519" s="18">
        <v>514</v>
      </c>
      <c r="C519" s="43"/>
      <c r="D519" s="40"/>
      <c r="E519" s="38" t="str">
        <f t="shared" si="24"/>
        <v/>
      </c>
      <c r="F519" s="39">
        <f>IF(E519="",0,+COUNTIF('賃上げ前（時給）'!$E$6:$E$1006,E519))</f>
        <v>0</v>
      </c>
      <c r="G519" s="41" t="str">
        <f t="shared" si="25"/>
        <v/>
      </c>
      <c r="H519" s="51"/>
      <c r="I519" s="42" t="str">
        <f t="shared" si="26"/>
        <v/>
      </c>
      <c r="J519" s="84"/>
      <c r="K519" s="85"/>
    </row>
    <row r="520" spans="2:11" ht="24.75" customHeight="1">
      <c r="B520" s="18">
        <v>515</v>
      </c>
      <c r="C520" s="43"/>
      <c r="D520" s="40"/>
      <c r="E520" s="38" t="str">
        <f t="shared" si="24"/>
        <v/>
      </c>
      <c r="F520" s="39">
        <f>IF(E520="",0,+COUNTIF('賃上げ前（時給）'!$E$6:$E$1006,E520))</f>
        <v>0</v>
      </c>
      <c r="G520" s="41" t="str">
        <f t="shared" si="25"/>
        <v/>
      </c>
      <c r="H520" s="51"/>
      <c r="I520" s="42" t="str">
        <f t="shared" si="26"/>
        <v/>
      </c>
      <c r="J520" s="84"/>
      <c r="K520" s="85"/>
    </row>
    <row r="521" spans="2:11" ht="24.75" customHeight="1">
      <c r="B521" s="18">
        <v>516</v>
      </c>
      <c r="C521" s="43"/>
      <c r="D521" s="40"/>
      <c r="E521" s="38" t="str">
        <f t="shared" si="24"/>
        <v/>
      </c>
      <c r="F521" s="39">
        <f>IF(E521="",0,+COUNTIF('賃上げ前（時給）'!$E$6:$E$1006,E521))</f>
        <v>0</v>
      </c>
      <c r="G521" s="41" t="str">
        <f t="shared" si="25"/>
        <v/>
      </c>
      <c r="H521" s="51"/>
      <c r="I521" s="42" t="str">
        <f t="shared" si="26"/>
        <v/>
      </c>
      <c r="J521" s="84"/>
      <c r="K521" s="85"/>
    </row>
    <row r="522" spans="2:11" ht="24.75" customHeight="1">
      <c r="B522" s="18">
        <v>517</v>
      </c>
      <c r="C522" s="43"/>
      <c r="D522" s="40"/>
      <c r="E522" s="38" t="str">
        <f t="shared" si="24"/>
        <v/>
      </c>
      <c r="F522" s="39">
        <f>IF(E522="",0,+COUNTIF('賃上げ前（時給）'!$E$6:$E$1006,E522))</f>
        <v>0</v>
      </c>
      <c r="G522" s="41" t="str">
        <f t="shared" si="25"/>
        <v/>
      </c>
      <c r="H522" s="51"/>
      <c r="I522" s="42" t="str">
        <f t="shared" si="26"/>
        <v/>
      </c>
      <c r="J522" s="84"/>
      <c r="K522" s="85"/>
    </row>
    <row r="523" spans="2:11" ht="24.75" customHeight="1">
      <c r="B523" s="18">
        <v>518</v>
      </c>
      <c r="C523" s="43"/>
      <c r="D523" s="40"/>
      <c r="E523" s="38" t="str">
        <f t="shared" si="24"/>
        <v/>
      </c>
      <c r="F523" s="39">
        <f>IF(E523="",0,+COUNTIF('賃上げ前（時給）'!$E$6:$E$1006,E523))</f>
        <v>0</v>
      </c>
      <c r="G523" s="41" t="str">
        <f t="shared" si="25"/>
        <v/>
      </c>
      <c r="H523" s="51"/>
      <c r="I523" s="42" t="str">
        <f t="shared" si="26"/>
        <v/>
      </c>
      <c r="J523" s="84"/>
      <c r="K523" s="85"/>
    </row>
    <row r="524" spans="2:11" ht="24.75" customHeight="1">
      <c r="B524" s="18">
        <v>519</v>
      </c>
      <c r="C524" s="43"/>
      <c r="D524" s="40"/>
      <c r="E524" s="38" t="str">
        <f t="shared" si="24"/>
        <v/>
      </c>
      <c r="F524" s="39">
        <f>IF(E524="",0,+COUNTIF('賃上げ前（時給）'!$E$6:$E$1006,E524))</f>
        <v>0</v>
      </c>
      <c r="G524" s="41" t="str">
        <f t="shared" si="25"/>
        <v/>
      </c>
      <c r="H524" s="51"/>
      <c r="I524" s="42" t="str">
        <f t="shared" si="26"/>
        <v/>
      </c>
      <c r="J524" s="84"/>
      <c r="K524" s="85"/>
    </row>
    <row r="525" spans="2:11" ht="24.75" customHeight="1">
      <c r="B525" s="18">
        <v>520</v>
      </c>
      <c r="C525" s="43"/>
      <c r="D525" s="40"/>
      <c r="E525" s="38" t="str">
        <f t="shared" si="24"/>
        <v/>
      </c>
      <c r="F525" s="39">
        <f>IF(E525="",0,+COUNTIF('賃上げ前（時給）'!$E$6:$E$1006,E525))</f>
        <v>0</v>
      </c>
      <c r="G525" s="41" t="str">
        <f t="shared" si="25"/>
        <v/>
      </c>
      <c r="H525" s="51"/>
      <c r="I525" s="42" t="str">
        <f t="shared" si="26"/>
        <v/>
      </c>
      <c r="J525" s="84"/>
      <c r="K525" s="85"/>
    </row>
    <row r="526" spans="2:11" ht="24.75" customHeight="1">
      <c r="B526" s="18">
        <v>521</v>
      </c>
      <c r="C526" s="43"/>
      <c r="D526" s="40"/>
      <c r="E526" s="38" t="str">
        <f t="shared" si="24"/>
        <v/>
      </c>
      <c r="F526" s="39">
        <f>IF(E526="",0,+COUNTIF('賃上げ前（時給）'!$E$6:$E$1006,E526))</f>
        <v>0</v>
      </c>
      <c r="G526" s="41" t="str">
        <f t="shared" si="25"/>
        <v/>
      </c>
      <c r="H526" s="51"/>
      <c r="I526" s="42" t="str">
        <f t="shared" si="26"/>
        <v/>
      </c>
      <c r="J526" s="84"/>
      <c r="K526" s="85"/>
    </row>
    <row r="527" spans="2:11" ht="24.75" customHeight="1">
      <c r="B527" s="18">
        <v>522</v>
      </c>
      <c r="C527" s="43"/>
      <c r="D527" s="40"/>
      <c r="E527" s="38" t="str">
        <f t="shared" si="24"/>
        <v/>
      </c>
      <c r="F527" s="39">
        <f>IF(E527="",0,+COUNTIF('賃上げ前（時給）'!$E$6:$E$1006,E527))</f>
        <v>0</v>
      </c>
      <c r="G527" s="41" t="str">
        <f t="shared" si="25"/>
        <v/>
      </c>
      <c r="H527" s="51"/>
      <c r="I527" s="42" t="str">
        <f t="shared" si="26"/>
        <v/>
      </c>
      <c r="J527" s="84"/>
      <c r="K527" s="85"/>
    </row>
    <row r="528" spans="2:11" ht="24.75" customHeight="1">
      <c r="B528" s="18">
        <v>523</v>
      </c>
      <c r="C528" s="43"/>
      <c r="D528" s="40"/>
      <c r="E528" s="38" t="str">
        <f t="shared" si="24"/>
        <v/>
      </c>
      <c r="F528" s="39">
        <f>IF(E528="",0,+COUNTIF('賃上げ前（時給）'!$E$6:$E$1006,E528))</f>
        <v>0</v>
      </c>
      <c r="G528" s="41" t="str">
        <f t="shared" si="25"/>
        <v/>
      </c>
      <c r="H528" s="51"/>
      <c r="I528" s="42" t="str">
        <f t="shared" si="26"/>
        <v/>
      </c>
      <c r="J528" s="84"/>
      <c r="K528" s="85"/>
    </row>
    <row r="529" spans="2:11" ht="24.75" customHeight="1">
      <c r="B529" s="18">
        <v>524</v>
      </c>
      <c r="C529" s="43"/>
      <c r="D529" s="40"/>
      <c r="E529" s="38" t="str">
        <f t="shared" si="24"/>
        <v/>
      </c>
      <c r="F529" s="39">
        <f>IF(E529="",0,+COUNTIF('賃上げ前（時給）'!$E$6:$E$1006,E529))</f>
        <v>0</v>
      </c>
      <c r="G529" s="41" t="str">
        <f t="shared" si="25"/>
        <v/>
      </c>
      <c r="H529" s="51"/>
      <c r="I529" s="42" t="str">
        <f t="shared" si="26"/>
        <v/>
      </c>
      <c r="J529" s="84"/>
      <c r="K529" s="85"/>
    </row>
    <row r="530" spans="2:11" ht="24.75" customHeight="1">
      <c r="B530" s="18">
        <v>525</v>
      </c>
      <c r="C530" s="43"/>
      <c r="D530" s="40"/>
      <c r="E530" s="38" t="str">
        <f t="shared" si="24"/>
        <v/>
      </c>
      <c r="F530" s="39">
        <f>IF(E530="",0,+COUNTIF('賃上げ前（時給）'!$E$6:$E$1006,E530))</f>
        <v>0</v>
      </c>
      <c r="G530" s="41" t="str">
        <f t="shared" si="25"/>
        <v/>
      </c>
      <c r="H530" s="51"/>
      <c r="I530" s="42" t="str">
        <f t="shared" si="26"/>
        <v/>
      </c>
      <c r="J530" s="84"/>
      <c r="K530" s="85"/>
    </row>
    <row r="531" spans="2:11" ht="24.75" customHeight="1">
      <c r="B531" s="18">
        <v>526</v>
      </c>
      <c r="C531" s="43"/>
      <c r="D531" s="40"/>
      <c r="E531" s="38" t="str">
        <f t="shared" si="24"/>
        <v/>
      </c>
      <c r="F531" s="39">
        <f>IF(E531="",0,+COUNTIF('賃上げ前（時給）'!$E$6:$E$1006,E531))</f>
        <v>0</v>
      </c>
      <c r="G531" s="41" t="str">
        <f t="shared" si="25"/>
        <v/>
      </c>
      <c r="H531" s="51"/>
      <c r="I531" s="42" t="str">
        <f t="shared" si="26"/>
        <v/>
      </c>
      <c r="J531" s="84"/>
      <c r="K531" s="85"/>
    </row>
    <row r="532" spans="2:11" ht="24.75" customHeight="1">
      <c r="B532" s="18">
        <v>527</v>
      </c>
      <c r="C532" s="43"/>
      <c r="D532" s="40"/>
      <c r="E532" s="38" t="str">
        <f t="shared" si="24"/>
        <v/>
      </c>
      <c r="F532" s="39">
        <f>IF(E532="",0,+COUNTIF('賃上げ前（時給）'!$E$6:$E$1006,E532))</f>
        <v>0</v>
      </c>
      <c r="G532" s="41" t="str">
        <f t="shared" si="25"/>
        <v/>
      </c>
      <c r="H532" s="51"/>
      <c r="I532" s="42" t="str">
        <f t="shared" si="26"/>
        <v/>
      </c>
      <c r="J532" s="84"/>
      <c r="K532" s="85"/>
    </row>
    <row r="533" spans="2:11" ht="24.75" customHeight="1">
      <c r="B533" s="18">
        <v>528</v>
      </c>
      <c r="C533" s="43"/>
      <c r="D533" s="40"/>
      <c r="E533" s="38" t="str">
        <f t="shared" si="24"/>
        <v/>
      </c>
      <c r="F533" s="39">
        <f>IF(E533="",0,+COUNTIF('賃上げ前（時給）'!$E$6:$E$1006,E533))</f>
        <v>0</v>
      </c>
      <c r="G533" s="41" t="str">
        <f t="shared" si="25"/>
        <v/>
      </c>
      <c r="H533" s="51"/>
      <c r="I533" s="42" t="str">
        <f t="shared" si="26"/>
        <v/>
      </c>
      <c r="J533" s="84"/>
      <c r="K533" s="85"/>
    </row>
    <row r="534" spans="2:11" ht="24.75" customHeight="1">
      <c r="B534" s="18">
        <v>529</v>
      </c>
      <c r="C534" s="43"/>
      <c r="D534" s="40"/>
      <c r="E534" s="38" t="str">
        <f t="shared" si="24"/>
        <v/>
      </c>
      <c r="F534" s="39">
        <f>IF(E534="",0,+COUNTIF('賃上げ前（時給）'!$E$6:$E$1006,E534))</f>
        <v>0</v>
      </c>
      <c r="G534" s="41" t="str">
        <f t="shared" si="25"/>
        <v/>
      </c>
      <c r="H534" s="51"/>
      <c r="I534" s="42" t="str">
        <f t="shared" si="26"/>
        <v/>
      </c>
      <c r="J534" s="84"/>
      <c r="K534" s="85"/>
    </row>
    <row r="535" spans="2:11" ht="24.75" customHeight="1">
      <c r="B535" s="18">
        <v>530</v>
      </c>
      <c r="C535" s="43"/>
      <c r="D535" s="40"/>
      <c r="E535" s="38" t="str">
        <f t="shared" si="24"/>
        <v/>
      </c>
      <c r="F535" s="39">
        <f>IF(E535="",0,+COUNTIF('賃上げ前（時給）'!$E$6:$E$1006,E535))</f>
        <v>0</v>
      </c>
      <c r="G535" s="41" t="str">
        <f t="shared" si="25"/>
        <v/>
      </c>
      <c r="H535" s="51"/>
      <c r="I535" s="42" t="str">
        <f t="shared" si="26"/>
        <v/>
      </c>
      <c r="J535" s="84"/>
      <c r="K535" s="85"/>
    </row>
    <row r="536" spans="2:11" ht="24.75" customHeight="1">
      <c r="B536" s="18">
        <v>531</v>
      </c>
      <c r="C536" s="43"/>
      <c r="D536" s="40"/>
      <c r="E536" s="38" t="str">
        <f t="shared" si="24"/>
        <v/>
      </c>
      <c r="F536" s="39">
        <f>IF(E536="",0,+COUNTIF('賃上げ前（時給）'!$E$6:$E$1006,E536))</f>
        <v>0</v>
      </c>
      <c r="G536" s="41" t="str">
        <f t="shared" si="25"/>
        <v/>
      </c>
      <c r="H536" s="51"/>
      <c r="I536" s="42" t="str">
        <f t="shared" si="26"/>
        <v/>
      </c>
      <c r="J536" s="84"/>
      <c r="K536" s="85"/>
    </row>
    <row r="537" spans="2:11" ht="24.75" customHeight="1">
      <c r="B537" s="18">
        <v>532</v>
      </c>
      <c r="C537" s="43"/>
      <c r="D537" s="40"/>
      <c r="E537" s="38" t="str">
        <f t="shared" si="24"/>
        <v/>
      </c>
      <c r="F537" s="39">
        <f>IF(E537="",0,+COUNTIF('賃上げ前（時給）'!$E$6:$E$1006,E537))</f>
        <v>0</v>
      </c>
      <c r="G537" s="41" t="str">
        <f t="shared" si="25"/>
        <v/>
      </c>
      <c r="H537" s="51"/>
      <c r="I537" s="42" t="str">
        <f t="shared" si="26"/>
        <v/>
      </c>
      <c r="J537" s="84"/>
      <c r="K537" s="85"/>
    </row>
    <row r="538" spans="2:11" ht="24.75" customHeight="1">
      <c r="B538" s="18">
        <v>533</v>
      </c>
      <c r="C538" s="43"/>
      <c r="D538" s="40"/>
      <c r="E538" s="38" t="str">
        <f t="shared" si="24"/>
        <v/>
      </c>
      <c r="F538" s="39">
        <f>IF(E538="",0,+COUNTIF('賃上げ前（時給）'!$E$6:$E$1006,E538))</f>
        <v>0</v>
      </c>
      <c r="G538" s="41" t="str">
        <f t="shared" si="25"/>
        <v/>
      </c>
      <c r="H538" s="51"/>
      <c r="I538" s="42" t="str">
        <f t="shared" si="26"/>
        <v/>
      </c>
      <c r="J538" s="84"/>
      <c r="K538" s="85"/>
    </row>
    <row r="539" spans="2:11" ht="24.75" customHeight="1">
      <c r="B539" s="18">
        <v>534</v>
      </c>
      <c r="C539" s="43"/>
      <c r="D539" s="40"/>
      <c r="E539" s="38" t="str">
        <f t="shared" si="24"/>
        <v/>
      </c>
      <c r="F539" s="39">
        <f>IF(E539="",0,+COUNTIF('賃上げ前（時給）'!$E$6:$E$1006,E539))</f>
        <v>0</v>
      </c>
      <c r="G539" s="41" t="str">
        <f t="shared" si="25"/>
        <v/>
      </c>
      <c r="H539" s="51"/>
      <c r="I539" s="42" t="str">
        <f t="shared" si="26"/>
        <v/>
      </c>
      <c r="J539" s="84"/>
      <c r="K539" s="85"/>
    </row>
    <row r="540" spans="2:11" ht="24.75" customHeight="1">
      <c r="B540" s="18">
        <v>535</v>
      </c>
      <c r="C540" s="43"/>
      <c r="D540" s="40"/>
      <c r="E540" s="38" t="str">
        <f t="shared" si="24"/>
        <v/>
      </c>
      <c r="F540" s="39">
        <f>IF(E540="",0,+COUNTIF('賃上げ前（時給）'!$E$6:$E$1006,E540))</f>
        <v>0</v>
      </c>
      <c r="G540" s="41" t="str">
        <f t="shared" si="25"/>
        <v/>
      </c>
      <c r="H540" s="51"/>
      <c r="I540" s="42" t="str">
        <f t="shared" si="26"/>
        <v/>
      </c>
      <c r="J540" s="84"/>
      <c r="K540" s="85"/>
    </row>
    <row r="541" spans="2:11" ht="24.75" customHeight="1">
      <c r="B541" s="18">
        <v>536</v>
      </c>
      <c r="C541" s="43"/>
      <c r="D541" s="40"/>
      <c r="E541" s="38" t="str">
        <f t="shared" si="24"/>
        <v/>
      </c>
      <c r="F541" s="39">
        <f>IF(E541="",0,+COUNTIF('賃上げ前（時給）'!$E$6:$E$1006,E541))</f>
        <v>0</v>
      </c>
      <c r="G541" s="41" t="str">
        <f t="shared" si="25"/>
        <v/>
      </c>
      <c r="H541" s="51"/>
      <c r="I541" s="42" t="str">
        <f t="shared" si="26"/>
        <v/>
      </c>
      <c r="J541" s="84"/>
      <c r="K541" s="85"/>
    </row>
    <row r="542" spans="2:11" ht="24.75" customHeight="1">
      <c r="B542" s="18">
        <v>537</v>
      </c>
      <c r="C542" s="43"/>
      <c r="D542" s="40"/>
      <c r="E542" s="38" t="str">
        <f t="shared" si="24"/>
        <v/>
      </c>
      <c r="F542" s="39">
        <f>IF(E542="",0,+COUNTIF('賃上げ前（時給）'!$E$6:$E$1006,E542))</f>
        <v>0</v>
      </c>
      <c r="G542" s="41" t="str">
        <f t="shared" si="25"/>
        <v/>
      </c>
      <c r="H542" s="51"/>
      <c r="I542" s="42" t="str">
        <f t="shared" si="26"/>
        <v/>
      </c>
      <c r="J542" s="84"/>
      <c r="K542" s="85"/>
    </row>
    <row r="543" spans="2:11" ht="24.75" customHeight="1">
      <c r="B543" s="18">
        <v>538</v>
      </c>
      <c r="C543" s="43"/>
      <c r="D543" s="40"/>
      <c r="E543" s="38" t="str">
        <f t="shared" si="24"/>
        <v/>
      </c>
      <c r="F543" s="39">
        <f>IF(E543="",0,+COUNTIF('賃上げ前（時給）'!$E$6:$E$1006,E543))</f>
        <v>0</v>
      </c>
      <c r="G543" s="41" t="str">
        <f t="shared" si="25"/>
        <v/>
      </c>
      <c r="H543" s="51"/>
      <c r="I543" s="42" t="str">
        <f t="shared" si="26"/>
        <v/>
      </c>
      <c r="J543" s="84"/>
      <c r="K543" s="85"/>
    </row>
    <row r="544" spans="2:11" ht="24.75" customHeight="1">
      <c r="B544" s="18">
        <v>539</v>
      </c>
      <c r="C544" s="43"/>
      <c r="D544" s="40"/>
      <c r="E544" s="38" t="str">
        <f t="shared" si="24"/>
        <v/>
      </c>
      <c r="F544" s="39">
        <f>IF(E544="",0,+COUNTIF('賃上げ前（時給）'!$E$6:$E$1006,E544))</f>
        <v>0</v>
      </c>
      <c r="G544" s="41" t="str">
        <f t="shared" si="25"/>
        <v/>
      </c>
      <c r="H544" s="51"/>
      <c r="I544" s="42" t="str">
        <f t="shared" si="26"/>
        <v/>
      </c>
      <c r="J544" s="84"/>
      <c r="K544" s="85"/>
    </row>
    <row r="545" spans="2:11" ht="24.75" customHeight="1">
      <c r="B545" s="18">
        <v>540</v>
      </c>
      <c r="C545" s="43"/>
      <c r="D545" s="40"/>
      <c r="E545" s="38" t="str">
        <f t="shared" si="24"/>
        <v/>
      </c>
      <c r="F545" s="39">
        <f>IF(E545="",0,+COUNTIF('賃上げ前（時給）'!$E$6:$E$1006,E545))</f>
        <v>0</v>
      </c>
      <c r="G545" s="41" t="str">
        <f t="shared" si="25"/>
        <v/>
      </c>
      <c r="H545" s="51"/>
      <c r="I545" s="42" t="str">
        <f t="shared" si="26"/>
        <v/>
      </c>
      <c r="J545" s="84"/>
      <c r="K545" s="85"/>
    </row>
    <row r="546" spans="2:11" ht="24.75" customHeight="1">
      <c r="B546" s="18">
        <v>541</v>
      </c>
      <c r="C546" s="43"/>
      <c r="D546" s="40"/>
      <c r="E546" s="38" t="str">
        <f t="shared" si="24"/>
        <v/>
      </c>
      <c r="F546" s="39">
        <f>IF(E546="",0,+COUNTIF('賃上げ前（時給）'!$E$6:$E$1006,E546))</f>
        <v>0</v>
      </c>
      <c r="G546" s="41" t="str">
        <f t="shared" si="25"/>
        <v/>
      </c>
      <c r="H546" s="51"/>
      <c r="I546" s="42" t="str">
        <f t="shared" si="26"/>
        <v/>
      </c>
      <c r="J546" s="84"/>
      <c r="K546" s="85"/>
    </row>
    <row r="547" spans="2:11" ht="24.75" customHeight="1">
      <c r="B547" s="18">
        <v>542</v>
      </c>
      <c r="C547" s="43"/>
      <c r="D547" s="40"/>
      <c r="E547" s="38" t="str">
        <f t="shared" si="24"/>
        <v/>
      </c>
      <c r="F547" s="39">
        <f>IF(E547="",0,+COUNTIF('賃上げ前（時給）'!$E$6:$E$1006,E547))</f>
        <v>0</v>
      </c>
      <c r="G547" s="41" t="str">
        <f t="shared" si="25"/>
        <v/>
      </c>
      <c r="H547" s="51"/>
      <c r="I547" s="42" t="str">
        <f t="shared" si="26"/>
        <v/>
      </c>
      <c r="J547" s="84"/>
      <c r="K547" s="85"/>
    </row>
    <row r="548" spans="2:11" ht="24.75" customHeight="1">
      <c r="B548" s="18">
        <v>543</v>
      </c>
      <c r="C548" s="43"/>
      <c r="D548" s="40"/>
      <c r="E548" s="38" t="str">
        <f t="shared" si="24"/>
        <v/>
      </c>
      <c r="F548" s="39">
        <f>IF(E548="",0,+COUNTIF('賃上げ前（時給）'!$E$6:$E$1006,E548))</f>
        <v>0</v>
      </c>
      <c r="G548" s="41" t="str">
        <f t="shared" si="25"/>
        <v/>
      </c>
      <c r="H548" s="51"/>
      <c r="I548" s="42" t="str">
        <f t="shared" si="26"/>
        <v/>
      </c>
      <c r="J548" s="84"/>
      <c r="K548" s="85"/>
    </row>
    <row r="549" spans="2:11" ht="24.75" customHeight="1">
      <c r="B549" s="18">
        <v>544</v>
      </c>
      <c r="C549" s="43"/>
      <c r="D549" s="40"/>
      <c r="E549" s="38" t="str">
        <f t="shared" si="24"/>
        <v/>
      </c>
      <c r="F549" s="39">
        <f>IF(E549="",0,+COUNTIF('賃上げ前（時給）'!$E$6:$E$1006,E549))</f>
        <v>0</v>
      </c>
      <c r="G549" s="41" t="str">
        <f t="shared" si="25"/>
        <v/>
      </c>
      <c r="H549" s="51"/>
      <c r="I549" s="42" t="str">
        <f t="shared" si="26"/>
        <v/>
      </c>
      <c r="J549" s="84"/>
      <c r="K549" s="85"/>
    </row>
    <row r="550" spans="2:11" ht="24.75" customHeight="1">
      <c r="B550" s="18">
        <v>545</v>
      </c>
      <c r="C550" s="43"/>
      <c r="D550" s="40"/>
      <c r="E550" s="38" t="str">
        <f t="shared" si="24"/>
        <v/>
      </c>
      <c r="F550" s="39">
        <f>IF(E550="",0,+COUNTIF('賃上げ前（時給）'!$E$6:$E$1006,E550))</f>
        <v>0</v>
      </c>
      <c r="G550" s="41" t="str">
        <f t="shared" si="25"/>
        <v/>
      </c>
      <c r="H550" s="51"/>
      <c r="I550" s="42" t="str">
        <f t="shared" si="26"/>
        <v/>
      </c>
      <c r="J550" s="84"/>
      <c r="K550" s="85"/>
    </row>
    <row r="551" spans="2:11" ht="24.75" customHeight="1">
      <c r="B551" s="18">
        <v>546</v>
      </c>
      <c r="C551" s="43"/>
      <c r="D551" s="40"/>
      <c r="E551" s="38" t="str">
        <f t="shared" si="24"/>
        <v/>
      </c>
      <c r="F551" s="39">
        <f>IF(E551="",0,+COUNTIF('賃上げ前（時給）'!$E$6:$E$1006,E551))</f>
        <v>0</v>
      </c>
      <c r="G551" s="41" t="str">
        <f t="shared" si="25"/>
        <v/>
      </c>
      <c r="H551" s="51"/>
      <c r="I551" s="42" t="str">
        <f t="shared" si="26"/>
        <v/>
      </c>
      <c r="J551" s="84"/>
      <c r="K551" s="85"/>
    </row>
    <row r="552" spans="2:11" ht="24.75" customHeight="1">
      <c r="B552" s="18">
        <v>547</v>
      </c>
      <c r="C552" s="43"/>
      <c r="D552" s="40"/>
      <c r="E552" s="38" t="str">
        <f t="shared" si="24"/>
        <v/>
      </c>
      <c r="F552" s="39">
        <f>IF(E552="",0,+COUNTIF('賃上げ前（時給）'!$E$6:$E$1006,E552))</f>
        <v>0</v>
      </c>
      <c r="G552" s="41" t="str">
        <f t="shared" si="25"/>
        <v/>
      </c>
      <c r="H552" s="51"/>
      <c r="I552" s="42" t="str">
        <f t="shared" si="26"/>
        <v/>
      </c>
      <c r="J552" s="84"/>
      <c r="K552" s="85"/>
    </row>
    <row r="553" spans="2:11" ht="24.75" customHeight="1">
      <c r="B553" s="18">
        <v>548</v>
      </c>
      <c r="C553" s="43"/>
      <c r="D553" s="40"/>
      <c r="E553" s="38" t="str">
        <f t="shared" si="24"/>
        <v/>
      </c>
      <c r="F553" s="39">
        <f>IF(E553="",0,+COUNTIF('賃上げ前（時給）'!$E$6:$E$1006,E553))</f>
        <v>0</v>
      </c>
      <c r="G553" s="41" t="str">
        <f t="shared" si="25"/>
        <v/>
      </c>
      <c r="H553" s="51"/>
      <c r="I553" s="42" t="str">
        <f t="shared" si="26"/>
        <v/>
      </c>
      <c r="J553" s="84"/>
      <c r="K553" s="85"/>
    </row>
    <row r="554" spans="2:11" ht="24.75" customHeight="1">
      <c r="B554" s="18">
        <v>549</v>
      </c>
      <c r="C554" s="43"/>
      <c r="D554" s="40"/>
      <c r="E554" s="38" t="str">
        <f t="shared" si="24"/>
        <v/>
      </c>
      <c r="F554" s="39">
        <f>IF(E554="",0,+COUNTIF('賃上げ前（時給）'!$E$6:$E$1006,E554))</f>
        <v>0</v>
      </c>
      <c r="G554" s="41" t="str">
        <f t="shared" si="25"/>
        <v/>
      </c>
      <c r="H554" s="51"/>
      <c r="I554" s="42" t="str">
        <f t="shared" si="26"/>
        <v/>
      </c>
      <c r="J554" s="84"/>
      <c r="K554" s="85"/>
    </row>
    <row r="555" spans="2:11" ht="24.75" customHeight="1">
      <c r="B555" s="18">
        <v>550</v>
      </c>
      <c r="C555" s="43"/>
      <c r="D555" s="40"/>
      <c r="E555" s="38" t="str">
        <f t="shared" si="24"/>
        <v/>
      </c>
      <c r="F555" s="39">
        <f>IF(E555="",0,+COUNTIF('賃上げ前（時給）'!$E$6:$E$1006,E555))</f>
        <v>0</v>
      </c>
      <c r="G555" s="41" t="str">
        <f t="shared" si="25"/>
        <v/>
      </c>
      <c r="H555" s="51"/>
      <c r="I555" s="42" t="str">
        <f t="shared" si="26"/>
        <v/>
      </c>
      <c r="J555" s="84"/>
      <c r="K555" s="85"/>
    </row>
    <row r="556" spans="2:11" ht="24.75" customHeight="1">
      <c r="B556" s="18">
        <v>551</v>
      </c>
      <c r="C556" s="43"/>
      <c r="D556" s="40"/>
      <c r="E556" s="38" t="str">
        <f t="shared" si="24"/>
        <v/>
      </c>
      <c r="F556" s="39">
        <f>IF(E556="",0,+COUNTIF('賃上げ前（時給）'!$E$6:$E$1006,E556))</f>
        <v>0</v>
      </c>
      <c r="G556" s="41" t="str">
        <f t="shared" si="25"/>
        <v/>
      </c>
      <c r="H556" s="51"/>
      <c r="I556" s="42" t="str">
        <f t="shared" si="26"/>
        <v/>
      </c>
      <c r="J556" s="84"/>
      <c r="K556" s="85"/>
    </row>
    <row r="557" spans="2:11" ht="24.75" customHeight="1">
      <c r="B557" s="18">
        <v>552</v>
      </c>
      <c r="C557" s="43"/>
      <c r="D557" s="40"/>
      <c r="E557" s="38" t="str">
        <f t="shared" si="24"/>
        <v/>
      </c>
      <c r="F557" s="39">
        <f>IF(E557="",0,+COUNTIF('賃上げ前（時給）'!$E$6:$E$1006,E557))</f>
        <v>0</v>
      </c>
      <c r="G557" s="41" t="str">
        <f t="shared" si="25"/>
        <v/>
      </c>
      <c r="H557" s="51"/>
      <c r="I557" s="42" t="str">
        <f t="shared" si="26"/>
        <v/>
      </c>
      <c r="J557" s="84"/>
      <c r="K557" s="85"/>
    </row>
    <row r="558" spans="2:11" ht="24.75" customHeight="1">
      <c r="B558" s="18">
        <v>553</v>
      </c>
      <c r="C558" s="43"/>
      <c r="D558" s="40"/>
      <c r="E558" s="38" t="str">
        <f t="shared" si="24"/>
        <v/>
      </c>
      <c r="F558" s="39">
        <f>IF(E558="",0,+COUNTIF('賃上げ前（時給）'!$E$6:$E$1006,E558))</f>
        <v>0</v>
      </c>
      <c r="G558" s="41" t="str">
        <f t="shared" si="25"/>
        <v/>
      </c>
      <c r="H558" s="51"/>
      <c r="I558" s="42" t="str">
        <f t="shared" si="26"/>
        <v/>
      </c>
      <c r="J558" s="84"/>
      <c r="K558" s="85"/>
    </row>
    <row r="559" spans="2:11" ht="24.75" customHeight="1">
      <c r="B559" s="18">
        <v>554</v>
      </c>
      <c r="C559" s="43"/>
      <c r="D559" s="40"/>
      <c r="E559" s="38" t="str">
        <f t="shared" si="24"/>
        <v/>
      </c>
      <c r="F559" s="39">
        <f>IF(E559="",0,+COUNTIF('賃上げ前（時給）'!$E$6:$E$1006,E559))</f>
        <v>0</v>
      </c>
      <c r="G559" s="41" t="str">
        <f t="shared" si="25"/>
        <v/>
      </c>
      <c r="H559" s="51"/>
      <c r="I559" s="42" t="str">
        <f t="shared" si="26"/>
        <v/>
      </c>
      <c r="J559" s="84"/>
      <c r="K559" s="85"/>
    </row>
    <row r="560" spans="2:11" ht="24.75" customHeight="1">
      <c r="B560" s="18">
        <v>555</v>
      </c>
      <c r="C560" s="43"/>
      <c r="D560" s="40"/>
      <c r="E560" s="38" t="str">
        <f t="shared" si="24"/>
        <v/>
      </c>
      <c r="F560" s="39">
        <f>IF(E560="",0,+COUNTIF('賃上げ前（時給）'!$E$6:$E$1006,E560))</f>
        <v>0</v>
      </c>
      <c r="G560" s="41" t="str">
        <f t="shared" si="25"/>
        <v/>
      </c>
      <c r="H560" s="51"/>
      <c r="I560" s="42" t="str">
        <f t="shared" si="26"/>
        <v/>
      </c>
      <c r="J560" s="84"/>
      <c r="K560" s="85"/>
    </row>
    <row r="561" spans="2:11" ht="24.75" customHeight="1">
      <c r="B561" s="18">
        <v>556</v>
      </c>
      <c r="C561" s="43"/>
      <c r="D561" s="40"/>
      <c r="E561" s="38" t="str">
        <f t="shared" si="24"/>
        <v/>
      </c>
      <c r="F561" s="39">
        <f>IF(E561="",0,+COUNTIF('賃上げ前（時給）'!$E$6:$E$1006,E561))</f>
        <v>0</v>
      </c>
      <c r="G561" s="41" t="str">
        <f t="shared" si="25"/>
        <v/>
      </c>
      <c r="H561" s="51"/>
      <c r="I561" s="42" t="str">
        <f t="shared" si="26"/>
        <v/>
      </c>
      <c r="J561" s="84"/>
      <c r="K561" s="85"/>
    </row>
    <row r="562" spans="2:11" ht="24.75" customHeight="1">
      <c r="B562" s="18">
        <v>557</v>
      </c>
      <c r="C562" s="43"/>
      <c r="D562" s="40"/>
      <c r="E562" s="38" t="str">
        <f t="shared" si="24"/>
        <v/>
      </c>
      <c r="F562" s="39">
        <f>IF(E562="",0,+COUNTIF('賃上げ前（時給）'!$E$6:$E$1006,E562))</f>
        <v>0</v>
      </c>
      <c r="G562" s="41" t="str">
        <f t="shared" si="25"/>
        <v/>
      </c>
      <c r="H562" s="51"/>
      <c r="I562" s="42" t="str">
        <f t="shared" si="26"/>
        <v/>
      </c>
      <c r="J562" s="84"/>
      <c r="K562" s="85"/>
    </row>
    <row r="563" spans="2:11" ht="24.75" customHeight="1">
      <c r="B563" s="18">
        <v>558</v>
      </c>
      <c r="C563" s="43"/>
      <c r="D563" s="40"/>
      <c r="E563" s="38" t="str">
        <f t="shared" si="24"/>
        <v/>
      </c>
      <c r="F563" s="39">
        <f>IF(E563="",0,+COUNTIF('賃上げ前（時給）'!$E$6:$E$1006,E563))</f>
        <v>0</v>
      </c>
      <c r="G563" s="41" t="str">
        <f t="shared" si="25"/>
        <v/>
      </c>
      <c r="H563" s="51"/>
      <c r="I563" s="42" t="str">
        <f t="shared" si="26"/>
        <v/>
      </c>
      <c r="J563" s="84"/>
      <c r="K563" s="85"/>
    </row>
    <row r="564" spans="2:11" ht="24.75" customHeight="1">
      <c r="B564" s="18">
        <v>559</v>
      </c>
      <c r="C564" s="43"/>
      <c r="D564" s="40"/>
      <c r="E564" s="38" t="str">
        <f t="shared" si="24"/>
        <v/>
      </c>
      <c r="F564" s="39">
        <f>IF(E564="",0,+COUNTIF('賃上げ前（時給）'!$E$6:$E$1006,E564))</f>
        <v>0</v>
      </c>
      <c r="G564" s="41" t="str">
        <f t="shared" si="25"/>
        <v/>
      </c>
      <c r="H564" s="51"/>
      <c r="I564" s="42" t="str">
        <f t="shared" si="26"/>
        <v/>
      </c>
      <c r="J564" s="84"/>
      <c r="K564" s="85"/>
    </row>
    <row r="565" spans="2:11" ht="24.75" customHeight="1">
      <c r="B565" s="18">
        <v>560</v>
      </c>
      <c r="C565" s="43"/>
      <c r="D565" s="40"/>
      <c r="E565" s="38" t="str">
        <f t="shared" si="24"/>
        <v/>
      </c>
      <c r="F565" s="39">
        <f>IF(E565="",0,+COUNTIF('賃上げ前（時給）'!$E$6:$E$1006,E565))</f>
        <v>0</v>
      </c>
      <c r="G565" s="41" t="str">
        <f t="shared" si="25"/>
        <v/>
      </c>
      <c r="H565" s="51"/>
      <c r="I565" s="42" t="str">
        <f t="shared" si="26"/>
        <v/>
      </c>
      <c r="J565" s="84"/>
      <c r="K565" s="85"/>
    </row>
    <row r="566" spans="2:11" ht="24.75" customHeight="1">
      <c r="B566" s="18">
        <v>561</v>
      </c>
      <c r="C566" s="43"/>
      <c r="D566" s="40"/>
      <c r="E566" s="38" t="str">
        <f t="shared" si="24"/>
        <v/>
      </c>
      <c r="F566" s="39">
        <f>IF(E566="",0,+COUNTIF('賃上げ前（時給）'!$E$6:$E$1006,E566))</f>
        <v>0</v>
      </c>
      <c r="G566" s="41" t="str">
        <f t="shared" si="25"/>
        <v/>
      </c>
      <c r="H566" s="51"/>
      <c r="I566" s="42" t="str">
        <f t="shared" si="26"/>
        <v/>
      </c>
      <c r="J566" s="84"/>
      <c r="K566" s="85"/>
    </row>
    <row r="567" spans="2:11" ht="24.75" customHeight="1">
      <c r="B567" s="18">
        <v>562</v>
      </c>
      <c r="C567" s="43"/>
      <c r="D567" s="40"/>
      <c r="E567" s="38" t="str">
        <f t="shared" si="24"/>
        <v/>
      </c>
      <c r="F567" s="39">
        <f>IF(E567="",0,+COUNTIF('賃上げ前（時給）'!$E$6:$E$1006,E567))</f>
        <v>0</v>
      </c>
      <c r="G567" s="41" t="str">
        <f t="shared" si="25"/>
        <v/>
      </c>
      <c r="H567" s="51"/>
      <c r="I567" s="42" t="str">
        <f t="shared" si="26"/>
        <v/>
      </c>
      <c r="J567" s="84"/>
      <c r="K567" s="85"/>
    </row>
    <row r="568" spans="2:11" ht="24.75" customHeight="1">
      <c r="B568" s="18">
        <v>563</v>
      </c>
      <c r="C568" s="43"/>
      <c r="D568" s="40"/>
      <c r="E568" s="38" t="str">
        <f t="shared" si="24"/>
        <v/>
      </c>
      <c r="F568" s="39">
        <f>IF(E568="",0,+COUNTIF('賃上げ前（時給）'!$E$6:$E$1006,E568))</f>
        <v>0</v>
      </c>
      <c r="G568" s="41" t="str">
        <f t="shared" si="25"/>
        <v/>
      </c>
      <c r="H568" s="51"/>
      <c r="I568" s="42" t="str">
        <f t="shared" si="26"/>
        <v/>
      </c>
      <c r="J568" s="84"/>
      <c r="K568" s="85"/>
    </row>
    <row r="569" spans="2:11" ht="24.75" customHeight="1">
      <c r="B569" s="18">
        <v>564</v>
      </c>
      <c r="C569" s="43"/>
      <c r="D569" s="40"/>
      <c r="E569" s="38" t="str">
        <f t="shared" si="24"/>
        <v/>
      </c>
      <c r="F569" s="39">
        <f>IF(E569="",0,+COUNTIF('賃上げ前（時給）'!$E$6:$E$1006,E569))</f>
        <v>0</v>
      </c>
      <c r="G569" s="41" t="str">
        <f t="shared" si="25"/>
        <v/>
      </c>
      <c r="H569" s="51"/>
      <c r="I569" s="42" t="str">
        <f t="shared" si="26"/>
        <v/>
      </c>
      <c r="J569" s="84"/>
      <c r="K569" s="85"/>
    </row>
    <row r="570" spans="2:11" ht="24.75" customHeight="1">
      <c r="B570" s="18">
        <v>565</v>
      </c>
      <c r="C570" s="43"/>
      <c r="D570" s="40"/>
      <c r="E570" s="38" t="str">
        <f t="shared" si="24"/>
        <v/>
      </c>
      <c r="F570" s="39">
        <f>IF(E570="",0,+COUNTIF('賃上げ前（時給）'!$E$6:$E$1006,E570))</f>
        <v>0</v>
      </c>
      <c r="G570" s="41" t="str">
        <f t="shared" si="25"/>
        <v/>
      </c>
      <c r="H570" s="51"/>
      <c r="I570" s="42" t="str">
        <f t="shared" si="26"/>
        <v/>
      </c>
      <c r="J570" s="84"/>
      <c r="K570" s="85"/>
    </row>
    <row r="571" spans="2:11" ht="24.75" customHeight="1">
      <c r="B571" s="18">
        <v>566</v>
      </c>
      <c r="C571" s="43"/>
      <c r="D571" s="40"/>
      <c r="E571" s="38" t="str">
        <f t="shared" si="24"/>
        <v/>
      </c>
      <c r="F571" s="39">
        <f>IF(E571="",0,+COUNTIF('賃上げ前（時給）'!$E$6:$E$1006,E571))</f>
        <v>0</v>
      </c>
      <c r="G571" s="41" t="str">
        <f t="shared" si="25"/>
        <v/>
      </c>
      <c r="H571" s="51"/>
      <c r="I571" s="42" t="str">
        <f t="shared" si="26"/>
        <v/>
      </c>
      <c r="J571" s="84"/>
      <c r="K571" s="85"/>
    </row>
    <row r="572" spans="2:11" ht="24.75" customHeight="1">
      <c r="B572" s="18">
        <v>567</v>
      </c>
      <c r="C572" s="43"/>
      <c r="D572" s="40"/>
      <c r="E572" s="38" t="str">
        <f t="shared" si="24"/>
        <v/>
      </c>
      <c r="F572" s="39">
        <f>IF(E572="",0,+COUNTIF('賃上げ前（時給）'!$E$6:$E$1006,E572))</f>
        <v>0</v>
      </c>
      <c r="G572" s="41" t="str">
        <f t="shared" si="25"/>
        <v/>
      </c>
      <c r="H572" s="51"/>
      <c r="I572" s="42" t="str">
        <f t="shared" si="26"/>
        <v/>
      </c>
      <c r="J572" s="84"/>
      <c r="K572" s="85"/>
    </row>
    <row r="573" spans="2:11" ht="24.75" customHeight="1">
      <c r="B573" s="18">
        <v>568</v>
      </c>
      <c r="C573" s="43"/>
      <c r="D573" s="40"/>
      <c r="E573" s="38" t="str">
        <f t="shared" si="24"/>
        <v/>
      </c>
      <c r="F573" s="39">
        <f>IF(E573="",0,+COUNTIF('賃上げ前（時給）'!$E$6:$E$1006,E573))</f>
        <v>0</v>
      </c>
      <c r="G573" s="41" t="str">
        <f t="shared" si="25"/>
        <v/>
      </c>
      <c r="H573" s="51"/>
      <c r="I573" s="42" t="str">
        <f t="shared" si="26"/>
        <v/>
      </c>
      <c r="J573" s="84"/>
      <c r="K573" s="85"/>
    </row>
    <row r="574" spans="2:11" ht="24.75" customHeight="1">
      <c r="B574" s="18">
        <v>569</v>
      </c>
      <c r="C574" s="43"/>
      <c r="D574" s="40"/>
      <c r="E574" s="38" t="str">
        <f t="shared" si="24"/>
        <v/>
      </c>
      <c r="F574" s="39">
        <f>IF(E574="",0,+COUNTIF('賃上げ前（時給）'!$E$6:$E$1006,E574))</f>
        <v>0</v>
      </c>
      <c r="G574" s="41" t="str">
        <f t="shared" si="25"/>
        <v/>
      </c>
      <c r="H574" s="51"/>
      <c r="I574" s="42" t="str">
        <f t="shared" si="26"/>
        <v/>
      </c>
      <c r="J574" s="84"/>
      <c r="K574" s="85"/>
    </row>
    <row r="575" spans="2:11" ht="24.75" customHeight="1">
      <c r="B575" s="18">
        <v>570</v>
      </c>
      <c r="C575" s="43"/>
      <c r="D575" s="40"/>
      <c r="E575" s="38" t="str">
        <f t="shared" si="24"/>
        <v/>
      </c>
      <c r="F575" s="39">
        <f>IF(E575="",0,+COUNTIF('賃上げ前（時給）'!$E$6:$E$1006,E575))</f>
        <v>0</v>
      </c>
      <c r="G575" s="41" t="str">
        <f t="shared" si="25"/>
        <v/>
      </c>
      <c r="H575" s="51"/>
      <c r="I575" s="42" t="str">
        <f t="shared" si="26"/>
        <v/>
      </c>
      <c r="J575" s="84"/>
      <c r="K575" s="85"/>
    </row>
    <row r="576" spans="2:11" ht="24.75" customHeight="1">
      <c r="B576" s="18">
        <v>571</v>
      </c>
      <c r="C576" s="43"/>
      <c r="D576" s="40"/>
      <c r="E576" s="38" t="str">
        <f t="shared" si="24"/>
        <v/>
      </c>
      <c r="F576" s="39">
        <f>IF(E576="",0,+COUNTIF('賃上げ前（時給）'!$E$6:$E$1006,E576))</f>
        <v>0</v>
      </c>
      <c r="G576" s="41" t="str">
        <f t="shared" si="25"/>
        <v/>
      </c>
      <c r="H576" s="51"/>
      <c r="I576" s="42" t="str">
        <f t="shared" si="26"/>
        <v/>
      </c>
      <c r="J576" s="84"/>
      <c r="K576" s="85"/>
    </row>
    <row r="577" spans="2:11" ht="24.75" customHeight="1">
      <c r="B577" s="18">
        <v>572</v>
      </c>
      <c r="C577" s="43"/>
      <c r="D577" s="40"/>
      <c r="E577" s="38" t="str">
        <f t="shared" si="24"/>
        <v/>
      </c>
      <c r="F577" s="39">
        <f>IF(E577="",0,+COUNTIF('賃上げ前（時給）'!$E$6:$E$1006,E577))</f>
        <v>0</v>
      </c>
      <c r="G577" s="41" t="str">
        <f t="shared" si="25"/>
        <v/>
      </c>
      <c r="H577" s="51"/>
      <c r="I577" s="42" t="str">
        <f t="shared" si="26"/>
        <v/>
      </c>
      <c r="J577" s="84"/>
      <c r="K577" s="85"/>
    </row>
    <row r="578" spans="2:11" ht="24.75" customHeight="1">
      <c r="B578" s="18">
        <v>573</v>
      </c>
      <c r="C578" s="43"/>
      <c r="D578" s="40"/>
      <c r="E578" s="38" t="str">
        <f t="shared" si="24"/>
        <v/>
      </c>
      <c r="F578" s="39">
        <f>IF(E578="",0,+COUNTIF('賃上げ前（時給）'!$E$6:$E$1006,E578))</f>
        <v>0</v>
      </c>
      <c r="G578" s="41" t="str">
        <f t="shared" si="25"/>
        <v/>
      </c>
      <c r="H578" s="51"/>
      <c r="I578" s="42" t="str">
        <f t="shared" si="26"/>
        <v/>
      </c>
      <c r="J578" s="84"/>
      <c r="K578" s="85"/>
    </row>
    <row r="579" spans="2:11" ht="24.75" customHeight="1">
      <c r="B579" s="18">
        <v>574</v>
      </c>
      <c r="C579" s="43"/>
      <c r="D579" s="40"/>
      <c r="E579" s="38" t="str">
        <f t="shared" si="24"/>
        <v/>
      </c>
      <c r="F579" s="39">
        <f>IF(E579="",0,+COUNTIF('賃上げ前（時給）'!$E$6:$E$1006,E579))</f>
        <v>0</v>
      </c>
      <c r="G579" s="41" t="str">
        <f t="shared" si="25"/>
        <v/>
      </c>
      <c r="H579" s="51"/>
      <c r="I579" s="42" t="str">
        <f t="shared" si="26"/>
        <v/>
      </c>
      <c r="J579" s="84"/>
      <c r="K579" s="85"/>
    </row>
    <row r="580" spans="2:11" ht="24.75" customHeight="1">
      <c r="B580" s="18">
        <v>575</v>
      </c>
      <c r="C580" s="43"/>
      <c r="D580" s="40"/>
      <c r="E580" s="38" t="str">
        <f t="shared" si="24"/>
        <v/>
      </c>
      <c r="F580" s="39">
        <f>IF(E580="",0,+COUNTIF('賃上げ前（時給）'!$E$6:$E$1006,E580))</f>
        <v>0</v>
      </c>
      <c r="G580" s="41" t="str">
        <f t="shared" si="25"/>
        <v/>
      </c>
      <c r="H580" s="51"/>
      <c r="I580" s="42" t="str">
        <f t="shared" si="26"/>
        <v/>
      </c>
      <c r="J580" s="84"/>
      <c r="K580" s="85"/>
    </row>
    <row r="581" spans="2:11" ht="24.75" customHeight="1">
      <c r="B581" s="18">
        <v>576</v>
      </c>
      <c r="C581" s="43"/>
      <c r="D581" s="40"/>
      <c r="E581" s="38" t="str">
        <f t="shared" si="24"/>
        <v/>
      </c>
      <c r="F581" s="39">
        <f>IF(E581="",0,+COUNTIF('賃上げ前（時給）'!$E$6:$E$1006,E581))</f>
        <v>0</v>
      </c>
      <c r="G581" s="41" t="str">
        <f t="shared" si="25"/>
        <v/>
      </c>
      <c r="H581" s="51"/>
      <c r="I581" s="42" t="str">
        <f t="shared" si="26"/>
        <v/>
      </c>
      <c r="J581" s="84"/>
      <c r="K581" s="85"/>
    </row>
    <row r="582" spans="2:11" ht="24.75" customHeight="1">
      <c r="B582" s="18">
        <v>577</v>
      </c>
      <c r="C582" s="43"/>
      <c r="D582" s="40"/>
      <c r="E582" s="38" t="str">
        <f t="shared" ref="E582:E645" si="27">SUBSTITUTE(SUBSTITUTE(C582,"　","")," ","")</f>
        <v/>
      </c>
      <c r="F582" s="39">
        <f>IF(E582="",0,+COUNTIF('賃上げ前（時給）'!$E$6:$E$1006,E582))</f>
        <v>0</v>
      </c>
      <c r="G582" s="41" t="str">
        <f t="shared" ref="G582:G645" si="28">IF(C582="","",+IF(OR(F582&lt;1,D582="",J582="◎"),"除外","対象"))</f>
        <v/>
      </c>
      <c r="H582" s="51"/>
      <c r="I582" s="42" t="str">
        <f t="shared" ref="I582:I645" si="29">IF(C582="","",+IF(G582="対象",H582,0))</f>
        <v/>
      </c>
      <c r="J582" s="84"/>
      <c r="K582" s="85"/>
    </row>
    <row r="583" spans="2:11" ht="24.75" customHeight="1">
      <c r="B583" s="18">
        <v>578</v>
      </c>
      <c r="C583" s="43"/>
      <c r="D583" s="40"/>
      <c r="E583" s="38" t="str">
        <f t="shared" si="27"/>
        <v/>
      </c>
      <c r="F583" s="39">
        <f>IF(E583="",0,+COUNTIF('賃上げ前（時給）'!$E$6:$E$1006,E583))</f>
        <v>0</v>
      </c>
      <c r="G583" s="41" t="str">
        <f t="shared" si="28"/>
        <v/>
      </c>
      <c r="H583" s="51"/>
      <c r="I583" s="42" t="str">
        <f t="shared" si="29"/>
        <v/>
      </c>
      <c r="J583" s="84"/>
      <c r="K583" s="85"/>
    </row>
    <row r="584" spans="2:11" ht="24.75" customHeight="1">
      <c r="B584" s="18">
        <v>579</v>
      </c>
      <c r="C584" s="43"/>
      <c r="D584" s="40"/>
      <c r="E584" s="38" t="str">
        <f t="shared" si="27"/>
        <v/>
      </c>
      <c r="F584" s="39">
        <f>IF(E584="",0,+COUNTIF('賃上げ前（時給）'!$E$6:$E$1006,E584))</f>
        <v>0</v>
      </c>
      <c r="G584" s="41" t="str">
        <f t="shared" si="28"/>
        <v/>
      </c>
      <c r="H584" s="51"/>
      <c r="I584" s="42" t="str">
        <f t="shared" si="29"/>
        <v/>
      </c>
      <c r="J584" s="84"/>
      <c r="K584" s="85"/>
    </row>
    <row r="585" spans="2:11" ht="24.75" customHeight="1">
      <c r="B585" s="18">
        <v>580</v>
      </c>
      <c r="C585" s="43"/>
      <c r="D585" s="40"/>
      <c r="E585" s="38" t="str">
        <f t="shared" si="27"/>
        <v/>
      </c>
      <c r="F585" s="39">
        <f>IF(E585="",0,+COUNTIF('賃上げ前（時給）'!$E$6:$E$1006,E585))</f>
        <v>0</v>
      </c>
      <c r="G585" s="41" t="str">
        <f t="shared" si="28"/>
        <v/>
      </c>
      <c r="H585" s="51"/>
      <c r="I585" s="42" t="str">
        <f t="shared" si="29"/>
        <v/>
      </c>
      <c r="J585" s="84"/>
      <c r="K585" s="85"/>
    </row>
    <row r="586" spans="2:11" ht="24.75" customHeight="1">
      <c r="B586" s="18">
        <v>581</v>
      </c>
      <c r="C586" s="43"/>
      <c r="D586" s="40"/>
      <c r="E586" s="38" t="str">
        <f t="shared" si="27"/>
        <v/>
      </c>
      <c r="F586" s="39">
        <f>IF(E586="",0,+COUNTIF('賃上げ前（時給）'!$E$6:$E$1006,E586))</f>
        <v>0</v>
      </c>
      <c r="G586" s="41" t="str">
        <f t="shared" si="28"/>
        <v/>
      </c>
      <c r="H586" s="51"/>
      <c r="I586" s="42" t="str">
        <f t="shared" si="29"/>
        <v/>
      </c>
      <c r="J586" s="84"/>
      <c r="K586" s="85"/>
    </row>
    <row r="587" spans="2:11" ht="24.75" customHeight="1">
      <c r="B587" s="18">
        <v>582</v>
      </c>
      <c r="C587" s="43"/>
      <c r="D587" s="40"/>
      <c r="E587" s="38" t="str">
        <f t="shared" si="27"/>
        <v/>
      </c>
      <c r="F587" s="39">
        <f>IF(E587="",0,+COUNTIF('賃上げ前（時給）'!$E$6:$E$1006,E587))</f>
        <v>0</v>
      </c>
      <c r="G587" s="41" t="str">
        <f t="shared" si="28"/>
        <v/>
      </c>
      <c r="H587" s="51"/>
      <c r="I587" s="42" t="str">
        <f t="shared" si="29"/>
        <v/>
      </c>
      <c r="J587" s="84"/>
      <c r="K587" s="85"/>
    </row>
    <row r="588" spans="2:11" ht="24.75" customHeight="1">
      <c r="B588" s="18">
        <v>583</v>
      </c>
      <c r="C588" s="43"/>
      <c r="D588" s="40"/>
      <c r="E588" s="38" t="str">
        <f t="shared" si="27"/>
        <v/>
      </c>
      <c r="F588" s="39">
        <f>IF(E588="",0,+COUNTIF('賃上げ前（時給）'!$E$6:$E$1006,E588))</f>
        <v>0</v>
      </c>
      <c r="G588" s="41" t="str">
        <f t="shared" si="28"/>
        <v/>
      </c>
      <c r="H588" s="51"/>
      <c r="I588" s="42" t="str">
        <f t="shared" si="29"/>
        <v/>
      </c>
      <c r="J588" s="84"/>
      <c r="K588" s="85"/>
    </row>
    <row r="589" spans="2:11" ht="24.75" customHeight="1">
      <c r="B589" s="18">
        <v>584</v>
      </c>
      <c r="C589" s="43"/>
      <c r="D589" s="40"/>
      <c r="E589" s="38" t="str">
        <f t="shared" si="27"/>
        <v/>
      </c>
      <c r="F589" s="39">
        <f>IF(E589="",0,+COUNTIF('賃上げ前（時給）'!$E$6:$E$1006,E589))</f>
        <v>0</v>
      </c>
      <c r="G589" s="41" t="str">
        <f t="shared" si="28"/>
        <v/>
      </c>
      <c r="H589" s="51"/>
      <c r="I589" s="42" t="str">
        <f t="shared" si="29"/>
        <v/>
      </c>
      <c r="J589" s="84"/>
      <c r="K589" s="85"/>
    </row>
    <row r="590" spans="2:11" ht="24.75" customHeight="1">
      <c r="B590" s="18">
        <v>585</v>
      </c>
      <c r="C590" s="43"/>
      <c r="D590" s="40"/>
      <c r="E590" s="38" t="str">
        <f t="shared" si="27"/>
        <v/>
      </c>
      <c r="F590" s="39">
        <f>IF(E590="",0,+COUNTIF('賃上げ前（時給）'!$E$6:$E$1006,E590))</f>
        <v>0</v>
      </c>
      <c r="G590" s="41" t="str">
        <f t="shared" si="28"/>
        <v/>
      </c>
      <c r="H590" s="51"/>
      <c r="I590" s="42" t="str">
        <f t="shared" si="29"/>
        <v/>
      </c>
      <c r="J590" s="84"/>
      <c r="K590" s="85"/>
    </row>
    <row r="591" spans="2:11" ht="24.75" customHeight="1">
      <c r="B591" s="18">
        <v>586</v>
      </c>
      <c r="C591" s="43"/>
      <c r="D591" s="40"/>
      <c r="E591" s="38" t="str">
        <f t="shared" si="27"/>
        <v/>
      </c>
      <c r="F591" s="39">
        <f>IF(E591="",0,+COUNTIF('賃上げ前（時給）'!$E$6:$E$1006,E591))</f>
        <v>0</v>
      </c>
      <c r="G591" s="41" t="str">
        <f t="shared" si="28"/>
        <v/>
      </c>
      <c r="H591" s="51"/>
      <c r="I591" s="42" t="str">
        <f t="shared" si="29"/>
        <v/>
      </c>
      <c r="J591" s="84"/>
      <c r="K591" s="85"/>
    </row>
    <row r="592" spans="2:11" ht="24.75" customHeight="1">
      <c r="B592" s="18">
        <v>587</v>
      </c>
      <c r="C592" s="43"/>
      <c r="D592" s="40"/>
      <c r="E592" s="38" t="str">
        <f t="shared" si="27"/>
        <v/>
      </c>
      <c r="F592" s="39">
        <f>IF(E592="",0,+COUNTIF('賃上げ前（時給）'!$E$6:$E$1006,E592))</f>
        <v>0</v>
      </c>
      <c r="G592" s="41" t="str">
        <f t="shared" si="28"/>
        <v/>
      </c>
      <c r="H592" s="51"/>
      <c r="I592" s="42" t="str">
        <f t="shared" si="29"/>
        <v/>
      </c>
      <c r="J592" s="84"/>
      <c r="K592" s="85"/>
    </row>
    <row r="593" spans="2:11" ht="24.75" customHeight="1">
      <c r="B593" s="18">
        <v>588</v>
      </c>
      <c r="C593" s="43"/>
      <c r="D593" s="40"/>
      <c r="E593" s="38" t="str">
        <f t="shared" si="27"/>
        <v/>
      </c>
      <c r="F593" s="39">
        <f>IF(E593="",0,+COUNTIF('賃上げ前（時給）'!$E$6:$E$1006,E593))</f>
        <v>0</v>
      </c>
      <c r="G593" s="41" t="str">
        <f t="shared" si="28"/>
        <v/>
      </c>
      <c r="H593" s="51"/>
      <c r="I593" s="42" t="str">
        <f t="shared" si="29"/>
        <v/>
      </c>
      <c r="J593" s="84"/>
      <c r="K593" s="85"/>
    </row>
    <row r="594" spans="2:11" ht="24.75" customHeight="1">
      <c r="B594" s="18">
        <v>589</v>
      </c>
      <c r="C594" s="43"/>
      <c r="D594" s="40"/>
      <c r="E594" s="38" t="str">
        <f t="shared" si="27"/>
        <v/>
      </c>
      <c r="F594" s="39">
        <f>IF(E594="",0,+COUNTIF('賃上げ前（時給）'!$E$6:$E$1006,E594))</f>
        <v>0</v>
      </c>
      <c r="G594" s="41" t="str">
        <f t="shared" si="28"/>
        <v/>
      </c>
      <c r="H594" s="51"/>
      <c r="I594" s="42" t="str">
        <f t="shared" si="29"/>
        <v/>
      </c>
      <c r="J594" s="84"/>
      <c r="K594" s="85"/>
    </row>
    <row r="595" spans="2:11" ht="24.75" customHeight="1">
      <c r="B595" s="18">
        <v>590</v>
      </c>
      <c r="C595" s="43"/>
      <c r="D595" s="40"/>
      <c r="E595" s="38" t="str">
        <f t="shared" si="27"/>
        <v/>
      </c>
      <c r="F595" s="39">
        <f>IF(E595="",0,+COUNTIF('賃上げ前（時給）'!$E$6:$E$1006,E595))</f>
        <v>0</v>
      </c>
      <c r="G595" s="41" t="str">
        <f t="shared" si="28"/>
        <v/>
      </c>
      <c r="H595" s="51"/>
      <c r="I595" s="42" t="str">
        <f t="shared" si="29"/>
        <v/>
      </c>
      <c r="J595" s="84"/>
      <c r="K595" s="85"/>
    </row>
    <row r="596" spans="2:11" ht="24.75" customHeight="1">
      <c r="B596" s="18">
        <v>591</v>
      </c>
      <c r="C596" s="43"/>
      <c r="D596" s="40"/>
      <c r="E596" s="38" t="str">
        <f t="shared" si="27"/>
        <v/>
      </c>
      <c r="F596" s="39">
        <f>IF(E596="",0,+COUNTIF('賃上げ前（時給）'!$E$6:$E$1006,E596))</f>
        <v>0</v>
      </c>
      <c r="G596" s="41" t="str">
        <f t="shared" si="28"/>
        <v/>
      </c>
      <c r="H596" s="51"/>
      <c r="I596" s="42" t="str">
        <f t="shared" si="29"/>
        <v/>
      </c>
      <c r="J596" s="84"/>
      <c r="K596" s="85"/>
    </row>
    <row r="597" spans="2:11" ht="24.75" customHeight="1">
      <c r="B597" s="18">
        <v>592</v>
      </c>
      <c r="C597" s="43"/>
      <c r="D597" s="40"/>
      <c r="E597" s="38" t="str">
        <f t="shared" si="27"/>
        <v/>
      </c>
      <c r="F597" s="39">
        <f>IF(E597="",0,+COUNTIF('賃上げ前（時給）'!$E$6:$E$1006,E597))</f>
        <v>0</v>
      </c>
      <c r="G597" s="41" t="str">
        <f t="shared" si="28"/>
        <v/>
      </c>
      <c r="H597" s="51"/>
      <c r="I597" s="42" t="str">
        <f t="shared" si="29"/>
        <v/>
      </c>
      <c r="J597" s="84"/>
      <c r="K597" s="85"/>
    </row>
    <row r="598" spans="2:11" ht="24.75" customHeight="1">
      <c r="B598" s="18">
        <v>593</v>
      </c>
      <c r="C598" s="43"/>
      <c r="D598" s="40"/>
      <c r="E598" s="38" t="str">
        <f t="shared" si="27"/>
        <v/>
      </c>
      <c r="F598" s="39">
        <f>IF(E598="",0,+COUNTIF('賃上げ前（時給）'!$E$6:$E$1006,E598))</f>
        <v>0</v>
      </c>
      <c r="G598" s="41" t="str">
        <f t="shared" si="28"/>
        <v/>
      </c>
      <c r="H598" s="51"/>
      <c r="I598" s="42" t="str">
        <f t="shared" si="29"/>
        <v/>
      </c>
      <c r="J598" s="84"/>
      <c r="K598" s="85"/>
    </row>
    <row r="599" spans="2:11" ht="24.75" customHeight="1">
      <c r="B599" s="18">
        <v>594</v>
      </c>
      <c r="C599" s="43"/>
      <c r="D599" s="40"/>
      <c r="E599" s="38" t="str">
        <f t="shared" si="27"/>
        <v/>
      </c>
      <c r="F599" s="39">
        <f>IF(E599="",0,+COUNTIF('賃上げ前（時給）'!$E$6:$E$1006,E599))</f>
        <v>0</v>
      </c>
      <c r="G599" s="41" t="str">
        <f t="shared" si="28"/>
        <v/>
      </c>
      <c r="H599" s="51"/>
      <c r="I599" s="42" t="str">
        <f t="shared" si="29"/>
        <v/>
      </c>
      <c r="J599" s="84"/>
      <c r="K599" s="85"/>
    </row>
    <row r="600" spans="2:11" ht="24.75" customHeight="1">
      <c r="B600" s="18">
        <v>595</v>
      </c>
      <c r="C600" s="43"/>
      <c r="D600" s="40"/>
      <c r="E600" s="38" t="str">
        <f t="shared" si="27"/>
        <v/>
      </c>
      <c r="F600" s="39">
        <f>IF(E600="",0,+COUNTIF('賃上げ前（時給）'!$E$6:$E$1006,E600))</f>
        <v>0</v>
      </c>
      <c r="G600" s="41" t="str">
        <f t="shared" si="28"/>
        <v/>
      </c>
      <c r="H600" s="51"/>
      <c r="I600" s="42" t="str">
        <f t="shared" si="29"/>
        <v/>
      </c>
      <c r="J600" s="84"/>
      <c r="K600" s="85"/>
    </row>
    <row r="601" spans="2:11" ht="24.75" customHeight="1">
      <c r="B601" s="18">
        <v>596</v>
      </c>
      <c r="C601" s="43"/>
      <c r="D601" s="40"/>
      <c r="E601" s="38" t="str">
        <f t="shared" si="27"/>
        <v/>
      </c>
      <c r="F601" s="39">
        <f>IF(E601="",0,+COUNTIF('賃上げ前（時給）'!$E$6:$E$1006,E601))</f>
        <v>0</v>
      </c>
      <c r="G601" s="41" t="str">
        <f t="shared" si="28"/>
        <v/>
      </c>
      <c r="H601" s="51"/>
      <c r="I601" s="42" t="str">
        <f t="shared" si="29"/>
        <v/>
      </c>
      <c r="J601" s="84"/>
      <c r="K601" s="85"/>
    </row>
    <row r="602" spans="2:11" ht="24.75" customHeight="1">
      <c r="B602" s="18">
        <v>597</v>
      </c>
      <c r="C602" s="43"/>
      <c r="D602" s="40"/>
      <c r="E602" s="38" t="str">
        <f t="shared" si="27"/>
        <v/>
      </c>
      <c r="F602" s="39">
        <f>IF(E602="",0,+COUNTIF('賃上げ前（時給）'!$E$6:$E$1006,E602))</f>
        <v>0</v>
      </c>
      <c r="G602" s="41" t="str">
        <f t="shared" si="28"/>
        <v/>
      </c>
      <c r="H602" s="51"/>
      <c r="I602" s="42" t="str">
        <f t="shared" si="29"/>
        <v/>
      </c>
      <c r="J602" s="84"/>
      <c r="K602" s="85"/>
    </row>
    <row r="603" spans="2:11" ht="24.75" customHeight="1">
      <c r="B603" s="18">
        <v>598</v>
      </c>
      <c r="C603" s="43"/>
      <c r="D603" s="40"/>
      <c r="E603" s="38" t="str">
        <f t="shared" si="27"/>
        <v/>
      </c>
      <c r="F603" s="39">
        <f>IF(E603="",0,+COUNTIF('賃上げ前（時給）'!$E$6:$E$1006,E603))</f>
        <v>0</v>
      </c>
      <c r="G603" s="41" t="str">
        <f t="shared" si="28"/>
        <v/>
      </c>
      <c r="H603" s="51"/>
      <c r="I603" s="42" t="str">
        <f t="shared" si="29"/>
        <v/>
      </c>
      <c r="J603" s="84"/>
      <c r="K603" s="85"/>
    </row>
    <row r="604" spans="2:11" ht="24.75" customHeight="1">
      <c r="B604" s="18">
        <v>599</v>
      </c>
      <c r="C604" s="43"/>
      <c r="D604" s="40"/>
      <c r="E604" s="38" t="str">
        <f t="shared" si="27"/>
        <v/>
      </c>
      <c r="F604" s="39">
        <f>IF(E604="",0,+COUNTIF('賃上げ前（時給）'!$E$6:$E$1006,E604))</f>
        <v>0</v>
      </c>
      <c r="G604" s="41" t="str">
        <f t="shared" si="28"/>
        <v/>
      </c>
      <c r="H604" s="51"/>
      <c r="I604" s="42" t="str">
        <f t="shared" si="29"/>
        <v/>
      </c>
      <c r="J604" s="84"/>
      <c r="K604" s="85"/>
    </row>
    <row r="605" spans="2:11" ht="24.75" customHeight="1">
      <c r="B605" s="18">
        <v>600</v>
      </c>
      <c r="C605" s="43"/>
      <c r="D605" s="40"/>
      <c r="E605" s="38" t="str">
        <f t="shared" si="27"/>
        <v/>
      </c>
      <c r="F605" s="39">
        <f>IF(E605="",0,+COUNTIF('賃上げ前（時給）'!$E$6:$E$1006,E605))</f>
        <v>0</v>
      </c>
      <c r="G605" s="41" t="str">
        <f t="shared" si="28"/>
        <v/>
      </c>
      <c r="H605" s="51"/>
      <c r="I605" s="42" t="str">
        <f t="shared" si="29"/>
        <v/>
      </c>
      <c r="J605" s="84"/>
      <c r="K605" s="85"/>
    </row>
    <row r="606" spans="2:11" ht="24.75" customHeight="1">
      <c r="B606" s="18">
        <v>601</v>
      </c>
      <c r="C606" s="43"/>
      <c r="D606" s="40"/>
      <c r="E606" s="38" t="str">
        <f t="shared" si="27"/>
        <v/>
      </c>
      <c r="F606" s="39">
        <f>IF(E606="",0,+COUNTIF('賃上げ前（時給）'!$E$6:$E$1006,E606))</f>
        <v>0</v>
      </c>
      <c r="G606" s="41" t="str">
        <f t="shared" si="28"/>
        <v/>
      </c>
      <c r="H606" s="51"/>
      <c r="I606" s="42" t="str">
        <f t="shared" si="29"/>
        <v/>
      </c>
      <c r="J606" s="84"/>
      <c r="K606" s="85"/>
    </row>
    <row r="607" spans="2:11" ht="24.75" customHeight="1">
      <c r="B607" s="18">
        <v>602</v>
      </c>
      <c r="C607" s="43"/>
      <c r="D607" s="40"/>
      <c r="E607" s="38" t="str">
        <f t="shared" si="27"/>
        <v/>
      </c>
      <c r="F607" s="39">
        <f>IF(E607="",0,+COUNTIF('賃上げ前（時給）'!$E$6:$E$1006,E607))</f>
        <v>0</v>
      </c>
      <c r="G607" s="41" t="str">
        <f t="shared" si="28"/>
        <v/>
      </c>
      <c r="H607" s="51"/>
      <c r="I607" s="42" t="str">
        <f t="shared" si="29"/>
        <v/>
      </c>
      <c r="J607" s="84"/>
      <c r="K607" s="85"/>
    </row>
    <row r="608" spans="2:11" ht="24.75" customHeight="1">
      <c r="B608" s="18">
        <v>603</v>
      </c>
      <c r="C608" s="43"/>
      <c r="D608" s="40"/>
      <c r="E608" s="38" t="str">
        <f t="shared" si="27"/>
        <v/>
      </c>
      <c r="F608" s="39">
        <f>IF(E608="",0,+COUNTIF('賃上げ前（時給）'!$E$6:$E$1006,E608))</f>
        <v>0</v>
      </c>
      <c r="G608" s="41" t="str">
        <f t="shared" si="28"/>
        <v/>
      </c>
      <c r="H608" s="51"/>
      <c r="I608" s="42" t="str">
        <f t="shared" si="29"/>
        <v/>
      </c>
      <c r="J608" s="84"/>
      <c r="K608" s="85"/>
    </row>
    <row r="609" spans="2:11" ht="24.75" customHeight="1">
      <c r="B609" s="18">
        <v>604</v>
      </c>
      <c r="C609" s="43"/>
      <c r="D609" s="40"/>
      <c r="E609" s="38" t="str">
        <f t="shared" si="27"/>
        <v/>
      </c>
      <c r="F609" s="39">
        <f>IF(E609="",0,+COUNTIF('賃上げ前（時給）'!$E$6:$E$1006,E609))</f>
        <v>0</v>
      </c>
      <c r="G609" s="41" t="str">
        <f t="shared" si="28"/>
        <v/>
      </c>
      <c r="H609" s="51"/>
      <c r="I609" s="42" t="str">
        <f t="shared" si="29"/>
        <v/>
      </c>
      <c r="J609" s="84"/>
      <c r="K609" s="85"/>
    </row>
    <row r="610" spans="2:11" ht="24.75" customHeight="1">
      <c r="B610" s="18">
        <v>605</v>
      </c>
      <c r="C610" s="43"/>
      <c r="D610" s="40"/>
      <c r="E610" s="38" t="str">
        <f t="shared" si="27"/>
        <v/>
      </c>
      <c r="F610" s="39">
        <f>IF(E610="",0,+COUNTIF('賃上げ前（時給）'!$E$6:$E$1006,E610))</f>
        <v>0</v>
      </c>
      <c r="G610" s="41" t="str">
        <f t="shared" si="28"/>
        <v/>
      </c>
      <c r="H610" s="51"/>
      <c r="I610" s="42" t="str">
        <f t="shared" si="29"/>
        <v/>
      </c>
      <c r="J610" s="84"/>
      <c r="K610" s="85"/>
    </row>
    <row r="611" spans="2:11" ht="24.75" customHeight="1">
      <c r="B611" s="18">
        <v>606</v>
      </c>
      <c r="C611" s="43"/>
      <c r="D611" s="40"/>
      <c r="E611" s="38" t="str">
        <f t="shared" si="27"/>
        <v/>
      </c>
      <c r="F611" s="39">
        <f>IF(E611="",0,+COUNTIF('賃上げ前（時給）'!$E$6:$E$1006,E611))</f>
        <v>0</v>
      </c>
      <c r="G611" s="41" t="str">
        <f t="shared" si="28"/>
        <v/>
      </c>
      <c r="H611" s="51"/>
      <c r="I611" s="42" t="str">
        <f t="shared" si="29"/>
        <v/>
      </c>
      <c r="J611" s="84"/>
      <c r="K611" s="85"/>
    </row>
    <row r="612" spans="2:11" ht="24.75" customHeight="1">
      <c r="B612" s="18">
        <v>607</v>
      </c>
      <c r="C612" s="43"/>
      <c r="D612" s="40"/>
      <c r="E612" s="38" t="str">
        <f t="shared" si="27"/>
        <v/>
      </c>
      <c r="F612" s="39">
        <f>IF(E612="",0,+COUNTIF('賃上げ前（時給）'!$E$6:$E$1006,E612))</f>
        <v>0</v>
      </c>
      <c r="G612" s="41" t="str">
        <f t="shared" si="28"/>
        <v/>
      </c>
      <c r="H612" s="51"/>
      <c r="I612" s="42" t="str">
        <f t="shared" si="29"/>
        <v/>
      </c>
      <c r="J612" s="84"/>
      <c r="K612" s="85"/>
    </row>
    <row r="613" spans="2:11" ht="24.75" customHeight="1">
      <c r="B613" s="18">
        <v>608</v>
      </c>
      <c r="C613" s="43"/>
      <c r="D613" s="40"/>
      <c r="E613" s="38" t="str">
        <f t="shared" si="27"/>
        <v/>
      </c>
      <c r="F613" s="39">
        <f>IF(E613="",0,+COUNTIF('賃上げ前（時給）'!$E$6:$E$1006,E613))</f>
        <v>0</v>
      </c>
      <c r="G613" s="41" t="str">
        <f t="shared" si="28"/>
        <v/>
      </c>
      <c r="H613" s="51"/>
      <c r="I613" s="42" t="str">
        <f t="shared" si="29"/>
        <v/>
      </c>
      <c r="J613" s="84"/>
      <c r="K613" s="85"/>
    </row>
    <row r="614" spans="2:11" ht="24.75" customHeight="1">
      <c r="B614" s="18">
        <v>609</v>
      </c>
      <c r="C614" s="43"/>
      <c r="D614" s="40"/>
      <c r="E614" s="38" t="str">
        <f t="shared" si="27"/>
        <v/>
      </c>
      <c r="F614" s="39">
        <f>IF(E614="",0,+COUNTIF('賃上げ前（時給）'!$E$6:$E$1006,E614))</f>
        <v>0</v>
      </c>
      <c r="G614" s="41" t="str">
        <f t="shared" si="28"/>
        <v/>
      </c>
      <c r="H614" s="51"/>
      <c r="I614" s="42" t="str">
        <f t="shared" si="29"/>
        <v/>
      </c>
      <c r="J614" s="84"/>
      <c r="K614" s="85"/>
    </row>
    <row r="615" spans="2:11" ht="24.75" customHeight="1">
      <c r="B615" s="18">
        <v>610</v>
      </c>
      <c r="C615" s="43"/>
      <c r="D615" s="40"/>
      <c r="E615" s="38" t="str">
        <f t="shared" si="27"/>
        <v/>
      </c>
      <c r="F615" s="39">
        <f>IF(E615="",0,+COUNTIF('賃上げ前（時給）'!$E$6:$E$1006,E615))</f>
        <v>0</v>
      </c>
      <c r="G615" s="41" t="str">
        <f t="shared" si="28"/>
        <v/>
      </c>
      <c r="H615" s="51"/>
      <c r="I615" s="42" t="str">
        <f t="shared" si="29"/>
        <v/>
      </c>
      <c r="J615" s="84"/>
      <c r="K615" s="85"/>
    </row>
    <row r="616" spans="2:11" ht="24.75" customHeight="1">
      <c r="B616" s="18">
        <v>611</v>
      </c>
      <c r="C616" s="43"/>
      <c r="D616" s="40"/>
      <c r="E616" s="38" t="str">
        <f t="shared" si="27"/>
        <v/>
      </c>
      <c r="F616" s="39">
        <f>IF(E616="",0,+COUNTIF('賃上げ前（時給）'!$E$6:$E$1006,E616))</f>
        <v>0</v>
      </c>
      <c r="G616" s="41" t="str">
        <f t="shared" si="28"/>
        <v/>
      </c>
      <c r="H616" s="51"/>
      <c r="I616" s="42" t="str">
        <f t="shared" si="29"/>
        <v/>
      </c>
      <c r="J616" s="84"/>
      <c r="K616" s="85"/>
    </row>
    <row r="617" spans="2:11" ht="24.75" customHeight="1">
      <c r="B617" s="18">
        <v>612</v>
      </c>
      <c r="C617" s="43"/>
      <c r="D617" s="40"/>
      <c r="E617" s="38" t="str">
        <f t="shared" si="27"/>
        <v/>
      </c>
      <c r="F617" s="39">
        <f>IF(E617="",0,+COUNTIF('賃上げ前（時給）'!$E$6:$E$1006,E617))</f>
        <v>0</v>
      </c>
      <c r="G617" s="41" t="str">
        <f t="shared" si="28"/>
        <v/>
      </c>
      <c r="H617" s="51"/>
      <c r="I617" s="42" t="str">
        <f t="shared" si="29"/>
        <v/>
      </c>
      <c r="J617" s="84"/>
      <c r="K617" s="85"/>
    </row>
    <row r="618" spans="2:11" ht="24.75" customHeight="1">
      <c r="B618" s="18">
        <v>613</v>
      </c>
      <c r="C618" s="43"/>
      <c r="D618" s="40"/>
      <c r="E618" s="38" t="str">
        <f t="shared" si="27"/>
        <v/>
      </c>
      <c r="F618" s="39">
        <f>IF(E618="",0,+COUNTIF('賃上げ前（時給）'!$E$6:$E$1006,E618))</f>
        <v>0</v>
      </c>
      <c r="G618" s="41" t="str">
        <f t="shared" si="28"/>
        <v/>
      </c>
      <c r="H618" s="51"/>
      <c r="I618" s="42" t="str">
        <f t="shared" si="29"/>
        <v/>
      </c>
      <c r="J618" s="84"/>
      <c r="K618" s="85"/>
    </row>
    <row r="619" spans="2:11" ht="24.75" customHeight="1">
      <c r="B619" s="18">
        <v>614</v>
      </c>
      <c r="C619" s="43"/>
      <c r="D619" s="40"/>
      <c r="E619" s="38" t="str">
        <f t="shared" si="27"/>
        <v/>
      </c>
      <c r="F619" s="39">
        <f>IF(E619="",0,+COUNTIF('賃上げ前（時給）'!$E$6:$E$1006,E619))</f>
        <v>0</v>
      </c>
      <c r="G619" s="41" t="str">
        <f t="shared" si="28"/>
        <v/>
      </c>
      <c r="H619" s="51"/>
      <c r="I619" s="42" t="str">
        <f t="shared" si="29"/>
        <v/>
      </c>
      <c r="J619" s="84"/>
      <c r="K619" s="85"/>
    </row>
    <row r="620" spans="2:11" ht="24.75" customHeight="1">
      <c r="B620" s="18">
        <v>615</v>
      </c>
      <c r="C620" s="43"/>
      <c r="D620" s="40"/>
      <c r="E620" s="38" t="str">
        <f t="shared" si="27"/>
        <v/>
      </c>
      <c r="F620" s="39">
        <f>IF(E620="",0,+COUNTIF('賃上げ前（時給）'!$E$6:$E$1006,E620))</f>
        <v>0</v>
      </c>
      <c r="G620" s="41" t="str">
        <f t="shared" si="28"/>
        <v/>
      </c>
      <c r="H620" s="51"/>
      <c r="I620" s="42" t="str">
        <f t="shared" si="29"/>
        <v/>
      </c>
      <c r="J620" s="84"/>
      <c r="K620" s="85"/>
    </row>
    <row r="621" spans="2:11" ht="24.75" customHeight="1">
      <c r="B621" s="18">
        <v>616</v>
      </c>
      <c r="C621" s="43"/>
      <c r="D621" s="40"/>
      <c r="E621" s="38" t="str">
        <f t="shared" si="27"/>
        <v/>
      </c>
      <c r="F621" s="39">
        <f>IF(E621="",0,+COUNTIF('賃上げ前（時給）'!$E$6:$E$1006,E621))</f>
        <v>0</v>
      </c>
      <c r="G621" s="41" t="str">
        <f t="shared" si="28"/>
        <v/>
      </c>
      <c r="H621" s="51"/>
      <c r="I621" s="42" t="str">
        <f t="shared" si="29"/>
        <v/>
      </c>
      <c r="J621" s="84"/>
      <c r="K621" s="85"/>
    </row>
    <row r="622" spans="2:11" ht="24.75" customHeight="1">
      <c r="B622" s="18">
        <v>617</v>
      </c>
      <c r="C622" s="43"/>
      <c r="D622" s="40"/>
      <c r="E622" s="38" t="str">
        <f t="shared" si="27"/>
        <v/>
      </c>
      <c r="F622" s="39">
        <f>IF(E622="",0,+COUNTIF('賃上げ前（時給）'!$E$6:$E$1006,E622))</f>
        <v>0</v>
      </c>
      <c r="G622" s="41" t="str">
        <f t="shared" si="28"/>
        <v/>
      </c>
      <c r="H622" s="51"/>
      <c r="I622" s="42" t="str">
        <f t="shared" si="29"/>
        <v/>
      </c>
      <c r="J622" s="84"/>
      <c r="K622" s="85"/>
    </row>
    <row r="623" spans="2:11" ht="24.75" customHeight="1">
      <c r="B623" s="18">
        <v>618</v>
      </c>
      <c r="C623" s="43"/>
      <c r="D623" s="40"/>
      <c r="E623" s="38" t="str">
        <f t="shared" si="27"/>
        <v/>
      </c>
      <c r="F623" s="39">
        <f>IF(E623="",0,+COUNTIF('賃上げ前（時給）'!$E$6:$E$1006,E623))</f>
        <v>0</v>
      </c>
      <c r="G623" s="41" t="str">
        <f t="shared" si="28"/>
        <v/>
      </c>
      <c r="H623" s="51"/>
      <c r="I623" s="42" t="str">
        <f t="shared" si="29"/>
        <v/>
      </c>
      <c r="J623" s="84"/>
      <c r="K623" s="85"/>
    </row>
    <row r="624" spans="2:11" ht="24.75" customHeight="1">
      <c r="B624" s="18">
        <v>619</v>
      </c>
      <c r="C624" s="43"/>
      <c r="D624" s="40"/>
      <c r="E624" s="38" t="str">
        <f t="shared" si="27"/>
        <v/>
      </c>
      <c r="F624" s="39">
        <f>IF(E624="",0,+COUNTIF('賃上げ前（時給）'!$E$6:$E$1006,E624))</f>
        <v>0</v>
      </c>
      <c r="G624" s="41" t="str">
        <f t="shared" si="28"/>
        <v/>
      </c>
      <c r="H624" s="51"/>
      <c r="I624" s="42" t="str">
        <f t="shared" si="29"/>
        <v/>
      </c>
      <c r="J624" s="84"/>
      <c r="K624" s="85"/>
    </row>
    <row r="625" spans="2:11" ht="24.75" customHeight="1">
      <c r="B625" s="18">
        <v>620</v>
      </c>
      <c r="C625" s="43"/>
      <c r="D625" s="40"/>
      <c r="E625" s="38" t="str">
        <f t="shared" si="27"/>
        <v/>
      </c>
      <c r="F625" s="39">
        <f>IF(E625="",0,+COUNTIF('賃上げ前（時給）'!$E$6:$E$1006,E625))</f>
        <v>0</v>
      </c>
      <c r="G625" s="41" t="str">
        <f t="shared" si="28"/>
        <v/>
      </c>
      <c r="H625" s="51"/>
      <c r="I625" s="42" t="str">
        <f t="shared" si="29"/>
        <v/>
      </c>
      <c r="J625" s="84"/>
      <c r="K625" s="85"/>
    </row>
    <row r="626" spans="2:11" ht="24.75" customHeight="1">
      <c r="B626" s="18">
        <v>621</v>
      </c>
      <c r="C626" s="43"/>
      <c r="D626" s="40"/>
      <c r="E626" s="38" t="str">
        <f t="shared" si="27"/>
        <v/>
      </c>
      <c r="F626" s="39">
        <f>IF(E626="",0,+COUNTIF('賃上げ前（時給）'!$E$6:$E$1006,E626))</f>
        <v>0</v>
      </c>
      <c r="G626" s="41" t="str">
        <f t="shared" si="28"/>
        <v/>
      </c>
      <c r="H626" s="51"/>
      <c r="I626" s="42" t="str">
        <f t="shared" si="29"/>
        <v/>
      </c>
      <c r="J626" s="84"/>
      <c r="K626" s="85"/>
    </row>
    <row r="627" spans="2:11" ht="24.75" customHeight="1">
      <c r="B627" s="18">
        <v>622</v>
      </c>
      <c r="C627" s="43"/>
      <c r="D627" s="40"/>
      <c r="E627" s="38" t="str">
        <f t="shared" si="27"/>
        <v/>
      </c>
      <c r="F627" s="39">
        <f>IF(E627="",0,+COUNTIF('賃上げ前（時給）'!$E$6:$E$1006,E627))</f>
        <v>0</v>
      </c>
      <c r="G627" s="41" t="str">
        <f t="shared" si="28"/>
        <v/>
      </c>
      <c r="H627" s="51"/>
      <c r="I627" s="42" t="str">
        <f t="shared" si="29"/>
        <v/>
      </c>
      <c r="J627" s="84"/>
      <c r="K627" s="85"/>
    </row>
    <row r="628" spans="2:11" ht="24.75" customHeight="1">
      <c r="B628" s="18">
        <v>623</v>
      </c>
      <c r="C628" s="43"/>
      <c r="D628" s="40"/>
      <c r="E628" s="38" t="str">
        <f t="shared" si="27"/>
        <v/>
      </c>
      <c r="F628" s="39">
        <f>IF(E628="",0,+COUNTIF('賃上げ前（時給）'!$E$6:$E$1006,E628))</f>
        <v>0</v>
      </c>
      <c r="G628" s="41" t="str">
        <f t="shared" si="28"/>
        <v/>
      </c>
      <c r="H628" s="51"/>
      <c r="I628" s="42" t="str">
        <f t="shared" si="29"/>
        <v/>
      </c>
      <c r="J628" s="84"/>
      <c r="K628" s="85"/>
    </row>
    <row r="629" spans="2:11" ht="24.75" customHeight="1">
      <c r="B629" s="18">
        <v>624</v>
      </c>
      <c r="C629" s="43"/>
      <c r="D629" s="40"/>
      <c r="E629" s="38" t="str">
        <f t="shared" si="27"/>
        <v/>
      </c>
      <c r="F629" s="39">
        <f>IF(E629="",0,+COUNTIF('賃上げ前（時給）'!$E$6:$E$1006,E629))</f>
        <v>0</v>
      </c>
      <c r="G629" s="41" t="str">
        <f t="shared" si="28"/>
        <v/>
      </c>
      <c r="H629" s="51"/>
      <c r="I629" s="42" t="str">
        <f t="shared" si="29"/>
        <v/>
      </c>
      <c r="J629" s="84"/>
      <c r="K629" s="85"/>
    </row>
    <row r="630" spans="2:11" ht="24.75" customHeight="1">
      <c r="B630" s="18">
        <v>625</v>
      </c>
      <c r="C630" s="43"/>
      <c r="D630" s="40"/>
      <c r="E630" s="38" t="str">
        <f t="shared" si="27"/>
        <v/>
      </c>
      <c r="F630" s="39">
        <f>IF(E630="",0,+COUNTIF('賃上げ前（時給）'!$E$6:$E$1006,E630))</f>
        <v>0</v>
      </c>
      <c r="G630" s="41" t="str">
        <f t="shared" si="28"/>
        <v/>
      </c>
      <c r="H630" s="51"/>
      <c r="I630" s="42" t="str">
        <f t="shared" si="29"/>
        <v/>
      </c>
      <c r="J630" s="84"/>
      <c r="K630" s="85"/>
    </row>
    <row r="631" spans="2:11" ht="24.75" customHeight="1">
      <c r="B631" s="18">
        <v>626</v>
      </c>
      <c r="C631" s="43"/>
      <c r="D631" s="40"/>
      <c r="E631" s="38" t="str">
        <f t="shared" si="27"/>
        <v/>
      </c>
      <c r="F631" s="39">
        <f>IF(E631="",0,+COUNTIF('賃上げ前（時給）'!$E$6:$E$1006,E631))</f>
        <v>0</v>
      </c>
      <c r="G631" s="41" t="str">
        <f t="shared" si="28"/>
        <v/>
      </c>
      <c r="H631" s="51"/>
      <c r="I631" s="42" t="str">
        <f t="shared" si="29"/>
        <v/>
      </c>
      <c r="J631" s="84"/>
      <c r="K631" s="85"/>
    </row>
    <row r="632" spans="2:11" ht="24.75" customHeight="1">
      <c r="B632" s="18">
        <v>627</v>
      </c>
      <c r="C632" s="43"/>
      <c r="D632" s="40"/>
      <c r="E632" s="38" t="str">
        <f t="shared" si="27"/>
        <v/>
      </c>
      <c r="F632" s="39">
        <f>IF(E632="",0,+COUNTIF('賃上げ前（時給）'!$E$6:$E$1006,E632))</f>
        <v>0</v>
      </c>
      <c r="G632" s="41" t="str">
        <f t="shared" si="28"/>
        <v/>
      </c>
      <c r="H632" s="51"/>
      <c r="I632" s="42" t="str">
        <f t="shared" si="29"/>
        <v/>
      </c>
      <c r="J632" s="84"/>
      <c r="K632" s="85"/>
    </row>
    <row r="633" spans="2:11" ht="24.75" customHeight="1">
      <c r="B633" s="18">
        <v>628</v>
      </c>
      <c r="C633" s="43"/>
      <c r="D633" s="40"/>
      <c r="E633" s="38" t="str">
        <f t="shared" si="27"/>
        <v/>
      </c>
      <c r="F633" s="39">
        <f>IF(E633="",0,+COUNTIF('賃上げ前（時給）'!$E$6:$E$1006,E633))</f>
        <v>0</v>
      </c>
      <c r="G633" s="41" t="str">
        <f t="shared" si="28"/>
        <v/>
      </c>
      <c r="H633" s="51"/>
      <c r="I633" s="42" t="str">
        <f t="shared" si="29"/>
        <v/>
      </c>
      <c r="J633" s="84"/>
      <c r="K633" s="85"/>
    </row>
    <row r="634" spans="2:11" ht="24.75" customHeight="1">
      <c r="B634" s="18">
        <v>629</v>
      </c>
      <c r="C634" s="43"/>
      <c r="D634" s="40"/>
      <c r="E634" s="38" t="str">
        <f t="shared" si="27"/>
        <v/>
      </c>
      <c r="F634" s="39">
        <f>IF(E634="",0,+COUNTIF('賃上げ前（時給）'!$E$6:$E$1006,E634))</f>
        <v>0</v>
      </c>
      <c r="G634" s="41" t="str">
        <f t="shared" si="28"/>
        <v/>
      </c>
      <c r="H634" s="51"/>
      <c r="I634" s="42" t="str">
        <f t="shared" si="29"/>
        <v/>
      </c>
      <c r="J634" s="84"/>
      <c r="K634" s="85"/>
    </row>
    <row r="635" spans="2:11" ht="24.75" customHeight="1">
      <c r="B635" s="18">
        <v>630</v>
      </c>
      <c r="C635" s="43"/>
      <c r="D635" s="40"/>
      <c r="E635" s="38" t="str">
        <f t="shared" si="27"/>
        <v/>
      </c>
      <c r="F635" s="39">
        <f>IF(E635="",0,+COUNTIF('賃上げ前（時給）'!$E$6:$E$1006,E635))</f>
        <v>0</v>
      </c>
      <c r="G635" s="41" t="str">
        <f t="shared" si="28"/>
        <v/>
      </c>
      <c r="H635" s="51"/>
      <c r="I635" s="42" t="str">
        <f t="shared" si="29"/>
        <v/>
      </c>
      <c r="J635" s="84"/>
      <c r="K635" s="85"/>
    </row>
    <row r="636" spans="2:11" ht="24.75" customHeight="1">
      <c r="B636" s="18">
        <v>631</v>
      </c>
      <c r="C636" s="43"/>
      <c r="D636" s="40"/>
      <c r="E636" s="38" t="str">
        <f t="shared" si="27"/>
        <v/>
      </c>
      <c r="F636" s="39">
        <f>IF(E636="",0,+COUNTIF('賃上げ前（時給）'!$E$6:$E$1006,E636))</f>
        <v>0</v>
      </c>
      <c r="G636" s="41" t="str">
        <f t="shared" si="28"/>
        <v/>
      </c>
      <c r="H636" s="51"/>
      <c r="I636" s="42" t="str">
        <f t="shared" si="29"/>
        <v/>
      </c>
      <c r="J636" s="84"/>
      <c r="K636" s="85"/>
    </row>
    <row r="637" spans="2:11" ht="24.75" customHeight="1">
      <c r="B637" s="18">
        <v>632</v>
      </c>
      <c r="C637" s="43"/>
      <c r="D637" s="40"/>
      <c r="E637" s="38" t="str">
        <f t="shared" si="27"/>
        <v/>
      </c>
      <c r="F637" s="39">
        <f>IF(E637="",0,+COUNTIF('賃上げ前（時給）'!$E$6:$E$1006,E637))</f>
        <v>0</v>
      </c>
      <c r="G637" s="41" t="str">
        <f t="shared" si="28"/>
        <v/>
      </c>
      <c r="H637" s="51"/>
      <c r="I637" s="42" t="str">
        <f t="shared" si="29"/>
        <v/>
      </c>
      <c r="J637" s="84"/>
      <c r="K637" s="85"/>
    </row>
    <row r="638" spans="2:11" ht="24.75" customHeight="1">
      <c r="B638" s="18">
        <v>633</v>
      </c>
      <c r="C638" s="43"/>
      <c r="D638" s="40"/>
      <c r="E638" s="38" t="str">
        <f t="shared" si="27"/>
        <v/>
      </c>
      <c r="F638" s="39">
        <f>IF(E638="",0,+COUNTIF('賃上げ前（時給）'!$E$6:$E$1006,E638))</f>
        <v>0</v>
      </c>
      <c r="G638" s="41" t="str">
        <f t="shared" si="28"/>
        <v/>
      </c>
      <c r="H638" s="51"/>
      <c r="I638" s="42" t="str">
        <f t="shared" si="29"/>
        <v/>
      </c>
      <c r="J638" s="84"/>
      <c r="K638" s="85"/>
    </row>
    <row r="639" spans="2:11" ht="24.75" customHeight="1">
      <c r="B639" s="18">
        <v>634</v>
      </c>
      <c r="C639" s="43"/>
      <c r="D639" s="40"/>
      <c r="E639" s="38" t="str">
        <f t="shared" si="27"/>
        <v/>
      </c>
      <c r="F639" s="39">
        <f>IF(E639="",0,+COUNTIF('賃上げ前（時給）'!$E$6:$E$1006,E639))</f>
        <v>0</v>
      </c>
      <c r="G639" s="41" t="str">
        <f t="shared" si="28"/>
        <v/>
      </c>
      <c r="H639" s="51"/>
      <c r="I639" s="42" t="str">
        <f t="shared" si="29"/>
        <v/>
      </c>
      <c r="J639" s="84"/>
      <c r="K639" s="85"/>
    </row>
    <row r="640" spans="2:11" ht="24.75" customHeight="1">
      <c r="B640" s="18">
        <v>635</v>
      </c>
      <c r="C640" s="43"/>
      <c r="D640" s="40"/>
      <c r="E640" s="38" t="str">
        <f t="shared" si="27"/>
        <v/>
      </c>
      <c r="F640" s="39">
        <f>IF(E640="",0,+COUNTIF('賃上げ前（時給）'!$E$6:$E$1006,E640))</f>
        <v>0</v>
      </c>
      <c r="G640" s="41" t="str">
        <f t="shared" si="28"/>
        <v/>
      </c>
      <c r="H640" s="51"/>
      <c r="I640" s="42" t="str">
        <f t="shared" si="29"/>
        <v/>
      </c>
      <c r="J640" s="84"/>
      <c r="K640" s="85"/>
    </row>
    <row r="641" spans="2:11" ht="24.75" customHeight="1">
      <c r="B641" s="18">
        <v>636</v>
      </c>
      <c r="C641" s="43"/>
      <c r="D641" s="40"/>
      <c r="E641" s="38" t="str">
        <f t="shared" si="27"/>
        <v/>
      </c>
      <c r="F641" s="39">
        <f>IF(E641="",0,+COUNTIF('賃上げ前（時給）'!$E$6:$E$1006,E641))</f>
        <v>0</v>
      </c>
      <c r="G641" s="41" t="str">
        <f t="shared" si="28"/>
        <v/>
      </c>
      <c r="H641" s="51"/>
      <c r="I641" s="42" t="str">
        <f t="shared" si="29"/>
        <v/>
      </c>
      <c r="J641" s="84"/>
      <c r="K641" s="85"/>
    </row>
    <row r="642" spans="2:11" ht="24.75" customHeight="1">
      <c r="B642" s="18">
        <v>637</v>
      </c>
      <c r="C642" s="43"/>
      <c r="D642" s="40"/>
      <c r="E642" s="38" t="str">
        <f t="shared" si="27"/>
        <v/>
      </c>
      <c r="F642" s="39">
        <f>IF(E642="",0,+COUNTIF('賃上げ前（時給）'!$E$6:$E$1006,E642))</f>
        <v>0</v>
      </c>
      <c r="G642" s="41" t="str">
        <f t="shared" si="28"/>
        <v/>
      </c>
      <c r="H642" s="51"/>
      <c r="I642" s="42" t="str">
        <f t="shared" si="29"/>
        <v/>
      </c>
      <c r="J642" s="84"/>
      <c r="K642" s="85"/>
    </row>
    <row r="643" spans="2:11" ht="24.75" customHeight="1">
      <c r="B643" s="18">
        <v>638</v>
      </c>
      <c r="C643" s="43"/>
      <c r="D643" s="40"/>
      <c r="E643" s="38" t="str">
        <f t="shared" si="27"/>
        <v/>
      </c>
      <c r="F643" s="39">
        <f>IF(E643="",0,+COUNTIF('賃上げ前（時給）'!$E$6:$E$1006,E643))</f>
        <v>0</v>
      </c>
      <c r="G643" s="41" t="str">
        <f t="shared" si="28"/>
        <v/>
      </c>
      <c r="H643" s="51"/>
      <c r="I643" s="42" t="str">
        <f t="shared" si="29"/>
        <v/>
      </c>
      <c r="J643" s="84"/>
      <c r="K643" s="85"/>
    </row>
    <row r="644" spans="2:11" ht="24.75" customHeight="1">
      <c r="B644" s="18">
        <v>639</v>
      </c>
      <c r="C644" s="43"/>
      <c r="D644" s="40"/>
      <c r="E644" s="38" t="str">
        <f t="shared" si="27"/>
        <v/>
      </c>
      <c r="F644" s="39">
        <f>IF(E644="",0,+COUNTIF('賃上げ前（時給）'!$E$6:$E$1006,E644))</f>
        <v>0</v>
      </c>
      <c r="G644" s="41" t="str">
        <f t="shared" si="28"/>
        <v/>
      </c>
      <c r="H644" s="51"/>
      <c r="I644" s="42" t="str">
        <f t="shared" si="29"/>
        <v/>
      </c>
      <c r="J644" s="84"/>
      <c r="K644" s="85"/>
    </row>
    <row r="645" spans="2:11" ht="24.75" customHeight="1">
      <c r="B645" s="18">
        <v>640</v>
      </c>
      <c r="C645" s="43"/>
      <c r="D645" s="40"/>
      <c r="E645" s="38" t="str">
        <f t="shared" si="27"/>
        <v/>
      </c>
      <c r="F645" s="39">
        <f>IF(E645="",0,+COUNTIF('賃上げ前（時給）'!$E$6:$E$1006,E645))</f>
        <v>0</v>
      </c>
      <c r="G645" s="41" t="str">
        <f t="shared" si="28"/>
        <v/>
      </c>
      <c r="H645" s="51"/>
      <c r="I645" s="42" t="str">
        <f t="shared" si="29"/>
        <v/>
      </c>
      <c r="J645" s="84"/>
      <c r="K645" s="85"/>
    </row>
    <row r="646" spans="2:11" ht="24.75" customHeight="1">
      <c r="B646" s="18">
        <v>641</v>
      </c>
      <c r="C646" s="43"/>
      <c r="D646" s="40"/>
      <c r="E646" s="38" t="str">
        <f t="shared" ref="E646:E709" si="30">SUBSTITUTE(SUBSTITUTE(C646,"　","")," ","")</f>
        <v/>
      </c>
      <c r="F646" s="39">
        <f>IF(E646="",0,+COUNTIF('賃上げ前（時給）'!$E$6:$E$1006,E646))</f>
        <v>0</v>
      </c>
      <c r="G646" s="41" t="str">
        <f t="shared" ref="G646:G709" si="31">IF(C646="","",+IF(OR(F646&lt;1,D646="",J646="◎"),"除外","対象"))</f>
        <v/>
      </c>
      <c r="H646" s="51"/>
      <c r="I646" s="42" t="str">
        <f t="shared" ref="I646:I709" si="32">IF(C646="","",+IF(G646="対象",H646,0))</f>
        <v/>
      </c>
      <c r="J646" s="84"/>
      <c r="K646" s="85"/>
    </row>
    <row r="647" spans="2:11" ht="24.75" customHeight="1">
      <c r="B647" s="18">
        <v>642</v>
      </c>
      <c r="C647" s="43"/>
      <c r="D647" s="40"/>
      <c r="E647" s="38" t="str">
        <f t="shared" si="30"/>
        <v/>
      </c>
      <c r="F647" s="39">
        <f>IF(E647="",0,+COUNTIF('賃上げ前（時給）'!$E$6:$E$1006,E647))</f>
        <v>0</v>
      </c>
      <c r="G647" s="41" t="str">
        <f t="shared" si="31"/>
        <v/>
      </c>
      <c r="H647" s="51"/>
      <c r="I647" s="42" t="str">
        <f t="shared" si="32"/>
        <v/>
      </c>
      <c r="J647" s="84"/>
      <c r="K647" s="85"/>
    </row>
    <row r="648" spans="2:11" ht="24.75" customHeight="1">
      <c r="B648" s="18">
        <v>643</v>
      </c>
      <c r="C648" s="43"/>
      <c r="D648" s="40"/>
      <c r="E648" s="38" t="str">
        <f t="shared" si="30"/>
        <v/>
      </c>
      <c r="F648" s="39">
        <f>IF(E648="",0,+COUNTIF('賃上げ前（時給）'!$E$6:$E$1006,E648))</f>
        <v>0</v>
      </c>
      <c r="G648" s="41" t="str">
        <f t="shared" si="31"/>
        <v/>
      </c>
      <c r="H648" s="51"/>
      <c r="I648" s="42" t="str">
        <f t="shared" si="32"/>
        <v/>
      </c>
      <c r="J648" s="84"/>
      <c r="K648" s="85"/>
    </row>
    <row r="649" spans="2:11" ht="24.75" customHeight="1">
      <c r="B649" s="18">
        <v>644</v>
      </c>
      <c r="C649" s="43"/>
      <c r="D649" s="40"/>
      <c r="E649" s="38" t="str">
        <f t="shared" si="30"/>
        <v/>
      </c>
      <c r="F649" s="39">
        <f>IF(E649="",0,+COUNTIF('賃上げ前（時給）'!$E$6:$E$1006,E649))</f>
        <v>0</v>
      </c>
      <c r="G649" s="41" t="str">
        <f t="shared" si="31"/>
        <v/>
      </c>
      <c r="H649" s="51"/>
      <c r="I649" s="42" t="str">
        <f t="shared" si="32"/>
        <v/>
      </c>
      <c r="J649" s="84"/>
      <c r="K649" s="85"/>
    </row>
    <row r="650" spans="2:11" ht="24.75" customHeight="1">
      <c r="B650" s="18">
        <v>645</v>
      </c>
      <c r="C650" s="43"/>
      <c r="D650" s="40"/>
      <c r="E650" s="38" t="str">
        <f t="shared" si="30"/>
        <v/>
      </c>
      <c r="F650" s="39">
        <f>IF(E650="",0,+COUNTIF('賃上げ前（時給）'!$E$6:$E$1006,E650))</f>
        <v>0</v>
      </c>
      <c r="G650" s="41" t="str">
        <f t="shared" si="31"/>
        <v/>
      </c>
      <c r="H650" s="51"/>
      <c r="I650" s="42" t="str">
        <f t="shared" si="32"/>
        <v/>
      </c>
      <c r="J650" s="84"/>
      <c r="K650" s="85"/>
    </row>
    <row r="651" spans="2:11" ht="24.75" customHeight="1">
      <c r="B651" s="18">
        <v>646</v>
      </c>
      <c r="C651" s="43"/>
      <c r="D651" s="40"/>
      <c r="E651" s="38" t="str">
        <f t="shared" si="30"/>
        <v/>
      </c>
      <c r="F651" s="39">
        <f>IF(E651="",0,+COUNTIF('賃上げ前（時給）'!$E$6:$E$1006,E651))</f>
        <v>0</v>
      </c>
      <c r="G651" s="41" t="str">
        <f t="shared" si="31"/>
        <v/>
      </c>
      <c r="H651" s="51"/>
      <c r="I651" s="42" t="str">
        <f t="shared" si="32"/>
        <v/>
      </c>
      <c r="J651" s="84"/>
      <c r="K651" s="85"/>
    </row>
    <row r="652" spans="2:11" ht="24.75" customHeight="1">
      <c r="B652" s="18">
        <v>647</v>
      </c>
      <c r="C652" s="43"/>
      <c r="D652" s="40"/>
      <c r="E652" s="38" t="str">
        <f t="shared" si="30"/>
        <v/>
      </c>
      <c r="F652" s="39">
        <f>IF(E652="",0,+COUNTIF('賃上げ前（時給）'!$E$6:$E$1006,E652))</f>
        <v>0</v>
      </c>
      <c r="G652" s="41" t="str">
        <f t="shared" si="31"/>
        <v/>
      </c>
      <c r="H652" s="51"/>
      <c r="I652" s="42" t="str">
        <f t="shared" si="32"/>
        <v/>
      </c>
      <c r="J652" s="84"/>
      <c r="K652" s="85"/>
    </row>
    <row r="653" spans="2:11" ht="24.75" customHeight="1">
      <c r="B653" s="18">
        <v>648</v>
      </c>
      <c r="C653" s="43"/>
      <c r="D653" s="40"/>
      <c r="E653" s="38" t="str">
        <f t="shared" si="30"/>
        <v/>
      </c>
      <c r="F653" s="39">
        <f>IF(E653="",0,+COUNTIF('賃上げ前（時給）'!$E$6:$E$1006,E653))</f>
        <v>0</v>
      </c>
      <c r="G653" s="41" t="str">
        <f t="shared" si="31"/>
        <v/>
      </c>
      <c r="H653" s="51"/>
      <c r="I653" s="42" t="str">
        <f t="shared" si="32"/>
        <v/>
      </c>
      <c r="J653" s="84"/>
      <c r="K653" s="85"/>
    </row>
    <row r="654" spans="2:11" ht="24.75" customHeight="1">
      <c r="B654" s="18">
        <v>649</v>
      </c>
      <c r="C654" s="43"/>
      <c r="D654" s="40"/>
      <c r="E654" s="38" t="str">
        <f t="shared" si="30"/>
        <v/>
      </c>
      <c r="F654" s="39">
        <f>IF(E654="",0,+COUNTIF('賃上げ前（時給）'!$E$6:$E$1006,E654))</f>
        <v>0</v>
      </c>
      <c r="G654" s="41" t="str">
        <f t="shared" si="31"/>
        <v/>
      </c>
      <c r="H654" s="51"/>
      <c r="I654" s="42" t="str">
        <f t="shared" si="32"/>
        <v/>
      </c>
      <c r="J654" s="84"/>
      <c r="K654" s="85"/>
    </row>
    <row r="655" spans="2:11" ht="24.75" customHeight="1">
      <c r="B655" s="18">
        <v>650</v>
      </c>
      <c r="C655" s="43"/>
      <c r="D655" s="40"/>
      <c r="E655" s="38" t="str">
        <f t="shared" si="30"/>
        <v/>
      </c>
      <c r="F655" s="39">
        <f>IF(E655="",0,+COUNTIF('賃上げ前（時給）'!$E$6:$E$1006,E655))</f>
        <v>0</v>
      </c>
      <c r="G655" s="41" t="str">
        <f t="shared" si="31"/>
        <v/>
      </c>
      <c r="H655" s="51"/>
      <c r="I655" s="42" t="str">
        <f t="shared" si="32"/>
        <v/>
      </c>
      <c r="J655" s="84"/>
      <c r="K655" s="85"/>
    </row>
    <row r="656" spans="2:11" ht="24.75" customHeight="1">
      <c r="B656" s="18">
        <v>651</v>
      </c>
      <c r="C656" s="43"/>
      <c r="D656" s="40"/>
      <c r="E656" s="38" t="str">
        <f t="shared" si="30"/>
        <v/>
      </c>
      <c r="F656" s="39">
        <f>IF(E656="",0,+COUNTIF('賃上げ前（時給）'!$E$6:$E$1006,E656))</f>
        <v>0</v>
      </c>
      <c r="G656" s="41" t="str">
        <f t="shared" si="31"/>
        <v/>
      </c>
      <c r="H656" s="51"/>
      <c r="I656" s="42" t="str">
        <f t="shared" si="32"/>
        <v/>
      </c>
      <c r="J656" s="84"/>
      <c r="K656" s="85"/>
    </row>
    <row r="657" spans="2:11" ht="24.75" customHeight="1">
      <c r="B657" s="18">
        <v>652</v>
      </c>
      <c r="C657" s="43"/>
      <c r="D657" s="40"/>
      <c r="E657" s="38" t="str">
        <f t="shared" si="30"/>
        <v/>
      </c>
      <c r="F657" s="39">
        <f>IF(E657="",0,+COUNTIF('賃上げ前（時給）'!$E$6:$E$1006,E657))</f>
        <v>0</v>
      </c>
      <c r="G657" s="41" t="str">
        <f t="shared" si="31"/>
        <v/>
      </c>
      <c r="H657" s="51"/>
      <c r="I657" s="42" t="str">
        <f t="shared" si="32"/>
        <v/>
      </c>
      <c r="J657" s="84"/>
      <c r="K657" s="85"/>
    </row>
    <row r="658" spans="2:11" ht="24.75" customHeight="1">
      <c r="B658" s="18">
        <v>653</v>
      </c>
      <c r="C658" s="43"/>
      <c r="D658" s="40"/>
      <c r="E658" s="38" t="str">
        <f t="shared" si="30"/>
        <v/>
      </c>
      <c r="F658" s="39">
        <f>IF(E658="",0,+COUNTIF('賃上げ前（時給）'!$E$6:$E$1006,E658))</f>
        <v>0</v>
      </c>
      <c r="G658" s="41" t="str">
        <f t="shared" si="31"/>
        <v/>
      </c>
      <c r="H658" s="51"/>
      <c r="I658" s="42" t="str">
        <f t="shared" si="32"/>
        <v/>
      </c>
      <c r="J658" s="84"/>
      <c r="K658" s="85"/>
    </row>
    <row r="659" spans="2:11" ht="24.75" customHeight="1">
      <c r="B659" s="18">
        <v>654</v>
      </c>
      <c r="C659" s="43"/>
      <c r="D659" s="40"/>
      <c r="E659" s="38" t="str">
        <f t="shared" si="30"/>
        <v/>
      </c>
      <c r="F659" s="39">
        <f>IF(E659="",0,+COUNTIF('賃上げ前（時給）'!$E$6:$E$1006,E659))</f>
        <v>0</v>
      </c>
      <c r="G659" s="41" t="str">
        <f t="shared" si="31"/>
        <v/>
      </c>
      <c r="H659" s="51"/>
      <c r="I659" s="42" t="str">
        <f t="shared" si="32"/>
        <v/>
      </c>
      <c r="J659" s="84"/>
      <c r="K659" s="85"/>
    </row>
    <row r="660" spans="2:11" ht="24.75" customHeight="1">
      <c r="B660" s="18">
        <v>655</v>
      </c>
      <c r="C660" s="43"/>
      <c r="D660" s="40"/>
      <c r="E660" s="38" t="str">
        <f t="shared" si="30"/>
        <v/>
      </c>
      <c r="F660" s="39">
        <f>IF(E660="",0,+COUNTIF('賃上げ前（時給）'!$E$6:$E$1006,E660))</f>
        <v>0</v>
      </c>
      <c r="G660" s="41" t="str">
        <f t="shared" si="31"/>
        <v/>
      </c>
      <c r="H660" s="51"/>
      <c r="I660" s="42" t="str">
        <f t="shared" si="32"/>
        <v/>
      </c>
      <c r="J660" s="84"/>
      <c r="K660" s="85"/>
    </row>
    <row r="661" spans="2:11" ht="24.75" customHeight="1">
      <c r="B661" s="18">
        <v>656</v>
      </c>
      <c r="C661" s="43"/>
      <c r="D661" s="40"/>
      <c r="E661" s="38" t="str">
        <f t="shared" si="30"/>
        <v/>
      </c>
      <c r="F661" s="39">
        <f>IF(E661="",0,+COUNTIF('賃上げ前（時給）'!$E$6:$E$1006,E661))</f>
        <v>0</v>
      </c>
      <c r="G661" s="41" t="str">
        <f t="shared" si="31"/>
        <v/>
      </c>
      <c r="H661" s="51"/>
      <c r="I661" s="42" t="str">
        <f t="shared" si="32"/>
        <v/>
      </c>
      <c r="J661" s="84"/>
      <c r="K661" s="85"/>
    </row>
    <row r="662" spans="2:11" ht="24.75" customHeight="1">
      <c r="B662" s="18">
        <v>657</v>
      </c>
      <c r="C662" s="43"/>
      <c r="D662" s="40"/>
      <c r="E662" s="38" t="str">
        <f t="shared" si="30"/>
        <v/>
      </c>
      <c r="F662" s="39">
        <f>IF(E662="",0,+COUNTIF('賃上げ前（時給）'!$E$6:$E$1006,E662))</f>
        <v>0</v>
      </c>
      <c r="G662" s="41" t="str">
        <f t="shared" si="31"/>
        <v/>
      </c>
      <c r="H662" s="51"/>
      <c r="I662" s="42" t="str">
        <f t="shared" si="32"/>
        <v/>
      </c>
      <c r="J662" s="84"/>
      <c r="K662" s="85"/>
    </row>
    <row r="663" spans="2:11" ht="24.75" customHeight="1">
      <c r="B663" s="18">
        <v>658</v>
      </c>
      <c r="C663" s="43"/>
      <c r="D663" s="40"/>
      <c r="E663" s="38" t="str">
        <f t="shared" si="30"/>
        <v/>
      </c>
      <c r="F663" s="39">
        <f>IF(E663="",0,+COUNTIF('賃上げ前（時給）'!$E$6:$E$1006,E663))</f>
        <v>0</v>
      </c>
      <c r="G663" s="41" t="str">
        <f t="shared" si="31"/>
        <v/>
      </c>
      <c r="H663" s="51"/>
      <c r="I663" s="42" t="str">
        <f t="shared" si="32"/>
        <v/>
      </c>
      <c r="J663" s="84"/>
      <c r="K663" s="85"/>
    </row>
    <row r="664" spans="2:11" ht="24.75" customHeight="1">
      <c r="B664" s="18">
        <v>659</v>
      </c>
      <c r="C664" s="43"/>
      <c r="D664" s="40"/>
      <c r="E664" s="38" t="str">
        <f t="shared" si="30"/>
        <v/>
      </c>
      <c r="F664" s="39">
        <f>IF(E664="",0,+COUNTIF('賃上げ前（時給）'!$E$6:$E$1006,E664))</f>
        <v>0</v>
      </c>
      <c r="G664" s="41" t="str">
        <f t="shared" si="31"/>
        <v/>
      </c>
      <c r="H664" s="51"/>
      <c r="I664" s="42" t="str">
        <f t="shared" si="32"/>
        <v/>
      </c>
      <c r="J664" s="84"/>
      <c r="K664" s="85"/>
    </row>
    <row r="665" spans="2:11" ht="24.75" customHeight="1">
      <c r="B665" s="18">
        <v>660</v>
      </c>
      <c r="C665" s="43"/>
      <c r="D665" s="40"/>
      <c r="E665" s="38" t="str">
        <f t="shared" si="30"/>
        <v/>
      </c>
      <c r="F665" s="39">
        <f>IF(E665="",0,+COUNTIF('賃上げ前（時給）'!$E$6:$E$1006,E665))</f>
        <v>0</v>
      </c>
      <c r="G665" s="41" t="str">
        <f t="shared" si="31"/>
        <v/>
      </c>
      <c r="H665" s="51"/>
      <c r="I665" s="42" t="str">
        <f t="shared" si="32"/>
        <v/>
      </c>
      <c r="J665" s="84"/>
      <c r="K665" s="85"/>
    </row>
    <row r="666" spans="2:11" ht="24.75" customHeight="1">
      <c r="B666" s="18">
        <v>661</v>
      </c>
      <c r="C666" s="43"/>
      <c r="D666" s="40"/>
      <c r="E666" s="38" t="str">
        <f t="shared" si="30"/>
        <v/>
      </c>
      <c r="F666" s="39">
        <f>IF(E666="",0,+COUNTIF('賃上げ前（時給）'!$E$6:$E$1006,E666))</f>
        <v>0</v>
      </c>
      <c r="G666" s="41" t="str">
        <f t="shared" si="31"/>
        <v/>
      </c>
      <c r="H666" s="51"/>
      <c r="I666" s="42" t="str">
        <f t="shared" si="32"/>
        <v/>
      </c>
      <c r="J666" s="84"/>
      <c r="K666" s="85"/>
    </row>
    <row r="667" spans="2:11" ht="24.75" customHeight="1">
      <c r="B667" s="18">
        <v>662</v>
      </c>
      <c r="C667" s="43"/>
      <c r="D667" s="40"/>
      <c r="E667" s="38" t="str">
        <f t="shared" si="30"/>
        <v/>
      </c>
      <c r="F667" s="39">
        <f>IF(E667="",0,+COUNTIF('賃上げ前（時給）'!$E$6:$E$1006,E667))</f>
        <v>0</v>
      </c>
      <c r="G667" s="41" t="str">
        <f t="shared" si="31"/>
        <v/>
      </c>
      <c r="H667" s="51"/>
      <c r="I667" s="42" t="str">
        <f t="shared" si="32"/>
        <v/>
      </c>
      <c r="J667" s="84"/>
      <c r="K667" s="85"/>
    </row>
    <row r="668" spans="2:11" ht="24.75" customHeight="1">
      <c r="B668" s="18">
        <v>663</v>
      </c>
      <c r="C668" s="43"/>
      <c r="D668" s="40"/>
      <c r="E668" s="38" t="str">
        <f t="shared" si="30"/>
        <v/>
      </c>
      <c r="F668" s="39">
        <f>IF(E668="",0,+COUNTIF('賃上げ前（時給）'!$E$6:$E$1006,E668))</f>
        <v>0</v>
      </c>
      <c r="G668" s="41" t="str">
        <f t="shared" si="31"/>
        <v/>
      </c>
      <c r="H668" s="51"/>
      <c r="I668" s="42" t="str">
        <f t="shared" si="32"/>
        <v/>
      </c>
      <c r="J668" s="84"/>
      <c r="K668" s="85"/>
    </row>
    <row r="669" spans="2:11" ht="24.75" customHeight="1">
      <c r="B669" s="18">
        <v>664</v>
      </c>
      <c r="C669" s="43"/>
      <c r="D669" s="40"/>
      <c r="E669" s="38" t="str">
        <f t="shared" si="30"/>
        <v/>
      </c>
      <c r="F669" s="39">
        <f>IF(E669="",0,+COUNTIF('賃上げ前（時給）'!$E$6:$E$1006,E669))</f>
        <v>0</v>
      </c>
      <c r="G669" s="41" t="str">
        <f t="shared" si="31"/>
        <v/>
      </c>
      <c r="H669" s="51"/>
      <c r="I669" s="42" t="str">
        <f t="shared" si="32"/>
        <v/>
      </c>
      <c r="J669" s="84"/>
      <c r="K669" s="85"/>
    </row>
    <row r="670" spans="2:11" ht="24.75" customHeight="1">
      <c r="B670" s="18">
        <v>665</v>
      </c>
      <c r="C670" s="43"/>
      <c r="D670" s="40"/>
      <c r="E670" s="38" t="str">
        <f t="shared" si="30"/>
        <v/>
      </c>
      <c r="F670" s="39">
        <f>IF(E670="",0,+COUNTIF('賃上げ前（時給）'!$E$6:$E$1006,E670))</f>
        <v>0</v>
      </c>
      <c r="G670" s="41" t="str">
        <f t="shared" si="31"/>
        <v/>
      </c>
      <c r="H670" s="51"/>
      <c r="I670" s="42" t="str">
        <f t="shared" si="32"/>
        <v/>
      </c>
      <c r="J670" s="84"/>
      <c r="K670" s="85"/>
    </row>
    <row r="671" spans="2:11" ht="24.75" customHeight="1">
      <c r="B671" s="18">
        <v>666</v>
      </c>
      <c r="C671" s="43"/>
      <c r="D671" s="40"/>
      <c r="E671" s="38" t="str">
        <f t="shared" si="30"/>
        <v/>
      </c>
      <c r="F671" s="39">
        <f>IF(E671="",0,+COUNTIF('賃上げ前（時給）'!$E$6:$E$1006,E671))</f>
        <v>0</v>
      </c>
      <c r="G671" s="41" t="str">
        <f t="shared" si="31"/>
        <v/>
      </c>
      <c r="H671" s="51"/>
      <c r="I671" s="42" t="str">
        <f t="shared" si="32"/>
        <v/>
      </c>
      <c r="J671" s="84"/>
      <c r="K671" s="85"/>
    </row>
    <row r="672" spans="2:11" ht="24.75" customHeight="1">
      <c r="B672" s="18">
        <v>667</v>
      </c>
      <c r="C672" s="43"/>
      <c r="D672" s="40"/>
      <c r="E672" s="38" t="str">
        <f t="shared" si="30"/>
        <v/>
      </c>
      <c r="F672" s="39">
        <f>IF(E672="",0,+COUNTIF('賃上げ前（時給）'!$E$6:$E$1006,E672))</f>
        <v>0</v>
      </c>
      <c r="G672" s="41" t="str">
        <f t="shared" si="31"/>
        <v/>
      </c>
      <c r="H672" s="51"/>
      <c r="I672" s="42" t="str">
        <f t="shared" si="32"/>
        <v/>
      </c>
      <c r="J672" s="84"/>
      <c r="K672" s="85"/>
    </row>
    <row r="673" spans="2:11" ht="24.75" customHeight="1">
      <c r="B673" s="18">
        <v>668</v>
      </c>
      <c r="C673" s="43"/>
      <c r="D673" s="40"/>
      <c r="E673" s="38" t="str">
        <f t="shared" si="30"/>
        <v/>
      </c>
      <c r="F673" s="39">
        <f>IF(E673="",0,+COUNTIF('賃上げ前（時給）'!$E$6:$E$1006,E673))</f>
        <v>0</v>
      </c>
      <c r="G673" s="41" t="str">
        <f t="shared" si="31"/>
        <v/>
      </c>
      <c r="H673" s="51"/>
      <c r="I673" s="42" t="str">
        <f t="shared" si="32"/>
        <v/>
      </c>
      <c r="J673" s="84"/>
      <c r="K673" s="85"/>
    </row>
    <row r="674" spans="2:11" ht="24.75" customHeight="1">
      <c r="B674" s="18">
        <v>669</v>
      </c>
      <c r="C674" s="43"/>
      <c r="D674" s="40"/>
      <c r="E674" s="38" t="str">
        <f t="shared" si="30"/>
        <v/>
      </c>
      <c r="F674" s="39">
        <f>IF(E674="",0,+COUNTIF('賃上げ前（時給）'!$E$6:$E$1006,E674))</f>
        <v>0</v>
      </c>
      <c r="G674" s="41" t="str">
        <f t="shared" si="31"/>
        <v/>
      </c>
      <c r="H674" s="51"/>
      <c r="I674" s="42" t="str">
        <f t="shared" si="32"/>
        <v/>
      </c>
      <c r="J674" s="84"/>
      <c r="K674" s="85"/>
    </row>
    <row r="675" spans="2:11" ht="24.75" customHeight="1">
      <c r="B675" s="18">
        <v>670</v>
      </c>
      <c r="C675" s="43"/>
      <c r="D675" s="40"/>
      <c r="E675" s="38" t="str">
        <f t="shared" si="30"/>
        <v/>
      </c>
      <c r="F675" s="39">
        <f>IF(E675="",0,+COUNTIF('賃上げ前（時給）'!$E$6:$E$1006,E675))</f>
        <v>0</v>
      </c>
      <c r="G675" s="41" t="str">
        <f t="shared" si="31"/>
        <v/>
      </c>
      <c r="H675" s="51"/>
      <c r="I675" s="42" t="str">
        <f t="shared" si="32"/>
        <v/>
      </c>
      <c r="J675" s="84"/>
      <c r="K675" s="85"/>
    </row>
    <row r="676" spans="2:11" ht="24.75" customHeight="1">
      <c r="B676" s="18">
        <v>671</v>
      </c>
      <c r="C676" s="43"/>
      <c r="D676" s="40"/>
      <c r="E676" s="38" t="str">
        <f t="shared" si="30"/>
        <v/>
      </c>
      <c r="F676" s="39">
        <f>IF(E676="",0,+COUNTIF('賃上げ前（時給）'!$E$6:$E$1006,E676))</f>
        <v>0</v>
      </c>
      <c r="G676" s="41" t="str">
        <f t="shared" si="31"/>
        <v/>
      </c>
      <c r="H676" s="51"/>
      <c r="I676" s="42" t="str">
        <f t="shared" si="32"/>
        <v/>
      </c>
      <c r="J676" s="84"/>
      <c r="K676" s="85"/>
    </row>
    <row r="677" spans="2:11" ht="24.75" customHeight="1">
      <c r="B677" s="18">
        <v>672</v>
      </c>
      <c r="C677" s="43"/>
      <c r="D677" s="40"/>
      <c r="E677" s="38" t="str">
        <f t="shared" si="30"/>
        <v/>
      </c>
      <c r="F677" s="39">
        <f>IF(E677="",0,+COUNTIF('賃上げ前（時給）'!$E$6:$E$1006,E677))</f>
        <v>0</v>
      </c>
      <c r="G677" s="41" t="str">
        <f t="shared" si="31"/>
        <v/>
      </c>
      <c r="H677" s="51"/>
      <c r="I677" s="42" t="str">
        <f t="shared" si="32"/>
        <v/>
      </c>
      <c r="J677" s="84"/>
      <c r="K677" s="85"/>
    </row>
    <row r="678" spans="2:11" ht="24.75" customHeight="1">
      <c r="B678" s="18">
        <v>673</v>
      </c>
      <c r="C678" s="43"/>
      <c r="D678" s="40"/>
      <c r="E678" s="38" t="str">
        <f t="shared" si="30"/>
        <v/>
      </c>
      <c r="F678" s="39">
        <f>IF(E678="",0,+COUNTIF('賃上げ前（時給）'!$E$6:$E$1006,E678))</f>
        <v>0</v>
      </c>
      <c r="G678" s="41" t="str">
        <f t="shared" si="31"/>
        <v/>
      </c>
      <c r="H678" s="51"/>
      <c r="I678" s="42" t="str">
        <f t="shared" si="32"/>
        <v/>
      </c>
      <c r="J678" s="84"/>
      <c r="K678" s="85"/>
    </row>
    <row r="679" spans="2:11" ht="24.75" customHeight="1">
      <c r="B679" s="18">
        <v>674</v>
      </c>
      <c r="C679" s="43"/>
      <c r="D679" s="40"/>
      <c r="E679" s="38" t="str">
        <f t="shared" si="30"/>
        <v/>
      </c>
      <c r="F679" s="39">
        <f>IF(E679="",0,+COUNTIF('賃上げ前（時給）'!$E$6:$E$1006,E679))</f>
        <v>0</v>
      </c>
      <c r="G679" s="41" t="str">
        <f t="shared" si="31"/>
        <v/>
      </c>
      <c r="H679" s="51"/>
      <c r="I679" s="42" t="str">
        <f t="shared" si="32"/>
        <v/>
      </c>
      <c r="J679" s="84"/>
      <c r="K679" s="85"/>
    </row>
    <row r="680" spans="2:11" ht="24.75" customHeight="1">
      <c r="B680" s="18">
        <v>675</v>
      </c>
      <c r="C680" s="43"/>
      <c r="D680" s="40"/>
      <c r="E680" s="38" t="str">
        <f t="shared" si="30"/>
        <v/>
      </c>
      <c r="F680" s="39">
        <f>IF(E680="",0,+COUNTIF('賃上げ前（時給）'!$E$6:$E$1006,E680))</f>
        <v>0</v>
      </c>
      <c r="G680" s="41" t="str">
        <f t="shared" si="31"/>
        <v/>
      </c>
      <c r="H680" s="51"/>
      <c r="I680" s="42" t="str">
        <f t="shared" si="32"/>
        <v/>
      </c>
      <c r="J680" s="84"/>
      <c r="K680" s="85"/>
    </row>
    <row r="681" spans="2:11" ht="24.75" customHeight="1">
      <c r="B681" s="18">
        <v>676</v>
      </c>
      <c r="C681" s="43"/>
      <c r="D681" s="40"/>
      <c r="E681" s="38" t="str">
        <f t="shared" si="30"/>
        <v/>
      </c>
      <c r="F681" s="39">
        <f>IF(E681="",0,+COUNTIF('賃上げ前（時給）'!$E$6:$E$1006,E681))</f>
        <v>0</v>
      </c>
      <c r="G681" s="41" t="str">
        <f t="shared" si="31"/>
        <v/>
      </c>
      <c r="H681" s="51"/>
      <c r="I681" s="42" t="str">
        <f t="shared" si="32"/>
        <v/>
      </c>
      <c r="J681" s="84"/>
      <c r="K681" s="85"/>
    </row>
    <row r="682" spans="2:11" ht="24.75" customHeight="1">
      <c r="B682" s="18">
        <v>677</v>
      </c>
      <c r="C682" s="43"/>
      <c r="D682" s="40"/>
      <c r="E682" s="38" t="str">
        <f t="shared" si="30"/>
        <v/>
      </c>
      <c r="F682" s="39">
        <f>IF(E682="",0,+COUNTIF('賃上げ前（時給）'!$E$6:$E$1006,E682))</f>
        <v>0</v>
      </c>
      <c r="G682" s="41" t="str">
        <f t="shared" si="31"/>
        <v/>
      </c>
      <c r="H682" s="51"/>
      <c r="I682" s="42" t="str">
        <f t="shared" si="32"/>
        <v/>
      </c>
      <c r="J682" s="84"/>
      <c r="K682" s="85"/>
    </row>
    <row r="683" spans="2:11" ht="24.75" customHeight="1">
      <c r="B683" s="18">
        <v>678</v>
      </c>
      <c r="C683" s="43"/>
      <c r="D683" s="40"/>
      <c r="E683" s="38" t="str">
        <f t="shared" si="30"/>
        <v/>
      </c>
      <c r="F683" s="39">
        <f>IF(E683="",0,+COUNTIF('賃上げ前（時給）'!$E$6:$E$1006,E683))</f>
        <v>0</v>
      </c>
      <c r="G683" s="41" t="str">
        <f t="shared" si="31"/>
        <v/>
      </c>
      <c r="H683" s="51"/>
      <c r="I683" s="42" t="str">
        <f t="shared" si="32"/>
        <v/>
      </c>
      <c r="J683" s="84"/>
      <c r="K683" s="85"/>
    </row>
    <row r="684" spans="2:11" ht="24.75" customHeight="1">
      <c r="B684" s="18">
        <v>679</v>
      </c>
      <c r="C684" s="43"/>
      <c r="D684" s="40"/>
      <c r="E684" s="38" t="str">
        <f t="shared" si="30"/>
        <v/>
      </c>
      <c r="F684" s="39">
        <f>IF(E684="",0,+COUNTIF('賃上げ前（時給）'!$E$6:$E$1006,E684))</f>
        <v>0</v>
      </c>
      <c r="G684" s="41" t="str">
        <f t="shared" si="31"/>
        <v/>
      </c>
      <c r="H684" s="51"/>
      <c r="I684" s="42" t="str">
        <f t="shared" si="32"/>
        <v/>
      </c>
      <c r="J684" s="84"/>
      <c r="K684" s="85"/>
    </row>
    <row r="685" spans="2:11" ht="24.75" customHeight="1">
      <c r="B685" s="18">
        <v>680</v>
      </c>
      <c r="C685" s="43"/>
      <c r="D685" s="40"/>
      <c r="E685" s="38" t="str">
        <f t="shared" si="30"/>
        <v/>
      </c>
      <c r="F685" s="39">
        <f>IF(E685="",0,+COUNTIF('賃上げ前（時給）'!$E$6:$E$1006,E685))</f>
        <v>0</v>
      </c>
      <c r="G685" s="41" t="str">
        <f t="shared" si="31"/>
        <v/>
      </c>
      <c r="H685" s="51"/>
      <c r="I685" s="42" t="str">
        <f t="shared" si="32"/>
        <v/>
      </c>
      <c r="J685" s="84"/>
      <c r="K685" s="85"/>
    </row>
    <row r="686" spans="2:11" ht="24.75" customHeight="1">
      <c r="B686" s="18">
        <v>681</v>
      </c>
      <c r="C686" s="43"/>
      <c r="D686" s="40"/>
      <c r="E686" s="38" t="str">
        <f t="shared" si="30"/>
        <v/>
      </c>
      <c r="F686" s="39">
        <f>IF(E686="",0,+COUNTIF('賃上げ前（時給）'!$E$6:$E$1006,E686))</f>
        <v>0</v>
      </c>
      <c r="G686" s="41" t="str">
        <f t="shared" si="31"/>
        <v/>
      </c>
      <c r="H686" s="51"/>
      <c r="I686" s="42" t="str">
        <f t="shared" si="32"/>
        <v/>
      </c>
      <c r="J686" s="84"/>
      <c r="K686" s="85"/>
    </row>
    <row r="687" spans="2:11" ht="24.75" customHeight="1">
      <c r="B687" s="18">
        <v>682</v>
      </c>
      <c r="C687" s="43"/>
      <c r="D687" s="40"/>
      <c r="E687" s="38" t="str">
        <f t="shared" si="30"/>
        <v/>
      </c>
      <c r="F687" s="39">
        <f>IF(E687="",0,+COUNTIF('賃上げ前（時給）'!$E$6:$E$1006,E687))</f>
        <v>0</v>
      </c>
      <c r="G687" s="41" t="str">
        <f t="shared" si="31"/>
        <v/>
      </c>
      <c r="H687" s="51"/>
      <c r="I687" s="42" t="str">
        <f t="shared" si="32"/>
        <v/>
      </c>
      <c r="J687" s="84"/>
      <c r="K687" s="85"/>
    </row>
    <row r="688" spans="2:11" ht="24.75" customHeight="1">
      <c r="B688" s="18">
        <v>683</v>
      </c>
      <c r="C688" s="43"/>
      <c r="D688" s="40"/>
      <c r="E688" s="38" t="str">
        <f t="shared" si="30"/>
        <v/>
      </c>
      <c r="F688" s="39">
        <f>IF(E688="",0,+COUNTIF('賃上げ前（時給）'!$E$6:$E$1006,E688))</f>
        <v>0</v>
      </c>
      <c r="G688" s="41" t="str">
        <f t="shared" si="31"/>
        <v/>
      </c>
      <c r="H688" s="51"/>
      <c r="I688" s="42" t="str">
        <f t="shared" si="32"/>
        <v/>
      </c>
      <c r="J688" s="84"/>
      <c r="K688" s="85"/>
    </row>
    <row r="689" spans="2:11" ht="24.75" customHeight="1">
      <c r="B689" s="18">
        <v>684</v>
      </c>
      <c r="C689" s="43"/>
      <c r="D689" s="40"/>
      <c r="E689" s="38" t="str">
        <f t="shared" si="30"/>
        <v/>
      </c>
      <c r="F689" s="39">
        <f>IF(E689="",0,+COUNTIF('賃上げ前（時給）'!$E$6:$E$1006,E689))</f>
        <v>0</v>
      </c>
      <c r="G689" s="41" t="str">
        <f t="shared" si="31"/>
        <v/>
      </c>
      <c r="H689" s="51"/>
      <c r="I689" s="42" t="str">
        <f t="shared" si="32"/>
        <v/>
      </c>
      <c r="J689" s="84"/>
      <c r="K689" s="85"/>
    </row>
    <row r="690" spans="2:11" ht="24.75" customHeight="1">
      <c r="B690" s="18">
        <v>685</v>
      </c>
      <c r="C690" s="43"/>
      <c r="D690" s="40"/>
      <c r="E690" s="38" t="str">
        <f t="shared" si="30"/>
        <v/>
      </c>
      <c r="F690" s="39">
        <f>IF(E690="",0,+COUNTIF('賃上げ前（時給）'!$E$6:$E$1006,E690))</f>
        <v>0</v>
      </c>
      <c r="G690" s="41" t="str">
        <f t="shared" si="31"/>
        <v/>
      </c>
      <c r="H690" s="51"/>
      <c r="I690" s="42" t="str">
        <f t="shared" si="32"/>
        <v/>
      </c>
      <c r="J690" s="84"/>
      <c r="K690" s="85"/>
    </row>
    <row r="691" spans="2:11" ht="24.75" customHeight="1">
      <c r="B691" s="18">
        <v>686</v>
      </c>
      <c r="C691" s="43"/>
      <c r="D691" s="40"/>
      <c r="E691" s="38" t="str">
        <f t="shared" si="30"/>
        <v/>
      </c>
      <c r="F691" s="39">
        <f>IF(E691="",0,+COUNTIF('賃上げ前（時給）'!$E$6:$E$1006,E691))</f>
        <v>0</v>
      </c>
      <c r="G691" s="41" t="str">
        <f t="shared" si="31"/>
        <v/>
      </c>
      <c r="H691" s="51"/>
      <c r="I691" s="42" t="str">
        <f t="shared" si="32"/>
        <v/>
      </c>
      <c r="J691" s="84"/>
      <c r="K691" s="85"/>
    </row>
    <row r="692" spans="2:11" ht="24.75" customHeight="1">
      <c r="B692" s="18">
        <v>687</v>
      </c>
      <c r="C692" s="43"/>
      <c r="D692" s="40"/>
      <c r="E692" s="38" t="str">
        <f t="shared" si="30"/>
        <v/>
      </c>
      <c r="F692" s="39">
        <f>IF(E692="",0,+COUNTIF('賃上げ前（時給）'!$E$6:$E$1006,E692))</f>
        <v>0</v>
      </c>
      <c r="G692" s="41" t="str">
        <f t="shared" si="31"/>
        <v/>
      </c>
      <c r="H692" s="51"/>
      <c r="I692" s="42" t="str">
        <f t="shared" si="32"/>
        <v/>
      </c>
      <c r="J692" s="84"/>
      <c r="K692" s="85"/>
    </row>
    <row r="693" spans="2:11" ht="24.75" customHeight="1">
      <c r="B693" s="18">
        <v>688</v>
      </c>
      <c r="C693" s="43"/>
      <c r="D693" s="40"/>
      <c r="E693" s="38" t="str">
        <f t="shared" si="30"/>
        <v/>
      </c>
      <c r="F693" s="39">
        <f>IF(E693="",0,+COUNTIF('賃上げ前（時給）'!$E$6:$E$1006,E693))</f>
        <v>0</v>
      </c>
      <c r="G693" s="41" t="str">
        <f t="shared" si="31"/>
        <v/>
      </c>
      <c r="H693" s="51"/>
      <c r="I693" s="42" t="str">
        <f t="shared" si="32"/>
        <v/>
      </c>
      <c r="J693" s="84"/>
      <c r="K693" s="85"/>
    </row>
    <row r="694" spans="2:11" ht="24.75" customHeight="1">
      <c r="B694" s="18">
        <v>689</v>
      </c>
      <c r="C694" s="43"/>
      <c r="D694" s="40"/>
      <c r="E694" s="38" t="str">
        <f t="shared" si="30"/>
        <v/>
      </c>
      <c r="F694" s="39">
        <f>IF(E694="",0,+COUNTIF('賃上げ前（時給）'!$E$6:$E$1006,E694))</f>
        <v>0</v>
      </c>
      <c r="G694" s="41" t="str">
        <f t="shared" si="31"/>
        <v/>
      </c>
      <c r="H694" s="51"/>
      <c r="I694" s="42" t="str">
        <f t="shared" si="32"/>
        <v/>
      </c>
      <c r="J694" s="84"/>
      <c r="K694" s="85"/>
    </row>
    <row r="695" spans="2:11" ht="24.75" customHeight="1">
      <c r="B695" s="18">
        <v>690</v>
      </c>
      <c r="C695" s="43"/>
      <c r="D695" s="40"/>
      <c r="E695" s="38" t="str">
        <f t="shared" si="30"/>
        <v/>
      </c>
      <c r="F695" s="39">
        <f>IF(E695="",0,+COUNTIF('賃上げ前（時給）'!$E$6:$E$1006,E695))</f>
        <v>0</v>
      </c>
      <c r="G695" s="41" t="str">
        <f t="shared" si="31"/>
        <v/>
      </c>
      <c r="H695" s="51"/>
      <c r="I695" s="42" t="str">
        <f t="shared" si="32"/>
        <v/>
      </c>
      <c r="J695" s="84"/>
      <c r="K695" s="85"/>
    </row>
    <row r="696" spans="2:11" ht="24.75" customHeight="1">
      <c r="B696" s="18">
        <v>691</v>
      </c>
      <c r="C696" s="43"/>
      <c r="D696" s="40"/>
      <c r="E696" s="38" t="str">
        <f t="shared" si="30"/>
        <v/>
      </c>
      <c r="F696" s="39">
        <f>IF(E696="",0,+COUNTIF('賃上げ前（時給）'!$E$6:$E$1006,E696))</f>
        <v>0</v>
      </c>
      <c r="G696" s="41" t="str">
        <f t="shared" si="31"/>
        <v/>
      </c>
      <c r="H696" s="51"/>
      <c r="I696" s="42" t="str">
        <f t="shared" si="32"/>
        <v/>
      </c>
      <c r="J696" s="84"/>
      <c r="K696" s="85"/>
    </row>
    <row r="697" spans="2:11" ht="24.75" customHeight="1">
      <c r="B697" s="18">
        <v>692</v>
      </c>
      <c r="C697" s="43"/>
      <c r="D697" s="40"/>
      <c r="E697" s="38" t="str">
        <f t="shared" si="30"/>
        <v/>
      </c>
      <c r="F697" s="39">
        <f>IF(E697="",0,+COUNTIF('賃上げ前（時給）'!$E$6:$E$1006,E697))</f>
        <v>0</v>
      </c>
      <c r="G697" s="41" t="str">
        <f t="shared" si="31"/>
        <v/>
      </c>
      <c r="H697" s="51"/>
      <c r="I697" s="42" t="str">
        <f t="shared" si="32"/>
        <v/>
      </c>
      <c r="J697" s="84"/>
      <c r="K697" s="85"/>
    </row>
    <row r="698" spans="2:11" ht="24.75" customHeight="1">
      <c r="B698" s="18">
        <v>693</v>
      </c>
      <c r="C698" s="43"/>
      <c r="D698" s="40"/>
      <c r="E698" s="38" t="str">
        <f t="shared" si="30"/>
        <v/>
      </c>
      <c r="F698" s="39">
        <f>IF(E698="",0,+COUNTIF('賃上げ前（時給）'!$E$6:$E$1006,E698))</f>
        <v>0</v>
      </c>
      <c r="G698" s="41" t="str">
        <f t="shared" si="31"/>
        <v/>
      </c>
      <c r="H698" s="51"/>
      <c r="I698" s="42" t="str">
        <f t="shared" si="32"/>
        <v/>
      </c>
      <c r="J698" s="84"/>
      <c r="K698" s="85"/>
    </row>
    <row r="699" spans="2:11" ht="24.75" customHeight="1">
      <c r="B699" s="18">
        <v>694</v>
      </c>
      <c r="C699" s="43"/>
      <c r="D699" s="40"/>
      <c r="E699" s="38" t="str">
        <f t="shared" si="30"/>
        <v/>
      </c>
      <c r="F699" s="39">
        <f>IF(E699="",0,+COUNTIF('賃上げ前（時給）'!$E$6:$E$1006,E699))</f>
        <v>0</v>
      </c>
      <c r="G699" s="41" t="str">
        <f t="shared" si="31"/>
        <v/>
      </c>
      <c r="H699" s="51"/>
      <c r="I699" s="42" t="str">
        <f t="shared" si="32"/>
        <v/>
      </c>
      <c r="J699" s="84"/>
      <c r="K699" s="85"/>
    </row>
    <row r="700" spans="2:11" ht="24.75" customHeight="1">
      <c r="B700" s="18">
        <v>695</v>
      </c>
      <c r="C700" s="43"/>
      <c r="D700" s="40"/>
      <c r="E700" s="38" t="str">
        <f t="shared" si="30"/>
        <v/>
      </c>
      <c r="F700" s="39">
        <f>IF(E700="",0,+COUNTIF('賃上げ前（時給）'!$E$6:$E$1006,E700))</f>
        <v>0</v>
      </c>
      <c r="G700" s="41" t="str">
        <f t="shared" si="31"/>
        <v/>
      </c>
      <c r="H700" s="51"/>
      <c r="I700" s="42" t="str">
        <f t="shared" si="32"/>
        <v/>
      </c>
      <c r="J700" s="84"/>
      <c r="K700" s="85"/>
    </row>
    <row r="701" spans="2:11" ht="24.75" customHeight="1">
      <c r="B701" s="18">
        <v>696</v>
      </c>
      <c r="C701" s="43"/>
      <c r="D701" s="40"/>
      <c r="E701" s="38" t="str">
        <f t="shared" si="30"/>
        <v/>
      </c>
      <c r="F701" s="39">
        <f>IF(E701="",0,+COUNTIF('賃上げ前（時給）'!$E$6:$E$1006,E701))</f>
        <v>0</v>
      </c>
      <c r="G701" s="41" t="str">
        <f t="shared" si="31"/>
        <v/>
      </c>
      <c r="H701" s="51"/>
      <c r="I701" s="42" t="str">
        <f t="shared" si="32"/>
        <v/>
      </c>
      <c r="J701" s="84"/>
      <c r="K701" s="85"/>
    </row>
    <row r="702" spans="2:11" ht="24.75" customHeight="1">
      <c r="B702" s="18">
        <v>697</v>
      </c>
      <c r="C702" s="43"/>
      <c r="D702" s="40"/>
      <c r="E702" s="38" t="str">
        <f t="shared" si="30"/>
        <v/>
      </c>
      <c r="F702" s="39">
        <f>IF(E702="",0,+COUNTIF('賃上げ前（時給）'!$E$6:$E$1006,E702))</f>
        <v>0</v>
      </c>
      <c r="G702" s="41" t="str">
        <f t="shared" si="31"/>
        <v/>
      </c>
      <c r="H702" s="51"/>
      <c r="I702" s="42" t="str">
        <f t="shared" si="32"/>
        <v/>
      </c>
      <c r="J702" s="84"/>
      <c r="K702" s="85"/>
    </row>
    <row r="703" spans="2:11" ht="24.75" customHeight="1">
      <c r="B703" s="18">
        <v>698</v>
      </c>
      <c r="C703" s="43"/>
      <c r="D703" s="40"/>
      <c r="E703" s="38" t="str">
        <f t="shared" si="30"/>
        <v/>
      </c>
      <c r="F703" s="39">
        <f>IF(E703="",0,+COUNTIF('賃上げ前（時給）'!$E$6:$E$1006,E703))</f>
        <v>0</v>
      </c>
      <c r="G703" s="41" t="str">
        <f t="shared" si="31"/>
        <v/>
      </c>
      <c r="H703" s="51"/>
      <c r="I703" s="42" t="str">
        <f t="shared" si="32"/>
        <v/>
      </c>
      <c r="J703" s="84"/>
      <c r="K703" s="85"/>
    </row>
    <row r="704" spans="2:11" ht="24.75" customHeight="1">
      <c r="B704" s="18">
        <v>699</v>
      </c>
      <c r="C704" s="43"/>
      <c r="D704" s="40"/>
      <c r="E704" s="38" t="str">
        <f t="shared" si="30"/>
        <v/>
      </c>
      <c r="F704" s="39">
        <f>IF(E704="",0,+COUNTIF('賃上げ前（時給）'!$E$6:$E$1006,E704))</f>
        <v>0</v>
      </c>
      <c r="G704" s="41" t="str">
        <f t="shared" si="31"/>
        <v/>
      </c>
      <c r="H704" s="51"/>
      <c r="I704" s="42" t="str">
        <f t="shared" si="32"/>
        <v/>
      </c>
      <c r="J704" s="84"/>
      <c r="K704" s="85"/>
    </row>
    <row r="705" spans="2:11" ht="24.75" customHeight="1">
      <c r="B705" s="18">
        <v>700</v>
      </c>
      <c r="C705" s="43"/>
      <c r="D705" s="40"/>
      <c r="E705" s="38" t="str">
        <f t="shared" si="30"/>
        <v/>
      </c>
      <c r="F705" s="39">
        <f>IF(E705="",0,+COUNTIF('賃上げ前（時給）'!$E$6:$E$1006,E705))</f>
        <v>0</v>
      </c>
      <c r="G705" s="41" t="str">
        <f t="shared" si="31"/>
        <v/>
      </c>
      <c r="H705" s="51"/>
      <c r="I705" s="42" t="str">
        <f t="shared" si="32"/>
        <v/>
      </c>
      <c r="J705" s="84"/>
      <c r="K705" s="85"/>
    </row>
    <row r="706" spans="2:11" ht="24.75" customHeight="1">
      <c r="B706" s="18">
        <v>701</v>
      </c>
      <c r="C706" s="43"/>
      <c r="D706" s="40"/>
      <c r="E706" s="38" t="str">
        <f t="shared" si="30"/>
        <v/>
      </c>
      <c r="F706" s="39">
        <f>IF(E706="",0,+COUNTIF('賃上げ前（時給）'!$E$6:$E$1006,E706))</f>
        <v>0</v>
      </c>
      <c r="G706" s="41" t="str">
        <f t="shared" si="31"/>
        <v/>
      </c>
      <c r="H706" s="51"/>
      <c r="I706" s="42" t="str">
        <f t="shared" si="32"/>
        <v/>
      </c>
      <c r="J706" s="84"/>
      <c r="K706" s="85"/>
    </row>
    <row r="707" spans="2:11" ht="24.75" customHeight="1">
      <c r="B707" s="18">
        <v>702</v>
      </c>
      <c r="C707" s="43"/>
      <c r="D707" s="40"/>
      <c r="E707" s="38" t="str">
        <f t="shared" si="30"/>
        <v/>
      </c>
      <c r="F707" s="39">
        <f>IF(E707="",0,+COUNTIF('賃上げ前（時給）'!$E$6:$E$1006,E707))</f>
        <v>0</v>
      </c>
      <c r="G707" s="41" t="str">
        <f t="shared" si="31"/>
        <v/>
      </c>
      <c r="H707" s="51"/>
      <c r="I707" s="42" t="str">
        <f t="shared" si="32"/>
        <v/>
      </c>
      <c r="J707" s="84"/>
      <c r="K707" s="85"/>
    </row>
    <row r="708" spans="2:11" ht="24.75" customHeight="1">
      <c r="B708" s="18">
        <v>703</v>
      </c>
      <c r="C708" s="43"/>
      <c r="D708" s="40"/>
      <c r="E708" s="38" t="str">
        <f t="shared" si="30"/>
        <v/>
      </c>
      <c r="F708" s="39">
        <f>IF(E708="",0,+COUNTIF('賃上げ前（時給）'!$E$6:$E$1006,E708))</f>
        <v>0</v>
      </c>
      <c r="G708" s="41" t="str">
        <f t="shared" si="31"/>
        <v/>
      </c>
      <c r="H708" s="51"/>
      <c r="I708" s="42" t="str">
        <f t="shared" si="32"/>
        <v/>
      </c>
      <c r="J708" s="84"/>
      <c r="K708" s="85"/>
    </row>
    <row r="709" spans="2:11" ht="24.75" customHeight="1">
      <c r="B709" s="18">
        <v>704</v>
      </c>
      <c r="C709" s="43"/>
      <c r="D709" s="40"/>
      <c r="E709" s="38" t="str">
        <f t="shared" si="30"/>
        <v/>
      </c>
      <c r="F709" s="39">
        <f>IF(E709="",0,+COUNTIF('賃上げ前（時給）'!$E$6:$E$1006,E709))</f>
        <v>0</v>
      </c>
      <c r="G709" s="41" t="str">
        <f t="shared" si="31"/>
        <v/>
      </c>
      <c r="H709" s="51"/>
      <c r="I709" s="42" t="str">
        <f t="shared" si="32"/>
        <v/>
      </c>
      <c r="J709" s="84"/>
      <c r="K709" s="85"/>
    </row>
    <row r="710" spans="2:11" ht="24.75" customHeight="1">
      <c r="B710" s="18">
        <v>705</v>
      </c>
      <c r="C710" s="43"/>
      <c r="D710" s="40"/>
      <c r="E710" s="38" t="str">
        <f t="shared" ref="E710:E773" si="33">SUBSTITUTE(SUBSTITUTE(C710,"　","")," ","")</f>
        <v/>
      </c>
      <c r="F710" s="39">
        <f>IF(E710="",0,+COUNTIF('賃上げ前（時給）'!$E$6:$E$1006,E710))</f>
        <v>0</v>
      </c>
      <c r="G710" s="41" t="str">
        <f t="shared" ref="G710:G773" si="34">IF(C710="","",+IF(OR(F710&lt;1,D710="",J710="◎"),"除外","対象"))</f>
        <v/>
      </c>
      <c r="H710" s="51"/>
      <c r="I710" s="42" t="str">
        <f t="shared" ref="I710:I773" si="35">IF(C710="","",+IF(G710="対象",H710,0))</f>
        <v/>
      </c>
      <c r="J710" s="84"/>
      <c r="K710" s="85"/>
    </row>
    <row r="711" spans="2:11" ht="24.75" customHeight="1">
      <c r="B711" s="18">
        <v>706</v>
      </c>
      <c r="C711" s="43"/>
      <c r="D711" s="40"/>
      <c r="E711" s="38" t="str">
        <f t="shared" si="33"/>
        <v/>
      </c>
      <c r="F711" s="39">
        <f>IF(E711="",0,+COUNTIF('賃上げ前（時給）'!$E$6:$E$1006,E711))</f>
        <v>0</v>
      </c>
      <c r="G711" s="41" t="str">
        <f t="shared" si="34"/>
        <v/>
      </c>
      <c r="H711" s="51"/>
      <c r="I711" s="42" t="str">
        <f t="shared" si="35"/>
        <v/>
      </c>
      <c r="J711" s="84"/>
      <c r="K711" s="85"/>
    </row>
    <row r="712" spans="2:11" ht="24.75" customHeight="1">
      <c r="B712" s="18">
        <v>707</v>
      </c>
      <c r="C712" s="43"/>
      <c r="D712" s="40"/>
      <c r="E712" s="38" t="str">
        <f t="shared" si="33"/>
        <v/>
      </c>
      <c r="F712" s="39">
        <f>IF(E712="",0,+COUNTIF('賃上げ前（時給）'!$E$6:$E$1006,E712))</f>
        <v>0</v>
      </c>
      <c r="G712" s="41" t="str">
        <f t="shared" si="34"/>
        <v/>
      </c>
      <c r="H712" s="51"/>
      <c r="I712" s="42" t="str">
        <f t="shared" si="35"/>
        <v/>
      </c>
      <c r="J712" s="84"/>
      <c r="K712" s="85"/>
    </row>
    <row r="713" spans="2:11" ht="24.75" customHeight="1">
      <c r="B713" s="18">
        <v>708</v>
      </c>
      <c r="C713" s="43"/>
      <c r="D713" s="40"/>
      <c r="E713" s="38" t="str">
        <f t="shared" si="33"/>
        <v/>
      </c>
      <c r="F713" s="39">
        <f>IF(E713="",0,+COUNTIF('賃上げ前（時給）'!$E$6:$E$1006,E713))</f>
        <v>0</v>
      </c>
      <c r="G713" s="41" t="str">
        <f t="shared" si="34"/>
        <v/>
      </c>
      <c r="H713" s="51"/>
      <c r="I713" s="42" t="str">
        <f t="shared" si="35"/>
        <v/>
      </c>
      <c r="J713" s="84"/>
      <c r="K713" s="85"/>
    </row>
    <row r="714" spans="2:11" ht="24.75" customHeight="1">
      <c r="B714" s="18">
        <v>709</v>
      </c>
      <c r="C714" s="43"/>
      <c r="D714" s="40"/>
      <c r="E714" s="38" t="str">
        <f t="shared" si="33"/>
        <v/>
      </c>
      <c r="F714" s="39">
        <f>IF(E714="",0,+COUNTIF('賃上げ前（時給）'!$E$6:$E$1006,E714))</f>
        <v>0</v>
      </c>
      <c r="G714" s="41" t="str">
        <f t="shared" si="34"/>
        <v/>
      </c>
      <c r="H714" s="51"/>
      <c r="I714" s="42" t="str">
        <f t="shared" si="35"/>
        <v/>
      </c>
      <c r="J714" s="84"/>
      <c r="K714" s="85"/>
    </row>
    <row r="715" spans="2:11" ht="24.75" customHeight="1">
      <c r="B715" s="18">
        <v>710</v>
      </c>
      <c r="C715" s="43"/>
      <c r="D715" s="40"/>
      <c r="E715" s="38" t="str">
        <f t="shared" si="33"/>
        <v/>
      </c>
      <c r="F715" s="39">
        <f>IF(E715="",0,+COUNTIF('賃上げ前（時給）'!$E$6:$E$1006,E715))</f>
        <v>0</v>
      </c>
      <c r="G715" s="41" t="str">
        <f t="shared" si="34"/>
        <v/>
      </c>
      <c r="H715" s="51"/>
      <c r="I715" s="42" t="str">
        <f t="shared" si="35"/>
        <v/>
      </c>
      <c r="J715" s="84"/>
      <c r="K715" s="85"/>
    </row>
    <row r="716" spans="2:11" ht="24.75" customHeight="1">
      <c r="B716" s="18">
        <v>711</v>
      </c>
      <c r="C716" s="43"/>
      <c r="D716" s="40"/>
      <c r="E716" s="38" t="str">
        <f t="shared" si="33"/>
        <v/>
      </c>
      <c r="F716" s="39">
        <f>IF(E716="",0,+COUNTIF('賃上げ前（時給）'!$E$6:$E$1006,E716))</f>
        <v>0</v>
      </c>
      <c r="G716" s="41" t="str">
        <f t="shared" si="34"/>
        <v/>
      </c>
      <c r="H716" s="51"/>
      <c r="I716" s="42" t="str">
        <f t="shared" si="35"/>
        <v/>
      </c>
      <c r="J716" s="84"/>
      <c r="K716" s="85"/>
    </row>
    <row r="717" spans="2:11" ht="24.75" customHeight="1">
      <c r="B717" s="18">
        <v>712</v>
      </c>
      <c r="C717" s="43"/>
      <c r="D717" s="40"/>
      <c r="E717" s="38" t="str">
        <f t="shared" si="33"/>
        <v/>
      </c>
      <c r="F717" s="39">
        <f>IF(E717="",0,+COUNTIF('賃上げ前（時給）'!$E$6:$E$1006,E717))</f>
        <v>0</v>
      </c>
      <c r="G717" s="41" t="str">
        <f t="shared" si="34"/>
        <v/>
      </c>
      <c r="H717" s="51"/>
      <c r="I717" s="42" t="str">
        <f t="shared" si="35"/>
        <v/>
      </c>
      <c r="J717" s="84"/>
      <c r="K717" s="85"/>
    </row>
    <row r="718" spans="2:11" ht="24.75" customHeight="1">
      <c r="B718" s="18">
        <v>713</v>
      </c>
      <c r="C718" s="43"/>
      <c r="D718" s="40"/>
      <c r="E718" s="38" t="str">
        <f t="shared" si="33"/>
        <v/>
      </c>
      <c r="F718" s="39">
        <f>IF(E718="",0,+COUNTIF('賃上げ前（時給）'!$E$6:$E$1006,E718))</f>
        <v>0</v>
      </c>
      <c r="G718" s="41" t="str">
        <f t="shared" si="34"/>
        <v/>
      </c>
      <c r="H718" s="51"/>
      <c r="I718" s="42" t="str">
        <f t="shared" si="35"/>
        <v/>
      </c>
      <c r="J718" s="84"/>
      <c r="K718" s="85"/>
    </row>
    <row r="719" spans="2:11" ht="24.75" customHeight="1">
      <c r="B719" s="18">
        <v>714</v>
      </c>
      <c r="C719" s="43"/>
      <c r="D719" s="40"/>
      <c r="E719" s="38" t="str">
        <f t="shared" si="33"/>
        <v/>
      </c>
      <c r="F719" s="39">
        <f>IF(E719="",0,+COUNTIF('賃上げ前（時給）'!$E$6:$E$1006,E719))</f>
        <v>0</v>
      </c>
      <c r="G719" s="41" t="str">
        <f t="shared" si="34"/>
        <v/>
      </c>
      <c r="H719" s="51"/>
      <c r="I719" s="42" t="str">
        <f t="shared" si="35"/>
        <v/>
      </c>
      <c r="J719" s="84"/>
      <c r="K719" s="85"/>
    </row>
    <row r="720" spans="2:11" ht="24.75" customHeight="1">
      <c r="B720" s="18">
        <v>715</v>
      </c>
      <c r="C720" s="43"/>
      <c r="D720" s="40"/>
      <c r="E720" s="38" t="str">
        <f t="shared" si="33"/>
        <v/>
      </c>
      <c r="F720" s="39">
        <f>IF(E720="",0,+COUNTIF('賃上げ前（時給）'!$E$6:$E$1006,E720))</f>
        <v>0</v>
      </c>
      <c r="G720" s="41" t="str">
        <f t="shared" si="34"/>
        <v/>
      </c>
      <c r="H720" s="51"/>
      <c r="I720" s="42" t="str">
        <f t="shared" si="35"/>
        <v/>
      </c>
      <c r="J720" s="84"/>
      <c r="K720" s="85"/>
    </row>
    <row r="721" spans="2:11" ht="24.75" customHeight="1">
      <c r="B721" s="18">
        <v>716</v>
      </c>
      <c r="C721" s="43"/>
      <c r="D721" s="40"/>
      <c r="E721" s="38" t="str">
        <f t="shared" si="33"/>
        <v/>
      </c>
      <c r="F721" s="39">
        <f>IF(E721="",0,+COUNTIF('賃上げ前（時給）'!$E$6:$E$1006,E721))</f>
        <v>0</v>
      </c>
      <c r="G721" s="41" t="str">
        <f t="shared" si="34"/>
        <v/>
      </c>
      <c r="H721" s="51"/>
      <c r="I721" s="42" t="str">
        <f t="shared" si="35"/>
        <v/>
      </c>
      <c r="J721" s="84"/>
      <c r="K721" s="85"/>
    </row>
    <row r="722" spans="2:11" ht="24.75" customHeight="1">
      <c r="B722" s="18">
        <v>717</v>
      </c>
      <c r="C722" s="43"/>
      <c r="D722" s="40"/>
      <c r="E722" s="38" t="str">
        <f t="shared" si="33"/>
        <v/>
      </c>
      <c r="F722" s="39">
        <f>IF(E722="",0,+COUNTIF('賃上げ前（時給）'!$E$6:$E$1006,E722))</f>
        <v>0</v>
      </c>
      <c r="G722" s="41" t="str">
        <f t="shared" si="34"/>
        <v/>
      </c>
      <c r="H722" s="51"/>
      <c r="I722" s="42" t="str">
        <f t="shared" si="35"/>
        <v/>
      </c>
      <c r="J722" s="84"/>
      <c r="K722" s="85"/>
    </row>
    <row r="723" spans="2:11" ht="24.75" customHeight="1">
      <c r="B723" s="18">
        <v>718</v>
      </c>
      <c r="C723" s="43"/>
      <c r="D723" s="40"/>
      <c r="E723" s="38" t="str">
        <f t="shared" si="33"/>
        <v/>
      </c>
      <c r="F723" s="39">
        <f>IF(E723="",0,+COUNTIF('賃上げ前（時給）'!$E$6:$E$1006,E723))</f>
        <v>0</v>
      </c>
      <c r="G723" s="41" t="str">
        <f t="shared" si="34"/>
        <v/>
      </c>
      <c r="H723" s="51"/>
      <c r="I723" s="42" t="str">
        <f t="shared" si="35"/>
        <v/>
      </c>
      <c r="J723" s="84"/>
      <c r="K723" s="85"/>
    </row>
    <row r="724" spans="2:11" ht="24.75" customHeight="1">
      <c r="B724" s="18">
        <v>719</v>
      </c>
      <c r="C724" s="43"/>
      <c r="D724" s="40"/>
      <c r="E724" s="38" t="str">
        <f t="shared" si="33"/>
        <v/>
      </c>
      <c r="F724" s="39">
        <f>IF(E724="",0,+COUNTIF('賃上げ前（時給）'!$E$6:$E$1006,E724))</f>
        <v>0</v>
      </c>
      <c r="G724" s="41" t="str">
        <f t="shared" si="34"/>
        <v/>
      </c>
      <c r="H724" s="51"/>
      <c r="I724" s="42" t="str">
        <f t="shared" si="35"/>
        <v/>
      </c>
      <c r="J724" s="84"/>
      <c r="K724" s="85"/>
    </row>
    <row r="725" spans="2:11" ht="24.75" customHeight="1">
      <c r="B725" s="18">
        <v>720</v>
      </c>
      <c r="C725" s="43"/>
      <c r="D725" s="40"/>
      <c r="E725" s="38" t="str">
        <f t="shared" si="33"/>
        <v/>
      </c>
      <c r="F725" s="39">
        <f>IF(E725="",0,+COUNTIF('賃上げ前（時給）'!$E$6:$E$1006,E725))</f>
        <v>0</v>
      </c>
      <c r="G725" s="41" t="str">
        <f t="shared" si="34"/>
        <v/>
      </c>
      <c r="H725" s="51"/>
      <c r="I725" s="42" t="str">
        <f t="shared" si="35"/>
        <v/>
      </c>
      <c r="J725" s="84"/>
      <c r="K725" s="85"/>
    </row>
    <row r="726" spans="2:11" ht="24.75" customHeight="1">
      <c r="B726" s="18">
        <v>721</v>
      </c>
      <c r="C726" s="43"/>
      <c r="D726" s="40"/>
      <c r="E726" s="38" t="str">
        <f t="shared" si="33"/>
        <v/>
      </c>
      <c r="F726" s="39">
        <f>IF(E726="",0,+COUNTIF('賃上げ前（時給）'!$E$6:$E$1006,E726))</f>
        <v>0</v>
      </c>
      <c r="G726" s="41" t="str">
        <f t="shared" si="34"/>
        <v/>
      </c>
      <c r="H726" s="51"/>
      <c r="I726" s="42" t="str">
        <f t="shared" si="35"/>
        <v/>
      </c>
      <c r="J726" s="84"/>
      <c r="K726" s="85"/>
    </row>
    <row r="727" spans="2:11" ht="24.75" customHeight="1">
      <c r="B727" s="18">
        <v>722</v>
      </c>
      <c r="C727" s="43"/>
      <c r="D727" s="40"/>
      <c r="E727" s="38" t="str">
        <f t="shared" si="33"/>
        <v/>
      </c>
      <c r="F727" s="39">
        <f>IF(E727="",0,+COUNTIF('賃上げ前（時給）'!$E$6:$E$1006,E727))</f>
        <v>0</v>
      </c>
      <c r="G727" s="41" t="str">
        <f t="shared" si="34"/>
        <v/>
      </c>
      <c r="H727" s="51"/>
      <c r="I727" s="42" t="str">
        <f t="shared" si="35"/>
        <v/>
      </c>
      <c r="J727" s="84"/>
      <c r="K727" s="85"/>
    </row>
    <row r="728" spans="2:11" ht="24.75" customHeight="1">
      <c r="B728" s="18">
        <v>723</v>
      </c>
      <c r="C728" s="43"/>
      <c r="D728" s="40"/>
      <c r="E728" s="38" t="str">
        <f t="shared" si="33"/>
        <v/>
      </c>
      <c r="F728" s="39">
        <f>IF(E728="",0,+COUNTIF('賃上げ前（時給）'!$E$6:$E$1006,E728))</f>
        <v>0</v>
      </c>
      <c r="G728" s="41" t="str">
        <f t="shared" si="34"/>
        <v/>
      </c>
      <c r="H728" s="51"/>
      <c r="I728" s="42" t="str">
        <f t="shared" si="35"/>
        <v/>
      </c>
      <c r="J728" s="84"/>
      <c r="K728" s="85"/>
    </row>
    <row r="729" spans="2:11" ht="24.75" customHeight="1">
      <c r="B729" s="18">
        <v>724</v>
      </c>
      <c r="C729" s="43"/>
      <c r="D729" s="40"/>
      <c r="E729" s="38" t="str">
        <f t="shared" si="33"/>
        <v/>
      </c>
      <c r="F729" s="39">
        <f>IF(E729="",0,+COUNTIF('賃上げ前（時給）'!$E$6:$E$1006,E729))</f>
        <v>0</v>
      </c>
      <c r="G729" s="41" t="str">
        <f t="shared" si="34"/>
        <v/>
      </c>
      <c r="H729" s="51"/>
      <c r="I729" s="42" t="str">
        <f t="shared" si="35"/>
        <v/>
      </c>
      <c r="J729" s="84"/>
      <c r="K729" s="85"/>
    </row>
    <row r="730" spans="2:11" ht="24.75" customHeight="1">
      <c r="B730" s="18">
        <v>725</v>
      </c>
      <c r="C730" s="43"/>
      <c r="D730" s="40"/>
      <c r="E730" s="38" t="str">
        <f t="shared" si="33"/>
        <v/>
      </c>
      <c r="F730" s="39">
        <f>IF(E730="",0,+COUNTIF('賃上げ前（時給）'!$E$6:$E$1006,E730))</f>
        <v>0</v>
      </c>
      <c r="G730" s="41" t="str">
        <f t="shared" si="34"/>
        <v/>
      </c>
      <c r="H730" s="51"/>
      <c r="I730" s="42" t="str">
        <f t="shared" si="35"/>
        <v/>
      </c>
      <c r="J730" s="84"/>
      <c r="K730" s="85"/>
    </row>
    <row r="731" spans="2:11" ht="24.75" customHeight="1">
      <c r="B731" s="18">
        <v>726</v>
      </c>
      <c r="C731" s="43"/>
      <c r="D731" s="40"/>
      <c r="E731" s="38" t="str">
        <f t="shared" si="33"/>
        <v/>
      </c>
      <c r="F731" s="39">
        <f>IF(E731="",0,+COUNTIF('賃上げ前（時給）'!$E$6:$E$1006,E731))</f>
        <v>0</v>
      </c>
      <c r="G731" s="41" t="str">
        <f t="shared" si="34"/>
        <v/>
      </c>
      <c r="H731" s="51"/>
      <c r="I731" s="42" t="str">
        <f t="shared" si="35"/>
        <v/>
      </c>
      <c r="J731" s="84"/>
      <c r="K731" s="85"/>
    </row>
    <row r="732" spans="2:11" ht="24.75" customHeight="1">
      <c r="B732" s="18">
        <v>727</v>
      </c>
      <c r="C732" s="43"/>
      <c r="D732" s="40"/>
      <c r="E732" s="38" t="str">
        <f t="shared" si="33"/>
        <v/>
      </c>
      <c r="F732" s="39">
        <f>IF(E732="",0,+COUNTIF('賃上げ前（時給）'!$E$6:$E$1006,E732))</f>
        <v>0</v>
      </c>
      <c r="G732" s="41" t="str">
        <f t="shared" si="34"/>
        <v/>
      </c>
      <c r="H732" s="51"/>
      <c r="I732" s="42" t="str">
        <f t="shared" si="35"/>
        <v/>
      </c>
      <c r="J732" s="84"/>
      <c r="K732" s="85"/>
    </row>
    <row r="733" spans="2:11" ht="24.75" customHeight="1">
      <c r="B733" s="18">
        <v>728</v>
      </c>
      <c r="C733" s="43"/>
      <c r="D733" s="40"/>
      <c r="E733" s="38" t="str">
        <f t="shared" si="33"/>
        <v/>
      </c>
      <c r="F733" s="39">
        <f>IF(E733="",0,+COUNTIF('賃上げ前（時給）'!$E$6:$E$1006,E733))</f>
        <v>0</v>
      </c>
      <c r="G733" s="41" t="str">
        <f t="shared" si="34"/>
        <v/>
      </c>
      <c r="H733" s="51"/>
      <c r="I733" s="42" t="str">
        <f t="shared" si="35"/>
        <v/>
      </c>
      <c r="J733" s="84"/>
      <c r="K733" s="85"/>
    </row>
    <row r="734" spans="2:11" ht="24.75" customHeight="1">
      <c r="B734" s="18">
        <v>729</v>
      </c>
      <c r="C734" s="43"/>
      <c r="D734" s="40"/>
      <c r="E734" s="38" t="str">
        <f t="shared" si="33"/>
        <v/>
      </c>
      <c r="F734" s="39">
        <f>IF(E734="",0,+COUNTIF('賃上げ前（時給）'!$E$6:$E$1006,E734))</f>
        <v>0</v>
      </c>
      <c r="G734" s="41" t="str">
        <f t="shared" si="34"/>
        <v/>
      </c>
      <c r="H734" s="51"/>
      <c r="I734" s="42" t="str">
        <f t="shared" si="35"/>
        <v/>
      </c>
      <c r="J734" s="84"/>
      <c r="K734" s="85"/>
    </row>
    <row r="735" spans="2:11" ht="24.75" customHeight="1">
      <c r="B735" s="18">
        <v>730</v>
      </c>
      <c r="C735" s="43"/>
      <c r="D735" s="40"/>
      <c r="E735" s="38" t="str">
        <f t="shared" si="33"/>
        <v/>
      </c>
      <c r="F735" s="39">
        <f>IF(E735="",0,+COUNTIF('賃上げ前（時給）'!$E$6:$E$1006,E735))</f>
        <v>0</v>
      </c>
      <c r="G735" s="41" t="str">
        <f t="shared" si="34"/>
        <v/>
      </c>
      <c r="H735" s="51"/>
      <c r="I735" s="42" t="str">
        <f t="shared" si="35"/>
        <v/>
      </c>
      <c r="J735" s="84"/>
      <c r="K735" s="85"/>
    </row>
    <row r="736" spans="2:11" ht="24.75" customHeight="1">
      <c r="B736" s="18">
        <v>731</v>
      </c>
      <c r="C736" s="43"/>
      <c r="D736" s="40"/>
      <c r="E736" s="38" t="str">
        <f t="shared" si="33"/>
        <v/>
      </c>
      <c r="F736" s="39">
        <f>IF(E736="",0,+COUNTIF('賃上げ前（時給）'!$E$6:$E$1006,E736))</f>
        <v>0</v>
      </c>
      <c r="G736" s="41" t="str">
        <f t="shared" si="34"/>
        <v/>
      </c>
      <c r="H736" s="51"/>
      <c r="I736" s="42" t="str">
        <f t="shared" si="35"/>
        <v/>
      </c>
      <c r="J736" s="84"/>
      <c r="K736" s="85"/>
    </row>
    <row r="737" spans="2:11" ht="24.75" customHeight="1">
      <c r="B737" s="18">
        <v>732</v>
      </c>
      <c r="C737" s="43"/>
      <c r="D737" s="40"/>
      <c r="E737" s="38" t="str">
        <f t="shared" si="33"/>
        <v/>
      </c>
      <c r="F737" s="39">
        <f>IF(E737="",0,+COUNTIF('賃上げ前（時給）'!$E$6:$E$1006,E737))</f>
        <v>0</v>
      </c>
      <c r="G737" s="41" t="str">
        <f t="shared" si="34"/>
        <v/>
      </c>
      <c r="H737" s="51"/>
      <c r="I737" s="42" t="str">
        <f t="shared" si="35"/>
        <v/>
      </c>
      <c r="J737" s="84"/>
      <c r="K737" s="85"/>
    </row>
    <row r="738" spans="2:11" ht="24.75" customHeight="1">
      <c r="B738" s="18">
        <v>733</v>
      </c>
      <c r="C738" s="43"/>
      <c r="D738" s="40"/>
      <c r="E738" s="38" t="str">
        <f t="shared" si="33"/>
        <v/>
      </c>
      <c r="F738" s="39">
        <f>IF(E738="",0,+COUNTIF('賃上げ前（時給）'!$E$6:$E$1006,E738))</f>
        <v>0</v>
      </c>
      <c r="G738" s="41" t="str">
        <f t="shared" si="34"/>
        <v/>
      </c>
      <c r="H738" s="51"/>
      <c r="I738" s="42" t="str">
        <f t="shared" si="35"/>
        <v/>
      </c>
      <c r="J738" s="84"/>
      <c r="K738" s="85"/>
    </row>
    <row r="739" spans="2:11" ht="24.75" customHeight="1">
      <c r="B739" s="18">
        <v>734</v>
      </c>
      <c r="C739" s="43"/>
      <c r="D739" s="40"/>
      <c r="E739" s="38" t="str">
        <f t="shared" si="33"/>
        <v/>
      </c>
      <c r="F739" s="39">
        <f>IF(E739="",0,+COUNTIF('賃上げ前（時給）'!$E$6:$E$1006,E739))</f>
        <v>0</v>
      </c>
      <c r="G739" s="41" t="str">
        <f t="shared" si="34"/>
        <v/>
      </c>
      <c r="H739" s="51"/>
      <c r="I739" s="42" t="str">
        <f t="shared" si="35"/>
        <v/>
      </c>
      <c r="J739" s="84"/>
      <c r="K739" s="85"/>
    </row>
    <row r="740" spans="2:11" ht="24.75" customHeight="1">
      <c r="B740" s="18">
        <v>735</v>
      </c>
      <c r="C740" s="43"/>
      <c r="D740" s="40"/>
      <c r="E740" s="38" t="str">
        <f t="shared" si="33"/>
        <v/>
      </c>
      <c r="F740" s="39">
        <f>IF(E740="",0,+COUNTIF('賃上げ前（時給）'!$E$6:$E$1006,E740))</f>
        <v>0</v>
      </c>
      <c r="G740" s="41" t="str">
        <f t="shared" si="34"/>
        <v/>
      </c>
      <c r="H740" s="51"/>
      <c r="I740" s="42" t="str">
        <f t="shared" si="35"/>
        <v/>
      </c>
      <c r="J740" s="84"/>
      <c r="K740" s="85"/>
    </row>
    <row r="741" spans="2:11" ht="24.75" customHeight="1">
      <c r="B741" s="18">
        <v>736</v>
      </c>
      <c r="C741" s="43"/>
      <c r="D741" s="40"/>
      <c r="E741" s="38" t="str">
        <f t="shared" si="33"/>
        <v/>
      </c>
      <c r="F741" s="39">
        <f>IF(E741="",0,+COUNTIF('賃上げ前（時給）'!$E$6:$E$1006,E741))</f>
        <v>0</v>
      </c>
      <c r="G741" s="41" t="str">
        <f t="shared" si="34"/>
        <v/>
      </c>
      <c r="H741" s="51"/>
      <c r="I741" s="42" t="str">
        <f t="shared" si="35"/>
        <v/>
      </c>
      <c r="J741" s="84"/>
      <c r="K741" s="85"/>
    </row>
    <row r="742" spans="2:11" ht="24.75" customHeight="1">
      <c r="B742" s="18">
        <v>737</v>
      </c>
      <c r="C742" s="43"/>
      <c r="D742" s="40"/>
      <c r="E742" s="38" t="str">
        <f t="shared" si="33"/>
        <v/>
      </c>
      <c r="F742" s="39">
        <f>IF(E742="",0,+COUNTIF('賃上げ前（時給）'!$E$6:$E$1006,E742))</f>
        <v>0</v>
      </c>
      <c r="G742" s="41" t="str">
        <f t="shared" si="34"/>
        <v/>
      </c>
      <c r="H742" s="51"/>
      <c r="I742" s="42" t="str">
        <f t="shared" si="35"/>
        <v/>
      </c>
      <c r="J742" s="84"/>
      <c r="K742" s="85"/>
    </row>
    <row r="743" spans="2:11" ht="24.75" customHeight="1">
      <c r="B743" s="18">
        <v>738</v>
      </c>
      <c r="C743" s="43"/>
      <c r="D743" s="40"/>
      <c r="E743" s="38" t="str">
        <f t="shared" si="33"/>
        <v/>
      </c>
      <c r="F743" s="39">
        <f>IF(E743="",0,+COUNTIF('賃上げ前（時給）'!$E$6:$E$1006,E743))</f>
        <v>0</v>
      </c>
      <c r="G743" s="41" t="str">
        <f t="shared" si="34"/>
        <v/>
      </c>
      <c r="H743" s="51"/>
      <c r="I743" s="42" t="str">
        <f t="shared" si="35"/>
        <v/>
      </c>
      <c r="J743" s="84"/>
      <c r="K743" s="85"/>
    </row>
    <row r="744" spans="2:11" ht="24.75" customHeight="1">
      <c r="B744" s="18">
        <v>739</v>
      </c>
      <c r="C744" s="43"/>
      <c r="D744" s="40"/>
      <c r="E744" s="38" t="str">
        <f t="shared" si="33"/>
        <v/>
      </c>
      <c r="F744" s="39">
        <f>IF(E744="",0,+COUNTIF('賃上げ前（時給）'!$E$6:$E$1006,E744))</f>
        <v>0</v>
      </c>
      <c r="G744" s="41" t="str">
        <f t="shared" si="34"/>
        <v/>
      </c>
      <c r="H744" s="51"/>
      <c r="I744" s="42" t="str">
        <f t="shared" si="35"/>
        <v/>
      </c>
      <c r="J744" s="84"/>
      <c r="K744" s="85"/>
    </row>
    <row r="745" spans="2:11" ht="24.75" customHeight="1">
      <c r="B745" s="18">
        <v>740</v>
      </c>
      <c r="C745" s="43"/>
      <c r="D745" s="40"/>
      <c r="E745" s="38" t="str">
        <f t="shared" si="33"/>
        <v/>
      </c>
      <c r="F745" s="39">
        <f>IF(E745="",0,+COUNTIF('賃上げ前（時給）'!$E$6:$E$1006,E745))</f>
        <v>0</v>
      </c>
      <c r="G745" s="41" t="str">
        <f t="shared" si="34"/>
        <v/>
      </c>
      <c r="H745" s="51"/>
      <c r="I745" s="42" t="str">
        <f t="shared" si="35"/>
        <v/>
      </c>
      <c r="J745" s="84"/>
      <c r="K745" s="85"/>
    </row>
    <row r="746" spans="2:11" ht="24.75" customHeight="1">
      <c r="B746" s="18">
        <v>741</v>
      </c>
      <c r="C746" s="43"/>
      <c r="D746" s="40"/>
      <c r="E746" s="38" t="str">
        <f t="shared" si="33"/>
        <v/>
      </c>
      <c r="F746" s="39">
        <f>IF(E746="",0,+COUNTIF('賃上げ前（時給）'!$E$6:$E$1006,E746))</f>
        <v>0</v>
      </c>
      <c r="G746" s="41" t="str">
        <f t="shared" si="34"/>
        <v/>
      </c>
      <c r="H746" s="51"/>
      <c r="I746" s="42" t="str">
        <f t="shared" si="35"/>
        <v/>
      </c>
      <c r="J746" s="84"/>
      <c r="K746" s="85"/>
    </row>
    <row r="747" spans="2:11" ht="24.75" customHeight="1">
      <c r="B747" s="18">
        <v>742</v>
      </c>
      <c r="C747" s="43"/>
      <c r="D747" s="40"/>
      <c r="E747" s="38" t="str">
        <f t="shared" si="33"/>
        <v/>
      </c>
      <c r="F747" s="39">
        <f>IF(E747="",0,+COUNTIF('賃上げ前（時給）'!$E$6:$E$1006,E747))</f>
        <v>0</v>
      </c>
      <c r="G747" s="41" t="str">
        <f t="shared" si="34"/>
        <v/>
      </c>
      <c r="H747" s="51"/>
      <c r="I747" s="42" t="str">
        <f t="shared" si="35"/>
        <v/>
      </c>
      <c r="J747" s="84"/>
      <c r="K747" s="85"/>
    </row>
    <row r="748" spans="2:11" ht="24.75" customHeight="1">
      <c r="B748" s="18">
        <v>743</v>
      </c>
      <c r="C748" s="43"/>
      <c r="D748" s="40"/>
      <c r="E748" s="38" t="str">
        <f t="shared" si="33"/>
        <v/>
      </c>
      <c r="F748" s="39">
        <f>IF(E748="",0,+COUNTIF('賃上げ前（時給）'!$E$6:$E$1006,E748))</f>
        <v>0</v>
      </c>
      <c r="G748" s="41" t="str">
        <f t="shared" si="34"/>
        <v/>
      </c>
      <c r="H748" s="51"/>
      <c r="I748" s="42" t="str">
        <f t="shared" si="35"/>
        <v/>
      </c>
      <c r="J748" s="84"/>
      <c r="K748" s="85"/>
    </row>
    <row r="749" spans="2:11" ht="24.75" customHeight="1">
      <c r="B749" s="18">
        <v>744</v>
      </c>
      <c r="C749" s="43"/>
      <c r="D749" s="40"/>
      <c r="E749" s="38" t="str">
        <f t="shared" si="33"/>
        <v/>
      </c>
      <c r="F749" s="39">
        <f>IF(E749="",0,+COUNTIF('賃上げ前（時給）'!$E$6:$E$1006,E749))</f>
        <v>0</v>
      </c>
      <c r="G749" s="41" t="str">
        <f t="shared" si="34"/>
        <v/>
      </c>
      <c r="H749" s="51"/>
      <c r="I749" s="42" t="str">
        <f t="shared" si="35"/>
        <v/>
      </c>
      <c r="J749" s="84"/>
      <c r="K749" s="85"/>
    </row>
    <row r="750" spans="2:11" ht="24.75" customHeight="1">
      <c r="B750" s="18">
        <v>745</v>
      </c>
      <c r="C750" s="43"/>
      <c r="D750" s="40"/>
      <c r="E750" s="38" t="str">
        <f t="shared" si="33"/>
        <v/>
      </c>
      <c r="F750" s="39">
        <f>IF(E750="",0,+COUNTIF('賃上げ前（時給）'!$E$6:$E$1006,E750))</f>
        <v>0</v>
      </c>
      <c r="G750" s="41" t="str">
        <f t="shared" si="34"/>
        <v/>
      </c>
      <c r="H750" s="51"/>
      <c r="I750" s="42" t="str">
        <f t="shared" si="35"/>
        <v/>
      </c>
      <c r="J750" s="84"/>
      <c r="K750" s="85"/>
    </row>
    <row r="751" spans="2:11" ht="24.75" customHeight="1">
      <c r="B751" s="18">
        <v>746</v>
      </c>
      <c r="C751" s="43"/>
      <c r="D751" s="40"/>
      <c r="E751" s="38" t="str">
        <f t="shared" si="33"/>
        <v/>
      </c>
      <c r="F751" s="39">
        <f>IF(E751="",0,+COUNTIF('賃上げ前（時給）'!$E$6:$E$1006,E751))</f>
        <v>0</v>
      </c>
      <c r="G751" s="41" t="str">
        <f t="shared" si="34"/>
        <v/>
      </c>
      <c r="H751" s="51"/>
      <c r="I751" s="42" t="str">
        <f t="shared" si="35"/>
        <v/>
      </c>
      <c r="J751" s="84"/>
      <c r="K751" s="85"/>
    </row>
    <row r="752" spans="2:11" ht="24.75" customHeight="1">
      <c r="B752" s="18">
        <v>747</v>
      </c>
      <c r="C752" s="43"/>
      <c r="D752" s="40"/>
      <c r="E752" s="38" t="str">
        <f t="shared" si="33"/>
        <v/>
      </c>
      <c r="F752" s="39">
        <f>IF(E752="",0,+COUNTIF('賃上げ前（時給）'!$E$6:$E$1006,E752))</f>
        <v>0</v>
      </c>
      <c r="G752" s="41" t="str">
        <f t="shared" si="34"/>
        <v/>
      </c>
      <c r="H752" s="51"/>
      <c r="I752" s="42" t="str">
        <f t="shared" si="35"/>
        <v/>
      </c>
      <c r="J752" s="84"/>
      <c r="K752" s="85"/>
    </row>
    <row r="753" spans="2:11" ht="24.75" customHeight="1">
      <c r="B753" s="18">
        <v>748</v>
      </c>
      <c r="C753" s="43"/>
      <c r="D753" s="40"/>
      <c r="E753" s="38" t="str">
        <f t="shared" si="33"/>
        <v/>
      </c>
      <c r="F753" s="39">
        <f>IF(E753="",0,+COUNTIF('賃上げ前（時給）'!$E$6:$E$1006,E753))</f>
        <v>0</v>
      </c>
      <c r="G753" s="41" t="str">
        <f t="shared" si="34"/>
        <v/>
      </c>
      <c r="H753" s="51"/>
      <c r="I753" s="42" t="str">
        <f t="shared" si="35"/>
        <v/>
      </c>
      <c r="J753" s="84"/>
      <c r="K753" s="85"/>
    </row>
    <row r="754" spans="2:11" ht="24.75" customHeight="1">
      <c r="B754" s="18">
        <v>749</v>
      </c>
      <c r="C754" s="43"/>
      <c r="D754" s="40"/>
      <c r="E754" s="38" t="str">
        <f t="shared" si="33"/>
        <v/>
      </c>
      <c r="F754" s="39">
        <f>IF(E754="",0,+COUNTIF('賃上げ前（時給）'!$E$6:$E$1006,E754))</f>
        <v>0</v>
      </c>
      <c r="G754" s="41" t="str">
        <f t="shared" si="34"/>
        <v/>
      </c>
      <c r="H754" s="51"/>
      <c r="I754" s="42" t="str">
        <f t="shared" si="35"/>
        <v/>
      </c>
      <c r="J754" s="84"/>
      <c r="K754" s="85"/>
    </row>
    <row r="755" spans="2:11" ht="24.75" customHeight="1">
      <c r="B755" s="18">
        <v>750</v>
      </c>
      <c r="C755" s="43"/>
      <c r="D755" s="40"/>
      <c r="E755" s="38" t="str">
        <f t="shared" si="33"/>
        <v/>
      </c>
      <c r="F755" s="39">
        <f>IF(E755="",0,+COUNTIF('賃上げ前（時給）'!$E$6:$E$1006,E755))</f>
        <v>0</v>
      </c>
      <c r="G755" s="41" t="str">
        <f t="shared" si="34"/>
        <v/>
      </c>
      <c r="H755" s="51"/>
      <c r="I755" s="42" t="str">
        <f t="shared" si="35"/>
        <v/>
      </c>
      <c r="J755" s="84"/>
      <c r="K755" s="85"/>
    </row>
    <row r="756" spans="2:11" ht="24.75" customHeight="1">
      <c r="B756" s="18">
        <v>751</v>
      </c>
      <c r="C756" s="43"/>
      <c r="D756" s="40"/>
      <c r="E756" s="38" t="str">
        <f t="shared" si="33"/>
        <v/>
      </c>
      <c r="F756" s="39">
        <f>IF(E756="",0,+COUNTIF('賃上げ前（時給）'!$E$6:$E$1006,E756))</f>
        <v>0</v>
      </c>
      <c r="G756" s="41" t="str">
        <f t="shared" si="34"/>
        <v/>
      </c>
      <c r="H756" s="51"/>
      <c r="I756" s="42" t="str">
        <f t="shared" si="35"/>
        <v/>
      </c>
      <c r="J756" s="84"/>
      <c r="K756" s="85"/>
    </row>
    <row r="757" spans="2:11" ht="24.75" customHeight="1">
      <c r="B757" s="18">
        <v>752</v>
      </c>
      <c r="C757" s="43"/>
      <c r="D757" s="40"/>
      <c r="E757" s="38" t="str">
        <f t="shared" si="33"/>
        <v/>
      </c>
      <c r="F757" s="39">
        <f>IF(E757="",0,+COUNTIF('賃上げ前（時給）'!$E$6:$E$1006,E757))</f>
        <v>0</v>
      </c>
      <c r="G757" s="41" t="str">
        <f t="shared" si="34"/>
        <v/>
      </c>
      <c r="H757" s="51"/>
      <c r="I757" s="42" t="str">
        <f t="shared" si="35"/>
        <v/>
      </c>
      <c r="J757" s="84"/>
      <c r="K757" s="85"/>
    </row>
    <row r="758" spans="2:11" ht="24.75" customHeight="1">
      <c r="B758" s="18">
        <v>753</v>
      </c>
      <c r="C758" s="43"/>
      <c r="D758" s="40"/>
      <c r="E758" s="38" t="str">
        <f t="shared" si="33"/>
        <v/>
      </c>
      <c r="F758" s="39">
        <f>IF(E758="",0,+COUNTIF('賃上げ前（時給）'!$E$6:$E$1006,E758))</f>
        <v>0</v>
      </c>
      <c r="G758" s="41" t="str">
        <f t="shared" si="34"/>
        <v/>
      </c>
      <c r="H758" s="51"/>
      <c r="I758" s="42" t="str">
        <f t="shared" si="35"/>
        <v/>
      </c>
      <c r="J758" s="84"/>
      <c r="K758" s="85"/>
    </row>
    <row r="759" spans="2:11" ht="24.75" customHeight="1">
      <c r="B759" s="18">
        <v>754</v>
      </c>
      <c r="C759" s="43"/>
      <c r="D759" s="40"/>
      <c r="E759" s="38" t="str">
        <f t="shared" si="33"/>
        <v/>
      </c>
      <c r="F759" s="39">
        <f>IF(E759="",0,+COUNTIF('賃上げ前（時給）'!$E$6:$E$1006,E759))</f>
        <v>0</v>
      </c>
      <c r="G759" s="41" t="str">
        <f t="shared" si="34"/>
        <v/>
      </c>
      <c r="H759" s="51"/>
      <c r="I759" s="42" t="str">
        <f t="shared" si="35"/>
        <v/>
      </c>
      <c r="J759" s="84"/>
      <c r="K759" s="85"/>
    </row>
    <row r="760" spans="2:11" ht="24.75" customHeight="1">
      <c r="B760" s="18">
        <v>755</v>
      </c>
      <c r="C760" s="43"/>
      <c r="D760" s="40"/>
      <c r="E760" s="38" t="str">
        <f t="shared" si="33"/>
        <v/>
      </c>
      <c r="F760" s="39">
        <f>IF(E760="",0,+COUNTIF('賃上げ前（時給）'!$E$6:$E$1006,E760))</f>
        <v>0</v>
      </c>
      <c r="G760" s="41" t="str">
        <f t="shared" si="34"/>
        <v/>
      </c>
      <c r="H760" s="51"/>
      <c r="I760" s="42" t="str">
        <f t="shared" si="35"/>
        <v/>
      </c>
      <c r="J760" s="84"/>
      <c r="K760" s="85"/>
    </row>
    <row r="761" spans="2:11" ht="24.75" customHeight="1">
      <c r="B761" s="18">
        <v>756</v>
      </c>
      <c r="C761" s="43"/>
      <c r="D761" s="40"/>
      <c r="E761" s="38" t="str">
        <f t="shared" si="33"/>
        <v/>
      </c>
      <c r="F761" s="39">
        <f>IF(E761="",0,+COUNTIF('賃上げ前（時給）'!$E$6:$E$1006,E761))</f>
        <v>0</v>
      </c>
      <c r="G761" s="41" t="str">
        <f t="shared" si="34"/>
        <v/>
      </c>
      <c r="H761" s="51"/>
      <c r="I761" s="42" t="str">
        <f t="shared" si="35"/>
        <v/>
      </c>
      <c r="J761" s="84"/>
      <c r="K761" s="85"/>
    </row>
    <row r="762" spans="2:11" ht="24.75" customHeight="1">
      <c r="B762" s="18">
        <v>757</v>
      </c>
      <c r="C762" s="43"/>
      <c r="D762" s="40"/>
      <c r="E762" s="38" t="str">
        <f t="shared" si="33"/>
        <v/>
      </c>
      <c r="F762" s="39">
        <f>IF(E762="",0,+COUNTIF('賃上げ前（時給）'!$E$6:$E$1006,E762))</f>
        <v>0</v>
      </c>
      <c r="G762" s="41" t="str">
        <f t="shared" si="34"/>
        <v/>
      </c>
      <c r="H762" s="51"/>
      <c r="I762" s="42" t="str">
        <f t="shared" si="35"/>
        <v/>
      </c>
      <c r="J762" s="84"/>
      <c r="K762" s="85"/>
    </row>
    <row r="763" spans="2:11" ht="24.75" customHeight="1">
      <c r="B763" s="18">
        <v>758</v>
      </c>
      <c r="C763" s="43"/>
      <c r="D763" s="40"/>
      <c r="E763" s="38" t="str">
        <f t="shared" si="33"/>
        <v/>
      </c>
      <c r="F763" s="39">
        <f>IF(E763="",0,+COUNTIF('賃上げ前（時給）'!$E$6:$E$1006,E763))</f>
        <v>0</v>
      </c>
      <c r="G763" s="41" t="str">
        <f t="shared" si="34"/>
        <v/>
      </c>
      <c r="H763" s="51"/>
      <c r="I763" s="42" t="str">
        <f t="shared" si="35"/>
        <v/>
      </c>
      <c r="J763" s="84"/>
      <c r="K763" s="85"/>
    </row>
    <row r="764" spans="2:11" ht="24.75" customHeight="1">
      <c r="B764" s="18">
        <v>759</v>
      </c>
      <c r="C764" s="43"/>
      <c r="D764" s="40"/>
      <c r="E764" s="38" t="str">
        <f t="shared" si="33"/>
        <v/>
      </c>
      <c r="F764" s="39">
        <f>IF(E764="",0,+COUNTIF('賃上げ前（時給）'!$E$6:$E$1006,E764))</f>
        <v>0</v>
      </c>
      <c r="G764" s="41" t="str">
        <f t="shared" si="34"/>
        <v/>
      </c>
      <c r="H764" s="51"/>
      <c r="I764" s="42" t="str">
        <f t="shared" si="35"/>
        <v/>
      </c>
      <c r="J764" s="84"/>
      <c r="K764" s="85"/>
    </row>
    <row r="765" spans="2:11" ht="24.75" customHeight="1">
      <c r="B765" s="18">
        <v>760</v>
      </c>
      <c r="C765" s="43"/>
      <c r="D765" s="40"/>
      <c r="E765" s="38" t="str">
        <f t="shared" si="33"/>
        <v/>
      </c>
      <c r="F765" s="39">
        <f>IF(E765="",0,+COUNTIF('賃上げ前（時給）'!$E$6:$E$1006,E765))</f>
        <v>0</v>
      </c>
      <c r="G765" s="41" t="str">
        <f t="shared" si="34"/>
        <v/>
      </c>
      <c r="H765" s="51"/>
      <c r="I765" s="42" t="str">
        <f t="shared" si="35"/>
        <v/>
      </c>
      <c r="J765" s="84"/>
      <c r="K765" s="85"/>
    </row>
    <row r="766" spans="2:11" ht="24.75" customHeight="1">
      <c r="B766" s="18">
        <v>761</v>
      </c>
      <c r="C766" s="43"/>
      <c r="D766" s="40"/>
      <c r="E766" s="38" t="str">
        <f t="shared" si="33"/>
        <v/>
      </c>
      <c r="F766" s="39">
        <f>IF(E766="",0,+COUNTIF('賃上げ前（時給）'!$E$6:$E$1006,E766))</f>
        <v>0</v>
      </c>
      <c r="G766" s="41" t="str">
        <f t="shared" si="34"/>
        <v/>
      </c>
      <c r="H766" s="51"/>
      <c r="I766" s="42" t="str">
        <f t="shared" si="35"/>
        <v/>
      </c>
      <c r="J766" s="84"/>
      <c r="K766" s="85"/>
    </row>
    <row r="767" spans="2:11" ht="24.75" customHeight="1">
      <c r="B767" s="18">
        <v>762</v>
      </c>
      <c r="C767" s="43"/>
      <c r="D767" s="40"/>
      <c r="E767" s="38" t="str">
        <f t="shared" si="33"/>
        <v/>
      </c>
      <c r="F767" s="39">
        <f>IF(E767="",0,+COUNTIF('賃上げ前（時給）'!$E$6:$E$1006,E767))</f>
        <v>0</v>
      </c>
      <c r="G767" s="41" t="str">
        <f t="shared" si="34"/>
        <v/>
      </c>
      <c r="H767" s="51"/>
      <c r="I767" s="42" t="str">
        <f t="shared" si="35"/>
        <v/>
      </c>
      <c r="J767" s="84"/>
      <c r="K767" s="85"/>
    </row>
    <row r="768" spans="2:11" ht="24.75" customHeight="1">
      <c r="B768" s="18">
        <v>763</v>
      </c>
      <c r="C768" s="43"/>
      <c r="D768" s="40"/>
      <c r="E768" s="38" t="str">
        <f t="shared" si="33"/>
        <v/>
      </c>
      <c r="F768" s="39">
        <f>IF(E768="",0,+COUNTIF('賃上げ前（時給）'!$E$6:$E$1006,E768))</f>
        <v>0</v>
      </c>
      <c r="G768" s="41" t="str">
        <f t="shared" si="34"/>
        <v/>
      </c>
      <c r="H768" s="51"/>
      <c r="I768" s="42" t="str">
        <f t="shared" si="35"/>
        <v/>
      </c>
      <c r="J768" s="84"/>
      <c r="K768" s="85"/>
    </row>
    <row r="769" spans="2:11" ht="24.75" customHeight="1">
      <c r="B769" s="18">
        <v>764</v>
      </c>
      <c r="C769" s="43"/>
      <c r="D769" s="40"/>
      <c r="E769" s="38" t="str">
        <f t="shared" si="33"/>
        <v/>
      </c>
      <c r="F769" s="39">
        <f>IF(E769="",0,+COUNTIF('賃上げ前（時給）'!$E$6:$E$1006,E769))</f>
        <v>0</v>
      </c>
      <c r="G769" s="41" t="str">
        <f t="shared" si="34"/>
        <v/>
      </c>
      <c r="H769" s="51"/>
      <c r="I769" s="42" t="str">
        <f t="shared" si="35"/>
        <v/>
      </c>
      <c r="J769" s="84"/>
      <c r="K769" s="85"/>
    </row>
    <row r="770" spans="2:11" ht="24.75" customHeight="1">
      <c r="B770" s="18">
        <v>765</v>
      </c>
      <c r="C770" s="43"/>
      <c r="D770" s="40"/>
      <c r="E770" s="38" t="str">
        <f t="shared" si="33"/>
        <v/>
      </c>
      <c r="F770" s="39">
        <f>IF(E770="",0,+COUNTIF('賃上げ前（時給）'!$E$6:$E$1006,E770))</f>
        <v>0</v>
      </c>
      <c r="G770" s="41" t="str">
        <f t="shared" si="34"/>
        <v/>
      </c>
      <c r="H770" s="51"/>
      <c r="I770" s="42" t="str">
        <f t="shared" si="35"/>
        <v/>
      </c>
      <c r="J770" s="84"/>
      <c r="K770" s="85"/>
    </row>
    <row r="771" spans="2:11" ht="24.75" customHeight="1">
      <c r="B771" s="18">
        <v>766</v>
      </c>
      <c r="C771" s="43"/>
      <c r="D771" s="40"/>
      <c r="E771" s="38" t="str">
        <f t="shared" si="33"/>
        <v/>
      </c>
      <c r="F771" s="39">
        <f>IF(E771="",0,+COUNTIF('賃上げ前（時給）'!$E$6:$E$1006,E771))</f>
        <v>0</v>
      </c>
      <c r="G771" s="41" t="str">
        <f t="shared" si="34"/>
        <v/>
      </c>
      <c r="H771" s="51"/>
      <c r="I771" s="42" t="str">
        <f t="shared" si="35"/>
        <v/>
      </c>
      <c r="J771" s="84"/>
      <c r="K771" s="85"/>
    </row>
    <row r="772" spans="2:11" ht="24.75" customHeight="1">
      <c r="B772" s="18">
        <v>767</v>
      </c>
      <c r="C772" s="43"/>
      <c r="D772" s="40"/>
      <c r="E772" s="38" t="str">
        <f t="shared" si="33"/>
        <v/>
      </c>
      <c r="F772" s="39">
        <f>IF(E772="",0,+COUNTIF('賃上げ前（時給）'!$E$6:$E$1006,E772))</f>
        <v>0</v>
      </c>
      <c r="G772" s="41" t="str">
        <f t="shared" si="34"/>
        <v/>
      </c>
      <c r="H772" s="51"/>
      <c r="I772" s="42" t="str">
        <f t="shared" si="35"/>
        <v/>
      </c>
      <c r="J772" s="84"/>
      <c r="K772" s="85"/>
    </row>
    <row r="773" spans="2:11" ht="24.75" customHeight="1">
      <c r="B773" s="18">
        <v>768</v>
      </c>
      <c r="C773" s="43"/>
      <c r="D773" s="40"/>
      <c r="E773" s="38" t="str">
        <f t="shared" si="33"/>
        <v/>
      </c>
      <c r="F773" s="39">
        <f>IF(E773="",0,+COUNTIF('賃上げ前（時給）'!$E$6:$E$1006,E773))</f>
        <v>0</v>
      </c>
      <c r="G773" s="41" t="str">
        <f t="shared" si="34"/>
        <v/>
      </c>
      <c r="H773" s="51"/>
      <c r="I773" s="42" t="str">
        <f t="shared" si="35"/>
        <v/>
      </c>
      <c r="J773" s="84"/>
      <c r="K773" s="85"/>
    </row>
    <row r="774" spans="2:11" ht="24.75" customHeight="1">
      <c r="B774" s="18">
        <v>769</v>
      </c>
      <c r="C774" s="43"/>
      <c r="D774" s="40"/>
      <c r="E774" s="38" t="str">
        <f t="shared" ref="E774:E837" si="36">SUBSTITUTE(SUBSTITUTE(C774,"　","")," ","")</f>
        <v/>
      </c>
      <c r="F774" s="39">
        <f>IF(E774="",0,+COUNTIF('賃上げ前（時給）'!$E$6:$E$1006,E774))</f>
        <v>0</v>
      </c>
      <c r="G774" s="41" t="str">
        <f t="shared" ref="G774:G837" si="37">IF(C774="","",+IF(OR(F774&lt;1,D774="",J774="◎"),"除外","対象"))</f>
        <v/>
      </c>
      <c r="H774" s="51"/>
      <c r="I774" s="42" t="str">
        <f t="shared" ref="I774:I837" si="38">IF(C774="","",+IF(G774="対象",H774,0))</f>
        <v/>
      </c>
      <c r="J774" s="84"/>
      <c r="K774" s="85"/>
    </row>
    <row r="775" spans="2:11" ht="24.75" customHeight="1">
      <c r="B775" s="18">
        <v>770</v>
      </c>
      <c r="C775" s="43"/>
      <c r="D775" s="40"/>
      <c r="E775" s="38" t="str">
        <f t="shared" si="36"/>
        <v/>
      </c>
      <c r="F775" s="39">
        <f>IF(E775="",0,+COUNTIF('賃上げ前（時給）'!$E$6:$E$1006,E775))</f>
        <v>0</v>
      </c>
      <c r="G775" s="41" t="str">
        <f t="shared" si="37"/>
        <v/>
      </c>
      <c r="H775" s="51"/>
      <c r="I775" s="42" t="str">
        <f t="shared" si="38"/>
        <v/>
      </c>
      <c r="J775" s="84"/>
      <c r="K775" s="85"/>
    </row>
    <row r="776" spans="2:11" ht="24.75" customHeight="1">
      <c r="B776" s="18">
        <v>771</v>
      </c>
      <c r="C776" s="43"/>
      <c r="D776" s="40"/>
      <c r="E776" s="38" t="str">
        <f t="shared" si="36"/>
        <v/>
      </c>
      <c r="F776" s="39">
        <f>IF(E776="",0,+COUNTIF('賃上げ前（時給）'!$E$6:$E$1006,E776))</f>
        <v>0</v>
      </c>
      <c r="G776" s="41" t="str">
        <f t="shared" si="37"/>
        <v/>
      </c>
      <c r="H776" s="51"/>
      <c r="I776" s="42" t="str">
        <f t="shared" si="38"/>
        <v/>
      </c>
      <c r="J776" s="84"/>
      <c r="K776" s="85"/>
    </row>
    <row r="777" spans="2:11" ht="24.75" customHeight="1">
      <c r="B777" s="18">
        <v>772</v>
      </c>
      <c r="C777" s="43"/>
      <c r="D777" s="40"/>
      <c r="E777" s="38" t="str">
        <f t="shared" si="36"/>
        <v/>
      </c>
      <c r="F777" s="39">
        <f>IF(E777="",0,+COUNTIF('賃上げ前（時給）'!$E$6:$E$1006,E777))</f>
        <v>0</v>
      </c>
      <c r="G777" s="41" t="str">
        <f t="shared" si="37"/>
        <v/>
      </c>
      <c r="H777" s="51"/>
      <c r="I777" s="42" t="str">
        <f t="shared" si="38"/>
        <v/>
      </c>
      <c r="J777" s="84"/>
      <c r="K777" s="85"/>
    </row>
    <row r="778" spans="2:11" ht="24.75" customHeight="1">
      <c r="B778" s="18">
        <v>773</v>
      </c>
      <c r="C778" s="43"/>
      <c r="D778" s="40"/>
      <c r="E778" s="38" t="str">
        <f t="shared" si="36"/>
        <v/>
      </c>
      <c r="F778" s="39">
        <f>IF(E778="",0,+COUNTIF('賃上げ前（時給）'!$E$6:$E$1006,E778))</f>
        <v>0</v>
      </c>
      <c r="G778" s="41" t="str">
        <f t="shared" si="37"/>
        <v/>
      </c>
      <c r="H778" s="51"/>
      <c r="I778" s="42" t="str">
        <f t="shared" si="38"/>
        <v/>
      </c>
      <c r="J778" s="84"/>
      <c r="K778" s="85"/>
    </row>
    <row r="779" spans="2:11" ht="24.75" customHeight="1">
      <c r="B779" s="18">
        <v>774</v>
      </c>
      <c r="C779" s="43"/>
      <c r="D779" s="40"/>
      <c r="E779" s="38" t="str">
        <f t="shared" si="36"/>
        <v/>
      </c>
      <c r="F779" s="39">
        <f>IF(E779="",0,+COUNTIF('賃上げ前（時給）'!$E$6:$E$1006,E779))</f>
        <v>0</v>
      </c>
      <c r="G779" s="41" t="str">
        <f t="shared" si="37"/>
        <v/>
      </c>
      <c r="H779" s="51"/>
      <c r="I779" s="42" t="str">
        <f t="shared" si="38"/>
        <v/>
      </c>
      <c r="J779" s="84"/>
      <c r="K779" s="85"/>
    </row>
    <row r="780" spans="2:11" ht="24.75" customHeight="1">
      <c r="B780" s="18">
        <v>775</v>
      </c>
      <c r="C780" s="43"/>
      <c r="D780" s="40"/>
      <c r="E780" s="38" t="str">
        <f t="shared" si="36"/>
        <v/>
      </c>
      <c r="F780" s="39">
        <f>IF(E780="",0,+COUNTIF('賃上げ前（時給）'!$E$6:$E$1006,E780))</f>
        <v>0</v>
      </c>
      <c r="G780" s="41" t="str">
        <f t="shared" si="37"/>
        <v/>
      </c>
      <c r="H780" s="51"/>
      <c r="I780" s="42" t="str">
        <f t="shared" si="38"/>
        <v/>
      </c>
      <c r="J780" s="84"/>
      <c r="K780" s="85"/>
    </row>
    <row r="781" spans="2:11" ht="24.75" customHeight="1">
      <c r="B781" s="18">
        <v>776</v>
      </c>
      <c r="C781" s="43"/>
      <c r="D781" s="40"/>
      <c r="E781" s="38" t="str">
        <f t="shared" si="36"/>
        <v/>
      </c>
      <c r="F781" s="39">
        <f>IF(E781="",0,+COUNTIF('賃上げ前（時給）'!$E$6:$E$1006,E781))</f>
        <v>0</v>
      </c>
      <c r="G781" s="41" t="str">
        <f t="shared" si="37"/>
        <v/>
      </c>
      <c r="H781" s="51"/>
      <c r="I781" s="42" t="str">
        <f t="shared" si="38"/>
        <v/>
      </c>
      <c r="J781" s="84"/>
      <c r="K781" s="85"/>
    </row>
    <row r="782" spans="2:11" ht="24.75" customHeight="1">
      <c r="B782" s="18">
        <v>777</v>
      </c>
      <c r="C782" s="43"/>
      <c r="D782" s="40"/>
      <c r="E782" s="38" t="str">
        <f t="shared" si="36"/>
        <v/>
      </c>
      <c r="F782" s="39">
        <f>IF(E782="",0,+COUNTIF('賃上げ前（時給）'!$E$6:$E$1006,E782))</f>
        <v>0</v>
      </c>
      <c r="G782" s="41" t="str">
        <f t="shared" si="37"/>
        <v/>
      </c>
      <c r="H782" s="51"/>
      <c r="I782" s="42" t="str">
        <f t="shared" si="38"/>
        <v/>
      </c>
      <c r="J782" s="84"/>
      <c r="K782" s="85"/>
    </row>
    <row r="783" spans="2:11" ht="24.75" customHeight="1">
      <c r="B783" s="18">
        <v>778</v>
      </c>
      <c r="C783" s="43"/>
      <c r="D783" s="40"/>
      <c r="E783" s="38" t="str">
        <f t="shared" si="36"/>
        <v/>
      </c>
      <c r="F783" s="39">
        <f>IF(E783="",0,+COUNTIF('賃上げ前（時給）'!$E$6:$E$1006,E783))</f>
        <v>0</v>
      </c>
      <c r="G783" s="41" t="str">
        <f t="shared" si="37"/>
        <v/>
      </c>
      <c r="H783" s="51"/>
      <c r="I783" s="42" t="str">
        <f t="shared" si="38"/>
        <v/>
      </c>
      <c r="J783" s="84"/>
      <c r="K783" s="85"/>
    </row>
    <row r="784" spans="2:11" ht="24.75" customHeight="1">
      <c r="B784" s="18">
        <v>779</v>
      </c>
      <c r="C784" s="43"/>
      <c r="D784" s="40"/>
      <c r="E784" s="38" t="str">
        <f t="shared" si="36"/>
        <v/>
      </c>
      <c r="F784" s="39">
        <f>IF(E784="",0,+COUNTIF('賃上げ前（時給）'!$E$6:$E$1006,E784))</f>
        <v>0</v>
      </c>
      <c r="G784" s="41" t="str">
        <f t="shared" si="37"/>
        <v/>
      </c>
      <c r="H784" s="51"/>
      <c r="I784" s="42" t="str">
        <f t="shared" si="38"/>
        <v/>
      </c>
      <c r="J784" s="84"/>
      <c r="K784" s="85"/>
    </row>
    <row r="785" spans="2:11" ht="24.75" customHeight="1">
      <c r="B785" s="18">
        <v>780</v>
      </c>
      <c r="C785" s="43"/>
      <c r="D785" s="40"/>
      <c r="E785" s="38" t="str">
        <f t="shared" si="36"/>
        <v/>
      </c>
      <c r="F785" s="39">
        <f>IF(E785="",0,+COUNTIF('賃上げ前（時給）'!$E$6:$E$1006,E785))</f>
        <v>0</v>
      </c>
      <c r="G785" s="41" t="str">
        <f t="shared" si="37"/>
        <v/>
      </c>
      <c r="H785" s="51"/>
      <c r="I785" s="42" t="str">
        <f t="shared" si="38"/>
        <v/>
      </c>
      <c r="J785" s="84"/>
      <c r="K785" s="85"/>
    </row>
    <row r="786" spans="2:11" ht="24.75" customHeight="1">
      <c r="B786" s="18">
        <v>781</v>
      </c>
      <c r="C786" s="43"/>
      <c r="D786" s="40"/>
      <c r="E786" s="38" t="str">
        <f t="shared" si="36"/>
        <v/>
      </c>
      <c r="F786" s="39">
        <f>IF(E786="",0,+COUNTIF('賃上げ前（時給）'!$E$6:$E$1006,E786))</f>
        <v>0</v>
      </c>
      <c r="G786" s="41" t="str">
        <f t="shared" si="37"/>
        <v/>
      </c>
      <c r="H786" s="51"/>
      <c r="I786" s="42" t="str">
        <f t="shared" si="38"/>
        <v/>
      </c>
      <c r="J786" s="84"/>
      <c r="K786" s="85"/>
    </row>
    <row r="787" spans="2:11" ht="24.75" customHeight="1">
      <c r="B787" s="18">
        <v>782</v>
      </c>
      <c r="C787" s="43"/>
      <c r="D787" s="40"/>
      <c r="E787" s="38" t="str">
        <f t="shared" si="36"/>
        <v/>
      </c>
      <c r="F787" s="39">
        <f>IF(E787="",0,+COUNTIF('賃上げ前（時給）'!$E$6:$E$1006,E787))</f>
        <v>0</v>
      </c>
      <c r="G787" s="41" t="str">
        <f t="shared" si="37"/>
        <v/>
      </c>
      <c r="H787" s="51"/>
      <c r="I787" s="42" t="str">
        <f t="shared" si="38"/>
        <v/>
      </c>
      <c r="J787" s="84"/>
      <c r="K787" s="85"/>
    </row>
    <row r="788" spans="2:11" ht="24.75" customHeight="1">
      <c r="B788" s="18">
        <v>783</v>
      </c>
      <c r="C788" s="43"/>
      <c r="D788" s="40"/>
      <c r="E788" s="38" t="str">
        <f t="shared" si="36"/>
        <v/>
      </c>
      <c r="F788" s="39">
        <f>IF(E788="",0,+COUNTIF('賃上げ前（時給）'!$E$6:$E$1006,E788))</f>
        <v>0</v>
      </c>
      <c r="G788" s="41" t="str">
        <f t="shared" si="37"/>
        <v/>
      </c>
      <c r="H788" s="51"/>
      <c r="I788" s="42" t="str">
        <f t="shared" si="38"/>
        <v/>
      </c>
      <c r="J788" s="84"/>
      <c r="K788" s="85"/>
    </row>
    <row r="789" spans="2:11" ht="24.75" customHeight="1">
      <c r="B789" s="18">
        <v>784</v>
      </c>
      <c r="C789" s="43"/>
      <c r="D789" s="40"/>
      <c r="E789" s="38" t="str">
        <f t="shared" si="36"/>
        <v/>
      </c>
      <c r="F789" s="39">
        <f>IF(E789="",0,+COUNTIF('賃上げ前（時給）'!$E$6:$E$1006,E789))</f>
        <v>0</v>
      </c>
      <c r="G789" s="41" t="str">
        <f t="shared" si="37"/>
        <v/>
      </c>
      <c r="H789" s="51"/>
      <c r="I789" s="42" t="str">
        <f t="shared" si="38"/>
        <v/>
      </c>
      <c r="J789" s="84"/>
      <c r="K789" s="85"/>
    </row>
    <row r="790" spans="2:11" ht="24.75" customHeight="1">
      <c r="B790" s="18">
        <v>785</v>
      </c>
      <c r="C790" s="43"/>
      <c r="D790" s="40"/>
      <c r="E790" s="38" t="str">
        <f t="shared" si="36"/>
        <v/>
      </c>
      <c r="F790" s="39">
        <f>IF(E790="",0,+COUNTIF('賃上げ前（時給）'!$E$6:$E$1006,E790))</f>
        <v>0</v>
      </c>
      <c r="G790" s="41" t="str">
        <f t="shared" si="37"/>
        <v/>
      </c>
      <c r="H790" s="51"/>
      <c r="I790" s="42" t="str">
        <f t="shared" si="38"/>
        <v/>
      </c>
      <c r="J790" s="84"/>
      <c r="K790" s="85"/>
    </row>
    <row r="791" spans="2:11" ht="24.75" customHeight="1">
      <c r="B791" s="18">
        <v>786</v>
      </c>
      <c r="C791" s="43"/>
      <c r="D791" s="40"/>
      <c r="E791" s="38" t="str">
        <f t="shared" si="36"/>
        <v/>
      </c>
      <c r="F791" s="39">
        <f>IF(E791="",0,+COUNTIF('賃上げ前（時給）'!$E$6:$E$1006,E791))</f>
        <v>0</v>
      </c>
      <c r="G791" s="41" t="str">
        <f t="shared" si="37"/>
        <v/>
      </c>
      <c r="H791" s="51"/>
      <c r="I791" s="42" t="str">
        <f t="shared" si="38"/>
        <v/>
      </c>
      <c r="J791" s="84"/>
      <c r="K791" s="85"/>
    </row>
    <row r="792" spans="2:11" ht="24.75" customHeight="1">
      <c r="B792" s="18">
        <v>787</v>
      </c>
      <c r="C792" s="43"/>
      <c r="D792" s="40"/>
      <c r="E792" s="38" t="str">
        <f t="shared" si="36"/>
        <v/>
      </c>
      <c r="F792" s="39">
        <f>IF(E792="",0,+COUNTIF('賃上げ前（時給）'!$E$6:$E$1006,E792))</f>
        <v>0</v>
      </c>
      <c r="G792" s="41" t="str">
        <f t="shared" si="37"/>
        <v/>
      </c>
      <c r="H792" s="51"/>
      <c r="I792" s="42" t="str">
        <f t="shared" si="38"/>
        <v/>
      </c>
      <c r="J792" s="84"/>
      <c r="K792" s="85"/>
    </row>
    <row r="793" spans="2:11" ht="24.75" customHeight="1">
      <c r="B793" s="18">
        <v>788</v>
      </c>
      <c r="C793" s="43"/>
      <c r="D793" s="40"/>
      <c r="E793" s="38" t="str">
        <f t="shared" si="36"/>
        <v/>
      </c>
      <c r="F793" s="39">
        <f>IF(E793="",0,+COUNTIF('賃上げ前（時給）'!$E$6:$E$1006,E793))</f>
        <v>0</v>
      </c>
      <c r="G793" s="41" t="str">
        <f t="shared" si="37"/>
        <v/>
      </c>
      <c r="H793" s="51"/>
      <c r="I793" s="42" t="str">
        <f t="shared" si="38"/>
        <v/>
      </c>
      <c r="J793" s="84"/>
      <c r="K793" s="85"/>
    </row>
    <row r="794" spans="2:11" ht="24.75" customHeight="1">
      <c r="B794" s="18">
        <v>789</v>
      </c>
      <c r="C794" s="43"/>
      <c r="D794" s="40"/>
      <c r="E794" s="38" t="str">
        <f t="shared" si="36"/>
        <v/>
      </c>
      <c r="F794" s="39">
        <f>IF(E794="",0,+COUNTIF('賃上げ前（時給）'!$E$6:$E$1006,E794))</f>
        <v>0</v>
      </c>
      <c r="G794" s="41" t="str">
        <f t="shared" si="37"/>
        <v/>
      </c>
      <c r="H794" s="51"/>
      <c r="I794" s="42" t="str">
        <f t="shared" si="38"/>
        <v/>
      </c>
      <c r="J794" s="84"/>
      <c r="K794" s="85"/>
    </row>
    <row r="795" spans="2:11" ht="24.75" customHeight="1">
      <c r="B795" s="18">
        <v>790</v>
      </c>
      <c r="C795" s="43"/>
      <c r="D795" s="40"/>
      <c r="E795" s="38" t="str">
        <f t="shared" si="36"/>
        <v/>
      </c>
      <c r="F795" s="39">
        <f>IF(E795="",0,+COUNTIF('賃上げ前（時給）'!$E$6:$E$1006,E795))</f>
        <v>0</v>
      </c>
      <c r="G795" s="41" t="str">
        <f t="shared" si="37"/>
        <v/>
      </c>
      <c r="H795" s="51"/>
      <c r="I795" s="42" t="str">
        <f t="shared" si="38"/>
        <v/>
      </c>
      <c r="J795" s="84"/>
      <c r="K795" s="85"/>
    </row>
    <row r="796" spans="2:11" ht="24.75" customHeight="1">
      <c r="B796" s="18">
        <v>791</v>
      </c>
      <c r="C796" s="43"/>
      <c r="D796" s="40"/>
      <c r="E796" s="38" t="str">
        <f t="shared" si="36"/>
        <v/>
      </c>
      <c r="F796" s="39">
        <f>IF(E796="",0,+COUNTIF('賃上げ前（時給）'!$E$6:$E$1006,E796))</f>
        <v>0</v>
      </c>
      <c r="G796" s="41" t="str">
        <f t="shared" si="37"/>
        <v/>
      </c>
      <c r="H796" s="51"/>
      <c r="I796" s="42" t="str">
        <f t="shared" si="38"/>
        <v/>
      </c>
      <c r="J796" s="84"/>
      <c r="K796" s="85"/>
    </row>
    <row r="797" spans="2:11" ht="24.75" customHeight="1">
      <c r="B797" s="18">
        <v>792</v>
      </c>
      <c r="C797" s="43"/>
      <c r="D797" s="40"/>
      <c r="E797" s="38" t="str">
        <f t="shared" si="36"/>
        <v/>
      </c>
      <c r="F797" s="39">
        <f>IF(E797="",0,+COUNTIF('賃上げ前（時給）'!$E$6:$E$1006,E797))</f>
        <v>0</v>
      </c>
      <c r="G797" s="41" t="str">
        <f t="shared" si="37"/>
        <v/>
      </c>
      <c r="H797" s="51"/>
      <c r="I797" s="42" t="str">
        <f t="shared" si="38"/>
        <v/>
      </c>
      <c r="J797" s="84"/>
      <c r="K797" s="85"/>
    </row>
    <row r="798" spans="2:11" ht="24.75" customHeight="1">
      <c r="B798" s="18">
        <v>793</v>
      </c>
      <c r="C798" s="43"/>
      <c r="D798" s="40"/>
      <c r="E798" s="38" t="str">
        <f t="shared" si="36"/>
        <v/>
      </c>
      <c r="F798" s="39">
        <f>IF(E798="",0,+COUNTIF('賃上げ前（時給）'!$E$6:$E$1006,E798))</f>
        <v>0</v>
      </c>
      <c r="G798" s="41" t="str">
        <f t="shared" si="37"/>
        <v/>
      </c>
      <c r="H798" s="51"/>
      <c r="I798" s="42" t="str">
        <f t="shared" si="38"/>
        <v/>
      </c>
      <c r="J798" s="84"/>
      <c r="K798" s="85"/>
    </row>
    <row r="799" spans="2:11" ht="24.75" customHeight="1">
      <c r="B799" s="18">
        <v>794</v>
      </c>
      <c r="C799" s="43"/>
      <c r="D799" s="40"/>
      <c r="E799" s="38" t="str">
        <f t="shared" si="36"/>
        <v/>
      </c>
      <c r="F799" s="39">
        <f>IF(E799="",0,+COUNTIF('賃上げ前（時給）'!$E$6:$E$1006,E799))</f>
        <v>0</v>
      </c>
      <c r="G799" s="41" t="str">
        <f t="shared" si="37"/>
        <v/>
      </c>
      <c r="H799" s="51"/>
      <c r="I799" s="42" t="str">
        <f t="shared" si="38"/>
        <v/>
      </c>
      <c r="J799" s="84"/>
      <c r="K799" s="85"/>
    </row>
    <row r="800" spans="2:11" ht="24.75" customHeight="1">
      <c r="B800" s="18">
        <v>795</v>
      </c>
      <c r="C800" s="43"/>
      <c r="D800" s="40"/>
      <c r="E800" s="38" t="str">
        <f t="shared" si="36"/>
        <v/>
      </c>
      <c r="F800" s="39">
        <f>IF(E800="",0,+COUNTIF('賃上げ前（時給）'!$E$6:$E$1006,E800))</f>
        <v>0</v>
      </c>
      <c r="G800" s="41" t="str">
        <f t="shared" si="37"/>
        <v/>
      </c>
      <c r="H800" s="51"/>
      <c r="I800" s="42" t="str">
        <f t="shared" si="38"/>
        <v/>
      </c>
      <c r="J800" s="84"/>
      <c r="K800" s="85"/>
    </row>
    <row r="801" spans="2:11" ht="24.75" customHeight="1">
      <c r="B801" s="18">
        <v>796</v>
      </c>
      <c r="C801" s="43"/>
      <c r="D801" s="40"/>
      <c r="E801" s="38" t="str">
        <f t="shared" si="36"/>
        <v/>
      </c>
      <c r="F801" s="39">
        <f>IF(E801="",0,+COUNTIF('賃上げ前（時給）'!$E$6:$E$1006,E801))</f>
        <v>0</v>
      </c>
      <c r="G801" s="41" t="str">
        <f t="shared" si="37"/>
        <v/>
      </c>
      <c r="H801" s="51"/>
      <c r="I801" s="42" t="str">
        <f t="shared" si="38"/>
        <v/>
      </c>
      <c r="J801" s="84"/>
      <c r="K801" s="85"/>
    </row>
    <row r="802" spans="2:11" ht="24.75" customHeight="1">
      <c r="B802" s="18">
        <v>797</v>
      </c>
      <c r="C802" s="43"/>
      <c r="D802" s="40"/>
      <c r="E802" s="38" t="str">
        <f t="shared" si="36"/>
        <v/>
      </c>
      <c r="F802" s="39">
        <f>IF(E802="",0,+COUNTIF('賃上げ前（時給）'!$E$6:$E$1006,E802))</f>
        <v>0</v>
      </c>
      <c r="G802" s="41" t="str">
        <f t="shared" si="37"/>
        <v/>
      </c>
      <c r="H802" s="51"/>
      <c r="I802" s="42" t="str">
        <f t="shared" si="38"/>
        <v/>
      </c>
      <c r="J802" s="84"/>
      <c r="K802" s="85"/>
    </row>
    <row r="803" spans="2:11" ht="24.75" customHeight="1">
      <c r="B803" s="18">
        <v>798</v>
      </c>
      <c r="C803" s="43"/>
      <c r="D803" s="40"/>
      <c r="E803" s="38" t="str">
        <f t="shared" si="36"/>
        <v/>
      </c>
      <c r="F803" s="39">
        <f>IF(E803="",0,+COUNTIF('賃上げ前（時給）'!$E$6:$E$1006,E803))</f>
        <v>0</v>
      </c>
      <c r="G803" s="41" t="str">
        <f t="shared" si="37"/>
        <v/>
      </c>
      <c r="H803" s="51"/>
      <c r="I803" s="42" t="str">
        <f t="shared" si="38"/>
        <v/>
      </c>
      <c r="J803" s="84"/>
      <c r="K803" s="85"/>
    </row>
    <row r="804" spans="2:11" ht="24.75" customHeight="1">
      <c r="B804" s="18">
        <v>799</v>
      </c>
      <c r="C804" s="43"/>
      <c r="D804" s="40"/>
      <c r="E804" s="38" t="str">
        <f t="shared" si="36"/>
        <v/>
      </c>
      <c r="F804" s="39">
        <f>IF(E804="",0,+COUNTIF('賃上げ前（時給）'!$E$6:$E$1006,E804))</f>
        <v>0</v>
      </c>
      <c r="G804" s="41" t="str">
        <f t="shared" si="37"/>
        <v/>
      </c>
      <c r="H804" s="51"/>
      <c r="I804" s="42" t="str">
        <f t="shared" si="38"/>
        <v/>
      </c>
      <c r="J804" s="84"/>
      <c r="K804" s="85"/>
    </row>
    <row r="805" spans="2:11" ht="24.75" customHeight="1">
      <c r="B805" s="18">
        <v>800</v>
      </c>
      <c r="C805" s="43"/>
      <c r="D805" s="40"/>
      <c r="E805" s="38" t="str">
        <f t="shared" si="36"/>
        <v/>
      </c>
      <c r="F805" s="39">
        <f>IF(E805="",0,+COUNTIF('賃上げ前（時給）'!$E$6:$E$1006,E805))</f>
        <v>0</v>
      </c>
      <c r="G805" s="41" t="str">
        <f t="shared" si="37"/>
        <v/>
      </c>
      <c r="H805" s="51"/>
      <c r="I805" s="42" t="str">
        <f t="shared" si="38"/>
        <v/>
      </c>
      <c r="J805" s="84"/>
      <c r="K805" s="85"/>
    </row>
    <row r="806" spans="2:11" ht="24.75" customHeight="1">
      <c r="B806" s="18">
        <v>801</v>
      </c>
      <c r="C806" s="43"/>
      <c r="D806" s="40"/>
      <c r="E806" s="38" t="str">
        <f t="shared" si="36"/>
        <v/>
      </c>
      <c r="F806" s="39">
        <f>IF(E806="",0,+COUNTIF('賃上げ前（時給）'!$E$6:$E$1006,E806))</f>
        <v>0</v>
      </c>
      <c r="G806" s="41" t="str">
        <f t="shared" si="37"/>
        <v/>
      </c>
      <c r="H806" s="51"/>
      <c r="I806" s="42" t="str">
        <f t="shared" si="38"/>
        <v/>
      </c>
      <c r="J806" s="84"/>
      <c r="K806" s="85"/>
    </row>
    <row r="807" spans="2:11" ht="24.75" customHeight="1">
      <c r="B807" s="18">
        <v>802</v>
      </c>
      <c r="C807" s="43"/>
      <c r="D807" s="40"/>
      <c r="E807" s="38" t="str">
        <f t="shared" si="36"/>
        <v/>
      </c>
      <c r="F807" s="39">
        <f>IF(E807="",0,+COUNTIF('賃上げ前（時給）'!$E$6:$E$1006,E807))</f>
        <v>0</v>
      </c>
      <c r="G807" s="41" t="str">
        <f t="shared" si="37"/>
        <v/>
      </c>
      <c r="H807" s="51"/>
      <c r="I807" s="42" t="str">
        <f t="shared" si="38"/>
        <v/>
      </c>
      <c r="J807" s="84"/>
      <c r="K807" s="85"/>
    </row>
    <row r="808" spans="2:11" ht="24.75" customHeight="1">
      <c r="B808" s="18">
        <v>803</v>
      </c>
      <c r="C808" s="43"/>
      <c r="D808" s="40"/>
      <c r="E808" s="38" t="str">
        <f t="shared" si="36"/>
        <v/>
      </c>
      <c r="F808" s="39">
        <f>IF(E808="",0,+COUNTIF('賃上げ前（時給）'!$E$6:$E$1006,E808))</f>
        <v>0</v>
      </c>
      <c r="G808" s="41" t="str">
        <f t="shared" si="37"/>
        <v/>
      </c>
      <c r="H808" s="51"/>
      <c r="I808" s="42" t="str">
        <f t="shared" si="38"/>
        <v/>
      </c>
      <c r="J808" s="84"/>
      <c r="K808" s="85"/>
    </row>
    <row r="809" spans="2:11" ht="24.75" customHeight="1">
      <c r="B809" s="18">
        <v>804</v>
      </c>
      <c r="C809" s="43"/>
      <c r="D809" s="40"/>
      <c r="E809" s="38" t="str">
        <f t="shared" si="36"/>
        <v/>
      </c>
      <c r="F809" s="39">
        <f>IF(E809="",0,+COUNTIF('賃上げ前（時給）'!$E$6:$E$1006,E809))</f>
        <v>0</v>
      </c>
      <c r="G809" s="41" t="str">
        <f t="shared" si="37"/>
        <v/>
      </c>
      <c r="H809" s="51"/>
      <c r="I809" s="42" t="str">
        <f t="shared" si="38"/>
        <v/>
      </c>
      <c r="J809" s="84"/>
      <c r="K809" s="85"/>
    </row>
    <row r="810" spans="2:11" ht="24.75" customHeight="1">
      <c r="B810" s="18">
        <v>805</v>
      </c>
      <c r="C810" s="43"/>
      <c r="D810" s="40"/>
      <c r="E810" s="38" t="str">
        <f t="shared" si="36"/>
        <v/>
      </c>
      <c r="F810" s="39">
        <f>IF(E810="",0,+COUNTIF('賃上げ前（時給）'!$E$6:$E$1006,E810))</f>
        <v>0</v>
      </c>
      <c r="G810" s="41" t="str">
        <f t="shared" si="37"/>
        <v/>
      </c>
      <c r="H810" s="51"/>
      <c r="I810" s="42" t="str">
        <f t="shared" si="38"/>
        <v/>
      </c>
      <c r="J810" s="84"/>
      <c r="K810" s="85"/>
    </row>
    <row r="811" spans="2:11" ht="24.75" customHeight="1">
      <c r="B811" s="18">
        <v>806</v>
      </c>
      <c r="C811" s="43"/>
      <c r="D811" s="40"/>
      <c r="E811" s="38" t="str">
        <f t="shared" si="36"/>
        <v/>
      </c>
      <c r="F811" s="39">
        <f>IF(E811="",0,+COUNTIF('賃上げ前（時給）'!$E$6:$E$1006,E811))</f>
        <v>0</v>
      </c>
      <c r="G811" s="41" t="str">
        <f t="shared" si="37"/>
        <v/>
      </c>
      <c r="H811" s="51"/>
      <c r="I811" s="42" t="str">
        <f t="shared" si="38"/>
        <v/>
      </c>
      <c r="J811" s="84"/>
      <c r="K811" s="85"/>
    </row>
    <row r="812" spans="2:11" ht="24.75" customHeight="1">
      <c r="B812" s="18">
        <v>807</v>
      </c>
      <c r="C812" s="43"/>
      <c r="D812" s="40"/>
      <c r="E812" s="38" t="str">
        <f t="shared" si="36"/>
        <v/>
      </c>
      <c r="F812" s="39">
        <f>IF(E812="",0,+COUNTIF('賃上げ前（時給）'!$E$6:$E$1006,E812))</f>
        <v>0</v>
      </c>
      <c r="G812" s="41" t="str">
        <f t="shared" si="37"/>
        <v/>
      </c>
      <c r="H812" s="51"/>
      <c r="I812" s="42" t="str">
        <f t="shared" si="38"/>
        <v/>
      </c>
      <c r="J812" s="84"/>
      <c r="K812" s="85"/>
    </row>
    <row r="813" spans="2:11" ht="24.75" customHeight="1">
      <c r="B813" s="18">
        <v>808</v>
      </c>
      <c r="C813" s="43"/>
      <c r="D813" s="40"/>
      <c r="E813" s="38" t="str">
        <f t="shared" si="36"/>
        <v/>
      </c>
      <c r="F813" s="39">
        <f>IF(E813="",0,+COUNTIF('賃上げ前（時給）'!$E$6:$E$1006,E813))</f>
        <v>0</v>
      </c>
      <c r="G813" s="41" t="str">
        <f t="shared" si="37"/>
        <v/>
      </c>
      <c r="H813" s="51"/>
      <c r="I813" s="42" t="str">
        <f t="shared" si="38"/>
        <v/>
      </c>
      <c r="J813" s="84"/>
      <c r="K813" s="85"/>
    </row>
    <row r="814" spans="2:11" ht="24.75" customHeight="1">
      <c r="B814" s="18">
        <v>809</v>
      </c>
      <c r="C814" s="43"/>
      <c r="D814" s="40"/>
      <c r="E814" s="38" t="str">
        <f t="shared" si="36"/>
        <v/>
      </c>
      <c r="F814" s="39">
        <f>IF(E814="",0,+COUNTIF('賃上げ前（時給）'!$E$6:$E$1006,E814))</f>
        <v>0</v>
      </c>
      <c r="G814" s="41" t="str">
        <f t="shared" si="37"/>
        <v/>
      </c>
      <c r="H814" s="51"/>
      <c r="I814" s="42" t="str">
        <f t="shared" si="38"/>
        <v/>
      </c>
      <c r="J814" s="84"/>
      <c r="K814" s="85"/>
    </row>
    <row r="815" spans="2:11" ht="24.75" customHeight="1">
      <c r="B815" s="18">
        <v>810</v>
      </c>
      <c r="C815" s="43"/>
      <c r="D815" s="40"/>
      <c r="E815" s="38" t="str">
        <f t="shared" si="36"/>
        <v/>
      </c>
      <c r="F815" s="39">
        <f>IF(E815="",0,+COUNTIF('賃上げ前（時給）'!$E$6:$E$1006,E815))</f>
        <v>0</v>
      </c>
      <c r="G815" s="41" t="str">
        <f t="shared" si="37"/>
        <v/>
      </c>
      <c r="H815" s="51"/>
      <c r="I815" s="42" t="str">
        <f t="shared" si="38"/>
        <v/>
      </c>
      <c r="J815" s="84"/>
      <c r="K815" s="85"/>
    </row>
    <row r="816" spans="2:11" ht="24.75" customHeight="1">
      <c r="B816" s="18">
        <v>811</v>
      </c>
      <c r="C816" s="43"/>
      <c r="D816" s="40"/>
      <c r="E816" s="38" t="str">
        <f t="shared" si="36"/>
        <v/>
      </c>
      <c r="F816" s="39">
        <f>IF(E816="",0,+COUNTIF('賃上げ前（時給）'!$E$6:$E$1006,E816))</f>
        <v>0</v>
      </c>
      <c r="G816" s="41" t="str">
        <f t="shared" si="37"/>
        <v/>
      </c>
      <c r="H816" s="51"/>
      <c r="I816" s="42" t="str">
        <f t="shared" si="38"/>
        <v/>
      </c>
      <c r="J816" s="84"/>
      <c r="K816" s="85"/>
    </row>
    <row r="817" spans="2:11" ht="24.75" customHeight="1">
      <c r="B817" s="18">
        <v>812</v>
      </c>
      <c r="C817" s="43"/>
      <c r="D817" s="40"/>
      <c r="E817" s="38" t="str">
        <f t="shared" si="36"/>
        <v/>
      </c>
      <c r="F817" s="39">
        <f>IF(E817="",0,+COUNTIF('賃上げ前（時給）'!$E$6:$E$1006,E817))</f>
        <v>0</v>
      </c>
      <c r="G817" s="41" t="str">
        <f t="shared" si="37"/>
        <v/>
      </c>
      <c r="H817" s="51"/>
      <c r="I817" s="42" t="str">
        <f t="shared" si="38"/>
        <v/>
      </c>
      <c r="J817" s="84"/>
      <c r="K817" s="85"/>
    </row>
    <row r="818" spans="2:11" ht="24.75" customHeight="1">
      <c r="B818" s="18">
        <v>813</v>
      </c>
      <c r="C818" s="43"/>
      <c r="D818" s="40"/>
      <c r="E818" s="38" t="str">
        <f t="shared" si="36"/>
        <v/>
      </c>
      <c r="F818" s="39">
        <f>IF(E818="",0,+COUNTIF('賃上げ前（時給）'!$E$6:$E$1006,E818))</f>
        <v>0</v>
      </c>
      <c r="G818" s="41" t="str">
        <f t="shared" si="37"/>
        <v/>
      </c>
      <c r="H818" s="51"/>
      <c r="I818" s="42" t="str">
        <f t="shared" si="38"/>
        <v/>
      </c>
      <c r="J818" s="84"/>
      <c r="K818" s="85"/>
    </row>
    <row r="819" spans="2:11" ht="24.75" customHeight="1">
      <c r="B819" s="18">
        <v>814</v>
      </c>
      <c r="C819" s="43"/>
      <c r="D819" s="40"/>
      <c r="E819" s="38" t="str">
        <f t="shared" si="36"/>
        <v/>
      </c>
      <c r="F819" s="39">
        <f>IF(E819="",0,+COUNTIF('賃上げ前（時給）'!$E$6:$E$1006,E819))</f>
        <v>0</v>
      </c>
      <c r="G819" s="41" t="str">
        <f t="shared" si="37"/>
        <v/>
      </c>
      <c r="H819" s="51"/>
      <c r="I819" s="42" t="str">
        <f t="shared" si="38"/>
        <v/>
      </c>
      <c r="J819" s="84"/>
      <c r="K819" s="85"/>
    </row>
    <row r="820" spans="2:11" ht="24.75" customHeight="1">
      <c r="B820" s="18">
        <v>815</v>
      </c>
      <c r="C820" s="43"/>
      <c r="D820" s="40"/>
      <c r="E820" s="38" t="str">
        <f t="shared" si="36"/>
        <v/>
      </c>
      <c r="F820" s="39">
        <f>IF(E820="",0,+COUNTIF('賃上げ前（時給）'!$E$6:$E$1006,E820))</f>
        <v>0</v>
      </c>
      <c r="G820" s="41" t="str">
        <f t="shared" si="37"/>
        <v/>
      </c>
      <c r="H820" s="51"/>
      <c r="I820" s="42" t="str">
        <f t="shared" si="38"/>
        <v/>
      </c>
      <c r="J820" s="84"/>
      <c r="K820" s="85"/>
    </row>
    <row r="821" spans="2:11" ht="24.75" customHeight="1">
      <c r="B821" s="18">
        <v>816</v>
      </c>
      <c r="C821" s="43"/>
      <c r="D821" s="40"/>
      <c r="E821" s="38" t="str">
        <f t="shared" si="36"/>
        <v/>
      </c>
      <c r="F821" s="39">
        <f>IF(E821="",0,+COUNTIF('賃上げ前（時給）'!$E$6:$E$1006,E821))</f>
        <v>0</v>
      </c>
      <c r="G821" s="41" t="str">
        <f t="shared" si="37"/>
        <v/>
      </c>
      <c r="H821" s="51"/>
      <c r="I821" s="42" t="str">
        <f t="shared" si="38"/>
        <v/>
      </c>
      <c r="J821" s="84"/>
      <c r="K821" s="85"/>
    </row>
    <row r="822" spans="2:11" ht="24.75" customHeight="1">
      <c r="B822" s="18">
        <v>817</v>
      </c>
      <c r="C822" s="43"/>
      <c r="D822" s="40"/>
      <c r="E822" s="38" t="str">
        <f t="shared" si="36"/>
        <v/>
      </c>
      <c r="F822" s="39">
        <f>IF(E822="",0,+COUNTIF('賃上げ前（時給）'!$E$6:$E$1006,E822))</f>
        <v>0</v>
      </c>
      <c r="G822" s="41" t="str">
        <f t="shared" si="37"/>
        <v/>
      </c>
      <c r="H822" s="51"/>
      <c r="I822" s="42" t="str">
        <f t="shared" si="38"/>
        <v/>
      </c>
      <c r="J822" s="84"/>
      <c r="K822" s="85"/>
    </row>
    <row r="823" spans="2:11" ht="24.75" customHeight="1">
      <c r="B823" s="18">
        <v>818</v>
      </c>
      <c r="C823" s="43"/>
      <c r="D823" s="40"/>
      <c r="E823" s="38" t="str">
        <f t="shared" si="36"/>
        <v/>
      </c>
      <c r="F823" s="39">
        <f>IF(E823="",0,+COUNTIF('賃上げ前（時給）'!$E$6:$E$1006,E823))</f>
        <v>0</v>
      </c>
      <c r="G823" s="41" t="str">
        <f t="shared" si="37"/>
        <v/>
      </c>
      <c r="H823" s="51"/>
      <c r="I823" s="42" t="str">
        <f t="shared" si="38"/>
        <v/>
      </c>
      <c r="J823" s="84"/>
      <c r="K823" s="85"/>
    </row>
    <row r="824" spans="2:11" ht="24.75" customHeight="1">
      <c r="B824" s="18">
        <v>819</v>
      </c>
      <c r="C824" s="43"/>
      <c r="D824" s="40"/>
      <c r="E824" s="38" t="str">
        <f t="shared" si="36"/>
        <v/>
      </c>
      <c r="F824" s="39">
        <f>IF(E824="",0,+COUNTIF('賃上げ前（時給）'!$E$6:$E$1006,E824))</f>
        <v>0</v>
      </c>
      <c r="G824" s="41" t="str">
        <f t="shared" si="37"/>
        <v/>
      </c>
      <c r="H824" s="51"/>
      <c r="I824" s="42" t="str">
        <f t="shared" si="38"/>
        <v/>
      </c>
      <c r="J824" s="84"/>
      <c r="K824" s="85"/>
    </row>
    <row r="825" spans="2:11" ht="24.75" customHeight="1">
      <c r="B825" s="18">
        <v>820</v>
      </c>
      <c r="C825" s="43"/>
      <c r="D825" s="40"/>
      <c r="E825" s="38" t="str">
        <f t="shared" si="36"/>
        <v/>
      </c>
      <c r="F825" s="39">
        <f>IF(E825="",0,+COUNTIF('賃上げ前（時給）'!$E$6:$E$1006,E825))</f>
        <v>0</v>
      </c>
      <c r="G825" s="41" t="str">
        <f t="shared" si="37"/>
        <v/>
      </c>
      <c r="H825" s="51"/>
      <c r="I825" s="42" t="str">
        <f t="shared" si="38"/>
        <v/>
      </c>
      <c r="J825" s="84"/>
      <c r="K825" s="85"/>
    </row>
    <row r="826" spans="2:11" ht="24.75" customHeight="1">
      <c r="B826" s="18">
        <v>821</v>
      </c>
      <c r="C826" s="43"/>
      <c r="D826" s="40"/>
      <c r="E826" s="38" t="str">
        <f t="shared" si="36"/>
        <v/>
      </c>
      <c r="F826" s="39">
        <f>IF(E826="",0,+COUNTIF('賃上げ前（時給）'!$E$6:$E$1006,E826))</f>
        <v>0</v>
      </c>
      <c r="G826" s="41" t="str">
        <f t="shared" si="37"/>
        <v/>
      </c>
      <c r="H826" s="51"/>
      <c r="I826" s="42" t="str">
        <f t="shared" si="38"/>
        <v/>
      </c>
      <c r="J826" s="84"/>
      <c r="K826" s="85"/>
    </row>
    <row r="827" spans="2:11" ht="24.75" customHeight="1">
      <c r="B827" s="18">
        <v>822</v>
      </c>
      <c r="C827" s="43"/>
      <c r="D827" s="40"/>
      <c r="E827" s="38" t="str">
        <f t="shared" si="36"/>
        <v/>
      </c>
      <c r="F827" s="39">
        <f>IF(E827="",0,+COUNTIF('賃上げ前（時給）'!$E$6:$E$1006,E827))</f>
        <v>0</v>
      </c>
      <c r="G827" s="41" t="str">
        <f t="shared" si="37"/>
        <v/>
      </c>
      <c r="H827" s="51"/>
      <c r="I827" s="42" t="str">
        <f t="shared" si="38"/>
        <v/>
      </c>
      <c r="J827" s="84"/>
      <c r="K827" s="85"/>
    </row>
    <row r="828" spans="2:11" ht="24.75" customHeight="1">
      <c r="B828" s="18">
        <v>823</v>
      </c>
      <c r="C828" s="43"/>
      <c r="D828" s="40"/>
      <c r="E828" s="38" t="str">
        <f t="shared" si="36"/>
        <v/>
      </c>
      <c r="F828" s="39">
        <f>IF(E828="",0,+COUNTIF('賃上げ前（時給）'!$E$6:$E$1006,E828))</f>
        <v>0</v>
      </c>
      <c r="G828" s="41" t="str">
        <f t="shared" si="37"/>
        <v/>
      </c>
      <c r="H828" s="51"/>
      <c r="I828" s="42" t="str">
        <f t="shared" si="38"/>
        <v/>
      </c>
      <c r="J828" s="84"/>
      <c r="K828" s="85"/>
    </row>
    <row r="829" spans="2:11" ht="24.75" customHeight="1">
      <c r="B829" s="18">
        <v>824</v>
      </c>
      <c r="C829" s="43"/>
      <c r="D829" s="40"/>
      <c r="E829" s="38" t="str">
        <f t="shared" si="36"/>
        <v/>
      </c>
      <c r="F829" s="39">
        <f>IF(E829="",0,+COUNTIF('賃上げ前（時給）'!$E$6:$E$1006,E829))</f>
        <v>0</v>
      </c>
      <c r="G829" s="41" t="str">
        <f t="shared" si="37"/>
        <v/>
      </c>
      <c r="H829" s="51"/>
      <c r="I829" s="42" t="str">
        <f t="shared" si="38"/>
        <v/>
      </c>
      <c r="J829" s="84"/>
      <c r="K829" s="85"/>
    </row>
    <row r="830" spans="2:11" ht="24.75" customHeight="1">
      <c r="B830" s="18">
        <v>825</v>
      </c>
      <c r="C830" s="43"/>
      <c r="D830" s="40"/>
      <c r="E830" s="38" t="str">
        <f t="shared" si="36"/>
        <v/>
      </c>
      <c r="F830" s="39">
        <f>IF(E830="",0,+COUNTIF('賃上げ前（時給）'!$E$6:$E$1006,E830))</f>
        <v>0</v>
      </c>
      <c r="G830" s="41" t="str">
        <f t="shared" si="37"/>
        <v/>
      </c>
      <c r="H830" s="51"/>
      <c r="I830" s="42" t="str">
        <f t="shared" si="38"/>
        <v/>
      </c>
      <c r="J830" s="84"/>
      <c r="K830" s="85"/>
    </row>
    <row r="831" spans="2:11" ht="24.75" customHeight="1">
      <c r="B831" s="18">
        <v>826</v>
      </c>
      <c r="C831" s="43"/>
      <c r="D831" s="40"/>
      <c r="E831" s="38" t="str">
        <f t="shared" si="36"/>
        <v/>
      </c>
      <c r="F831" s="39">
        <f>IF(E831="",0,+COUNTIF('賃上げ前（時給）'!$E$6:$E$1006,E831))</f>
        <v>0</v>
      </c>
      <c r="G831" s="41" t="str">
        <f t="shared" si="37"/>
        <v/>
      </c>
      <c r="H831" s="51"/>
      <c r="I831" s="42" t="str">
        <f t="shared" si="38"/>
        <v/>
      </c>
      <c r="J831" s="84"/>
      <c r="K831" s="85"/>
    </row>
    <row r="832" spans="2:11" ht="24.75" customHeight="1">
      <c r="B832" s="18">
        <v>827</v>
      </c>
      <c r="C832" s="43"/>
      <c r="D832" s="40"/>
      <c r="E832" s="38" t="str">
        <f t="shared" si="36"/>
        <v/>
      </c>
      <c r="F832" s="39">
        <f>IF(E832="",0,+COUNTIF('賃上げ前（時給）'!$E$6:$E$1006,E832))</f>
        <v>0</v>
      </c>
      <c r="G832" s="41" t="str">
        <f t="shared" si="37"/>
        <v/>
      </c>
      <c r="H832" s="51"/>
      <c r="I832" s="42" t="str">
        <f t="shared" si="38"/>
        <v/>
      </c>
      <c r="J832" s="84"/>
      <c r="K832" s="85"/>
    </row>
    <row r="833" spans="2:11" ht="24.75" customHeight="1">
      <c r="B833" s="18">
        <v>828</v>
      </c>
      <c r="C833" s="43"/>
      <c r="D833" s="40"/>
      <c r="E833" s="38" t="str">
        <f t="shared" si="36"/>
        <v/>
      </c>
      <c r="F833" s="39">
        <f>IF(E833="",0,+COUNTIF('賃上げ前（時給）'!$E$6:$E$1006,E833))</f>
        <v>0</v>
      </c>
      <c r="G833" s="41" t="str">
        <f t="shared" si="37"/>
        <v/>
      </c>
      <c r="H833" s="51"/>
      <c r="I833" s="42" t="str">
        <f t="shared" si="38"/>
        <v/>
      </c>
      <c r="J833" s="84"/>
      <c r="K833" s="85"/>
    </row>
    <row r="834" spans="2:11" ht="24.75" customHeight="1">
      <c r="B834" s="18">
        <v>829</v>
      </c>
      <c r="C834" s="43"/>
      <c r="D834" s="40"/>
      <c r="E834" s="38" t="str">
        <f t="shared" si="36"/>
        <v/>
      </c>
      <c r="F834" s="39">
        <f>IF(E834="",0,+COUNTIF('賃上げ前（時給）'!$E$6:$E$1006,E834))</f>
        <v>0</v>
      </c>
      <c r="G834" s="41" t="str">
        <f t="shared" si="37"/>
        <v/>
      </c>
      <c r="H834" s="51"/>
      <c r="I834" s="42" t="str">
        <f t="shared" si="38"/>
        <v/>
      </c>
      <c r="J834" s="84"/>
      <c r="K834" s="85"/>
    </row>
    <row r="835" spans="2:11" ht="24.75" customHeight="1">
      <c r="B835" s="18">
        <v>830</v>
      </c>
      <c r="C835" s="43"/>
      <c r="D835" s="40"/>
      <c r="E835" s="38" t="str">
        <f t="shared" si="36"/>
        <v/>
      </c>
      <c r="F835" s="39">
        <f>IF(E835="",0,+COUNTIF('賃上げ前（時給）'!$E$6:$E$1006,E835))</f>
        <v>0</v>
      </c>
      <c r="G835" s="41" t="str">
        <f t="shared" si="37"/>
        <v/>
      </c>
      <c r="H835" s="51"/>
      <c r="I835" s="42" t="str">
        <f t="shared" si="38"/>
        <v/>
      </c>
      <c r="J835" s="84"/>
      <c r="K835" s="85"/>
    </row>
    <row r="836" spans="2:11" ht="24.75" customHeight="1">
      <c r="B836" s="18">
        <v>831</v>
      </c>
      <c r="C836" s="43"/>
      <c r="D836" s="40"/>
      <c r="E836" s="38" t="str">
        <f t="shared" si="36"/>
        <v/>
      </c>
      <c r="F836" s="39">
        <f>IF(E836="",0,+COUNTIF('賃上げ前（時給）'!$E$6:$E$1006,E836))</f>
        <v>0</v>
      </c>
      <c r="G836" s="41" t="str">
        <f t="shared" si="37"/>
        <v/>
      </c>
      <c r="H836" s="51"/>
      <c r="I836" s="42" t="str">
        <f t="shared" si="38"/>
        <v/>
      </c>
      <c r="J836" s="84"/>
      <c r="K836" s="85"/>
    </row>
    <row r="837" spans="2:11" ht="24.75" customHeight="1">
      <c r="B837" s="18">
        <v>832</v>
      </c>
      <c r="C837" s="43"/>
      <c r="D837" s="40"/>
      <c r="E837" s="38" t="str">
        <f t="shared" si="36"/>
        <v/>
      </c>
      <c r="F837" s="39">
        <f>IF(E837="",0,+COUNTIF('賃上げ前（時給）'!$E$6:$E$1006,E837))</f>
        <v>0</v>
      </c>
      <c r="G837" s="41" t="str">
        <f t="shared" si="37"/>
        <v/>
      </c>
      <c r="H837" s="51"/>
      <c r="I837" s="42" t="str">
        <f t="shared" si="38"/>
        <v/>
      </c>
      <c r="J837" s="84"/>
      <c r="K837" s="85"/>
    </row>
    <row r="838" spans="2:11" ht="24.75" customHeight="1">
      <c r="B838" s="18">
        <v>833</v>
      </c>
      <c r="C838" s="43"/>
      <c r="D838" s="40"/>
      <c r="E838" s="38" t="str">
        <f t="shared" ref="E838:E901" si="39">SUBSTITUTE(SUBSTITUTE(C838,"　","")," ","")</f>
        <v/>
      </c>
      <c r="F838" s="39">
        <f>IF(E838="",0,+COUNTIF('賃上げ前（時給）'!$E$6:$E$1006,E838))</f>
        <v>0</v>
      </c>
      <c r="G838" s="41" t="str">
        <f t="shared" ref="G838:G901" si="40">IF(C838="","",+IF(OR(F838&lt;1,D838="",J838="◎"),"除外","対象"))</f>
        <v/>
      </c>
      <c r="H838" s="51"/>
      <c r="I838" s="42" t="str">
        <f t="shared" ref="I838:I901" si="41">IF(C838="","",+IF(G838="対象",H838,0))</f>
        <v/>
      </c>
      <c r="J838" s="84"/>
      <c r="K838" s="85"/>
    </row>
    <row r="839" spans="2:11" ht="24.75" customHeight="1">
      <c r="B839" s="18">
        <v>834</v>
      </c>
      <c r="C839" s="43"/>
      <c r="D839" s="40"/>
      <c r="E839" s="38" t="str">
        <f t="shared" si="39"/>
        <v/>
      </c>
      <c r="F839" s="39">
        <f>IF(E839="",0,+COUNTIF('賃上げ前（時給）'!$E$6:$E$1006,E839))</f>
        <v>0</v>
      </c>
      <c r="G839" s="41" t="str">
        <f t="shared" si="40"/>
        <v/>
      </c>
      <c r="H839" s="51"/>
      <c r="I839" s="42" t="str">
        <f t="shared" si="41"/>
        <v/>
      </c>
      <c r="J839" s="84"/>
      <c r="K839" s="85"/>
    </row>
    <row r="840" spans="2:11" ht="24.75" customHeight="1">
      <c r="B840" s="18">
        <v>835</v>
      </c>
      <c r="C840" s="43"/>
      <c r="D840" s="40"/>
      <c r="E840" s="38" t="str">
        <f t="shared" si="39"/>
        <v/>
      </c>
      <c r="F840" s="39">
        <f>IF(E840="",0,+COUNTIF('賃上げ前（時給）'!$E$6:$E$1006,E840))</f>
        <v>0</v>
      </c>
      <c r="G840" s="41" t="str">
        <f t="shared" si="40"/>
        <v/>
      </c>
      <c r="H840" s="51"/>
      <c r="I840" s="42" t="str">
        <f t="shared" si="41"/>
        <v/>
      </c>
      <c r="J840" s="84"/>
      <c r="K840" s="85"/>
    </row>
    <row r="841" spans="2:11" ht="24.75" customHeight="1">
      <c r="B841" s="18">
        <v>836</v>
      </c>
      <c r="C841" s="43"/>
      <c r="D841" s="40"/>
      <c r="E841" s="38" t="str">
        <f t="shared" si="39"/>
        <v/>
      </c>
      <c r="F841" s="39">
        <f>IF(E841="",0,+COUNTIF('賃上げ前（時給）'!$E$6:$E$1006,E841))</f>
        <v>0</v>
      </c>
      <c r="G841" s="41" t="str">
        <f t="shared" si="40"/>
        <v/>
      </c>
      <c r="H841" s="51"/>
      <c r="I841" s="42" t="str">
        <f t="shared" si="41"/>
        <v/>
      </c>
      <c r="J841" s="84"/>
      <c r="K841" s="85"/>
    </row>
    <row r="842" spans="2:11" ht="24.75" customHeight="1">
      <c r="B842" s="18">
        <v>837</v>
      </c>
      <c r="C842" s="43"/>
      <c r="D842" s="40"/>
      <c r="E842" s="38" t="str">
        <f t="shared" si="39"/>
        <v/>
      </c>
      <c r="F842" s="39">
        <f>IF(E842="",0,+COUNTIF('賃上げ前（時給）'!$E$6:$E$1006,E842))</f>
        <v>0</v>
      </c>
      <c r="G842" s="41" t="str">
        <f t="shared" si="40"/>
        <v/>
      </c>
      <c r="H842" s="51"/>
      <c r="I842" s="42" t="str">
        <f t="shared" si="41"/>
        <v/>
      </c>
      <c r="J842" s="84"/>
      <c r="K842" s="85"/>
    </row>
    <row r="843" spans="2:11" ht="24.75" customHeight="1">
      <c r="B843" s="18">
        <v>838</v>
      </c>
      <c r="C843" s="43"/>
      <c r="D843" s="40"/>
      <c r="E843" s="38" t="str">
        <f t="shared" si="39"/>
        <v/>
      </c>
      <c r="F843" s="39">
        <f>IF(E843="",0,+COUNTIF('賃上げ前（時給）'!$E$6:$E$1006,E843))</f>
        <v>0</v>
      </c>
      <c r="G843" s="41" t="str">
        <f t="shared" si="40"/>
        <v/>
      </c>
      <c r="H843" s="51"/>
      <c r="I843" s="42" t="str">
        <f t="shared" si="41"/>
        <v/>
      </c>
      <c r="J843" s="84"/>
      <c r="K843" s="85"/>
    </row>
    <row r="844" spans="2:11" ht="24.75" customHeight="1">
      <c r="B844" s="18">
        <v>839</v>
      </c>
      <c r="C844" s="43"/>
      <c r="D844" s="40"/>
      <c r="E844" s="38" t="str">
        <f t="shared" si="39"/>
        <v/>
      </c>
      <c r="F844" s="39">
        <f>IF(E844="",0,+COUNTIF('賃上げ前（時給）'!$E$6:$E$1006,E844))</f>
        <v>0</v>
      </c>
      <c r="G844" s="41" t="str">
        <f t="shared" si="40"/>
        <v/>
      </c>
      <c r="H844" s="51"/>
      <c r="I844" s="42" t="str">
        <f t="shared" si="41"/>
        <v/>
      </c>
      <c r="J844" s="84"/>
      <c r="K844" s="85"/>
    </row>
    <row r="845" spans="2:11" ht="24.75" customHeight="1">
      <c r="B845" s="18">
        <v>840</v>
      </c>
      <c r="C845" s="43"/>
      <c r="D845" s="40"/>
      <c r="E845" s="38" t="str">
        <f t="shared" si="39"/>
        <v/>
      </c>
      <c r="F845" s="39">
        <f>IF(E845="",0,+COUNTIF('賃上げ前（時給）'!$E$6:$E$1006,E845))</f>
        <v>0</v>
      </c>
      <c r="G845" s="41" t="str">
        <f t="shared" si="40"/>
        <v/>
      </c>
      <c r="H845" s="51"/>
      <c r="I845" s="42" t="str">
        <f t="shared" si="41"/>
        <v/>
      </c>
      <c r="J845" s="84"/>
      <c r="K845" s="85"/>
    </row>
    <row r="846" spans="2:11" ht="24.75" customHeight="1">
      <c r="B846" s="18">
        <v>841</v>
      </c>
      <c r="C846" s="43"/>
      <c r="D846" s="40"/>
      <c r="E846" s="38" t="str">
        <f t="shared" si="39"/>
        <v/>
      </c>
      <c r="F846" s="39">
        <f>IF(E846="",0,+COUNTIF('賃上げ前（時給）'!$E$6:$E$1006,E846))</f>
        <v>0</v>
      </c>
      <c r="G846" s="41" t="str">
        <f t="shared" si="40"/>
        <v/>
      </c>
      <c r="H846" s="51"/>
      <c r="I846" s="42" t="str">
        <f t="shared" si="41"/>
        <v/>
      </c>
      <c r="J846" s="84"/>
      <c r="K846" s="85"/>
    </row>
    <row r="847" spans="2:11" ht="24.75" customHeight="1">
      <c r="B847" s="18">
        <v>842</v>
      </c>
      <c r="C847" s="43"/>
      <c r="D847" s="40"/>
      <c r="E847" s="38" t="str">
        <f t="shared" si="39"/>
        <v/>
      </c>
      <c r="F847" s="39">
        <f>IF(E847="",0,+COUNTIF('賃上げ前（時給）'!$E$6:$E$1006,E847))</f>
        <v>0</v>
      </c>
      <c r="G847" s="41" t="str">
        <f t="shared" si="40"/>
        <v/>
      </c>
      <c r="H847" s="51"/>
      <c r="I847" s="42" t="str">
        <f t="shared" si="41"/>
        <v/>
      </c>
      <c r="J847" s="84"/>
      <c r="K847" s="85"/>
    </row>
    <row r="848" spans="2:11" ht="24.75" customHeight="1">
      <c r="B848" s="18">
        <v>843</v>
      </c>
      <c r="C848" s="43"/>
      <c r="D848" s="40"/>
      <c r="E848" s="38" t="str">
        <f t="shared" si="39"/>
        <v/>
      </c>
      <c r="F848" s="39">
        <f>IF(E848="",0,+COUNTIF('賃上げ前（時給）'!$E$6:$E$1006,E848))</f>
        <v>0</v>
      </c>
      <c r="G848" s="41" t="str">
        <f t="shared" si="40"/>
        <v/>
      </c>
      <c r="H848" s="51"/>
      <c r="I848" s="42" t="str">
        <f t="shared" si="41"/>
        <v/>
      </c>
      <c r="J848" s="84"/>
      <c r="K848" s="85"/>
    </row>
    <row r="849" spans="2:11" ht="24.75" customHeight="1">
      <c r="B849" s="18">
        <v>844</v>
      </c>
      <c r="C849" s="43"/>
      <c r="D849" s="40"/>
      <c r="E849" s="38" t="str">
        <f t="shared" si="39"/>
        <v/>
      </c>
      <c r="F849" s="39">
        <f>IF(E849="",0,+COUNTIF('賃上げ前（時給）'!$E$6:$E$1006,E849))</f>
        <v>0</v>
      </c>
      <c r="G849" s="41" t="str">
        <f t="shared" si="40"/>
        <v/>
      </c>
      <c r="H849" s="51"/>
      <c r="I849" s="42" t="str">
        <f t="shared" si="41"/>
        <v/>
      </c>
      <c r="J849" s="84"/>
      <c r="K849" s="85"/>
    </row>
    <row r="850" spans="2:11" ht="24.75" customHeight="1">
      <c r="B850" s="18">
        <v>845</v>
      </c>
      <c r="C850" s="43"/>
      <c r="D850" s="40"/>
      <c r="E850" s="38" t="str">
        <f t="shared" si="39"/>
        <v/>
      </c>
      <c r="F850" s="39">
        <f>IF(E850="",0,+COUNTIF('賃上げ前（時給）'!$E$6:$E$1006,E850))</f>
        <v>0</v>
      </c>
      <c r="G850" s="41" t="str">
        <f t="shared" si="40"/>
        <v/>
      </c>
      <c r="H850" s="51"/>
      <c r="I850" s="42" t="str">
        <f t="shared" si="41"/>
        <v/>
      </c>
      <c r="J850" s="84"/>
      <c r="K850" s="85"/>
    </row>
    <row r="851" spans="2:11" ht="24.75" customHeight="1">
      <c r="B851" s="18">
        <v>846</v>
      </c>
      <c r="C851" s="43"/>
      <c r="D851" s="40"/>
      <c r="E851" s="38" t="str">
        <f t="shared" si="39"/>
        <v/>
      </c>
      <c r="F851" s="39">
        <f>IF(E851="",0,+COUNTIF('賃上げ前（時給）'!$E$6:$E$1006,E851))</f>
        <v>0</v>
      </c>
      <c r="G851" s="41" t="str">
        <f t="shared" si="40"/>
        <v/>
      </c>
      <c r="H851" s="51"/>
      <c r="I851" s="42" t="str">
        <f t="shared" si="41"/>
        <v/>
      </c>
      <c r="J851" s="84"/>
      <c r="K851" s="85"/>
    </row>
    <row r="852" spans="2:11" ht="24.75" customHeight="1">
      <c r="B852" s="18">
        <v>847</v>
      </c>
      <c r="C852" s="43"/>
      <c r="D852" s="40"/>
      <c r="E852" s="38" t="str">
        <f t="shared" si="39"/>
        <v/>
      </c>
      <c r="F852" s="39">
        <f>IF(E852="",0,+COUNTIF('賃上げ前（時給）'!$E$6:$E$1006,E852))</f>
        <v>0</v>
      </c>
      <c r="G852" s="41" t="str">
        <f t="shared" si="40"/>
        <v/>
      </c>
      <c r="H852" s="51"/>
      <c r="I852" s="42" t="str">
        <f t="shared" si="41"/>
        <v/>
      </c>
      <c r="J852" s="84"/>
      <c r="K852" s="85"/>
    </row>
    <row r="853" spans="2:11" ht="24.75" customHeight="1">
      <c r="B853" s="18">
        <v>848</v>
      </c>
      <c r="C853" s="43"/>
      <c r="D853" s="40"/>
      <c r="E853" s="38" t="str">
        <f t="shared" si="39"/>
        <v/>
      </c>
      <c r="F853" s="39">
        <f>IF(E853="",0,+COUNTIF('賃上げ前（時給）'!$E$6:$E$1006,E853))</f>
        <v>0</v>
      </c>
      <c r="G853" s="41" t="str">
        <f t="shared" si="40"/>
        <v/>
      </c>
      <c r="H853" s="51"/>
      <c r="I853" s="42" t="str">
        <f t="shared" si="41"/>
        <v/>
      </c>
      <c r="J853" s="84"/>
      <c r="K853" s="85"/>
    </row>
    <row r="854" spans="2:11" ht="24.75" customHeight="1">
      <c r="B854" s="18">
        <v>849</v>
      </c>
      <c r="C854" s="43"/>
      <c r="D854" s="40"/>
      <c r="E854" s="38" t="str">
        <f t="shared" si="39"/>
        <v/>
      </c>
      <c r="F854" s="39">
        <f>IF(E854="",0,+COUNTIF('賃上げ前（時給）'!$E$6:$E$1006,E854))</f>
        <v>0</v>
      </c>
      <c r="G854" s="41" t="str">
        <f t="shared" si="40"/>
        <v/>
      </c>
      <c r="H854" s="51"/>
      <c r="I854" s="42" t="str">
        <f t="shared" si="41"/>
        <v/>
      </c>
      <c r="J854" s="84"/>
      <c r="K854" s="85"/>
    </row>
    <row r="855" spans="2:11" ht="24.75" customHeight="1">
      <c r="B855" s="18">
        <v>850</v>
      </c>
      <c r="C855" s="43"/>
      <c r="D855" s="40"/>
      <c r="E855" s="38" t="str">
        <f t="shared" si="39"/>
        <v/>
      </c>
      <c r="F855" s="39">
        <f>IF(E855="",0,+COUNTIF('賃上げ前（時給）'!$E$6:$E$1006,E855))</f>
        <v>0</v>
      </c>
      <c r="G855" s="41" t="str">
        <f t="shared" si="40"/>
        <v/>
      </c>
      <c r="H855" s="51"/>
      <c r="I855" s="42" t="str">
        <f t="shared" si="41"/>
        <v/>
      </c>
      <c r="J855" s="84"/>
      <c r="K855" s="85"/>
    </row>
    <row r="856" spans="2:11" ht="24.75" customHeight="1">
      <c r="B856" s="18">
        <v>851</v>
      </c>
      <c r="C856" s="43"/>
      <c r="D856" s="40"/>
      <c r="E856" s="38" t="str">
        <f t="shared" si="39"/>
        <v/>
      </c>
      <c r="F856" s="39">
        <f>IF(E856="",0,+COUNTIF('賃上げ前（時給）'!$E$6:$E$1006,E856))</f>
        <v>0</v>
      </c>
      <c r="G856" s="41" t="str">
        <f t="shared" si="40"/>
        <v/>
      </c>
      <c r="H856" s="51"/>
      <c r="I856" s="42" t="str">
        <f t="shared" si="41"/>
        <v/>
      </c>
      <c r="J856" s="84"/>
      <c r="K856" s="85"/>
    </row>
    <row r="857" spans="2:11" ht="24.75" customHeight="1">
      <c r="B857" s="18">
        <v>852</v>
      </c>
      <c r="C857" s="43"/>
      <c r="D857" s="40"/>
      <c r="E857" s="38" t="str">
        <f t="shared" si="39"/>
        <v/>
      </c>
      <c r="F857" s="39">
        <f>IF(E857="",0,+COUNTIF('賃上げ前（時給）'!$E$6:$E$1006,E857))</f>
        <v>0</v>
      </c>
      <c r="G857" s="41" t="str">
        <f t="shared" si="40"/>
        <v/>
      </c>
      <c r="H857" s="51"/>
      <c r="I857" s="42" t="str">
        <f t="shared" si="41"/>
        <v/>
      </c>
      <c r="J857" s="84"/>
      <c r="K857" s="85"/>
    </row>
    <row r="858" spans="2:11" ht="24.75" customHeight="1">
      <c r="B858" s="18">
        <v>853</v>
      </c>
      <c r="C858" s="43"/>
      <c r="D858" s="40"/>
      <c r="E858" s="38" t="str">
        <f t="shared" si="39"/>
        <v/>
      </c>
      <c r="F858" s="39">
        <f>IF(E858="",0,+COUNTIF('賃上げ前（時給）'!$E$6:$E$1006,E858))</f>
        <v>0</v>
      </c>
      <c r="G858" s="41" t="str">
        <f t="shared" si="40"/>
        <v/>
      </c>
      <c r="H858" s="51"/>
      <c r="I858" s="42" t="str">
        <f t="shared" si="41"/>
        <v/>
      </c>
      <c r="J858" s="84"/>
      <c r="K858" s="85"/>
    </row>
    <row r="859" spans="2:11" ht="24.75" customHeight="1">
      <c r="B859" s="18">
        <v>854</v>
      </c>
      <c r="C859" s="43"/>
      <c r="D859" s="40"/>
      <c r="E859" s="38" t="str">
        <f t="shared" si="39"/>
        <v/>
      </c>
      <c r="F859" s="39">
        <f>IF(E859="",0,+COUNTIF('賃上げ前（時給）'!$E$6:$E$1006,E859))</f>
        <v>0</v>
      </c>
      <c r="G859" s="41" t="str">
        <f t="shared" si="40"/>
        <v/>
      </c>
      <c r="H859" s="51"/>
      <c r="I859" s="42" t="str">
        <f t="shared" si="41"/>
        <v/>
      </c>
      <c r="J859" s="84"/>
      <c r="K859" s="85"/>
    </row>
    <row r="860" spans="2:11" ht="24.75" customHeight="1">
      <c r="B860" s="18">
        <v>855</v>
      </c>
      <c r="C860" s="43"/>
      <c r="D860" s="40"/>
      <c r="E860" s="38" t="str">
        <f t="shared" si="39"/>
        <v/>
      </c>
      <c r="F860" s="39">
        <f>IF(E860="",0,+COUNTIF('賃上げ前（時給）'!$E$6:$E$1006,E860))</f>
        <v>0</v>
      </c>
      <c r="G860" s="41" t="str">
        <f t="shared" si="40"/>
        <v/>
      </c>
      <c r="H860" s="51"/>
      <c r="I860" s="42" t="str">
        <f t="shared" si="41"/>
        <v/>
      </c>
      <c r="J860" s="84"/>
      <c r="K860" s="85"/>
    </row>
    <row r="861" spans="2:11" ht="24.75" customHeight="1">
      <c r="B861" s="18">
        <v>856</v>
      </c>
      <c r="C861" s="43"/>
      <c r="D861" s="40"/>
      <c r="E861" s="38" t="str">
        <f t="shared" si="39"/>
        <v/>
      </c>
      <c r="F861" s="39">
        <f>IF(E861="",0,+COUNTIF('賃上げ前（時給）'!$E$6:$E$1006,E861))</f>
        <v>0</v>
      </c>
      <c r="G861" s="41" t="str">
        <f t="shared" si="40"/>
        <v/>
      </c>
      <c r="H861" s="51"/>
      <c r="I861" s="42" t="str">
        <f t="shared" si="41"/>
        <v/>
      </c>
      <c r="J861" s="84"/>
      <c r="K861" s="85"/>
    </row>
    <row r="862" spans="2:11" ht="24.75" customHeight="1">
      <c r="B862" s="18">
        <v>857</v>
      </c>
      <c r="C862" s="43"/>
      <c r="D862" s="40"/>
      <c r="E862" s="38" t="str">
        <f t="shared" si="39"/>
        <v/>
      </c>
      <c r="F862" s="39">
        <f>IF(E862="",0,+COUNTIF('賃上げ前（時給）'!$E$6:$E$1006,E862))</f>
        <v>0</v>
      </c>
      <c r="G862" s="41" t="str">
        <f t="shared" si="40"/>
        <v/>
      </c>
      <c r="H862" s="51"/>
      <c r="I862" s="42" t="str">
        <f t="shared" si="41"/>
        <v/>
      </c>
      <c r="J862" s="84"/>
      <c r="K862" s="85"/>
    </row>
    <row r="863" spans="2:11" ht="24.75" customHeight="1">
      <c r="B863" s="18">
        <v>858</v>
      </c>
      <c r="C863" s="43"/>
      <c r="D863" s="40"/>
      <c r="E863" s="38" t="str">
        <f t="shared" si="39"/>
        <v/>
      </c>
      <c r="F863" s="39">
        <f>IF(E863="",0,+COUNTIF('賃上げ前（時給）'!$E$6:$E$1006,E863))</f>
        <v>0</v>
      </c>
      <c r="G863" s="41" t="str">
        <f t="shared" si="40"/>
        <v/>
      </c>
      <c r="H863" s="51"/>
      <c r="I863" s="42" t="str">
        <f t="shared" si="41"/>
        <v/>
      </c>
      <c r="J863" s="84"/>
      <c r="K863" s="85"/>
    </row>
    <row r="864" spans="2:11" ht="24.75" customHeight="1">
      <c r="B864" s="18">
        <v>859</v>
      </c>
      <c r="C864" s="43"/>
      <c r="D864" s="40"/>
      <c r="E864" s="38" t="str">
        <f t="shared" si="39"/>
        <v/>
      </c>
      <c r="F864" s="39">
        <f>IF(E864="",0,+COUNTIF('賃上げ前（時給）'!$E$6:$E$1006,E864))</f>
        <v>0</v>
      </c>
      <c r="G864" s="41" t="str">
        <f t="shared" si="40"/>
        <v/>
      </c>
      <c r="H864" s="51"/>
      <c r="I864" s="42" t="str">
        <f t="shared" si="41"/>
        <v/>
      </c>
      <c r="J864" s="84"/>
      <c r="K864" s="85"/>
    </row>
    <row r="865" spans="2:11" ht="24.75" customHeight="1">
      <c r="B865" s="18">
        <v>860</v>
      </c>
      <c r="C865" s="43"/>
      <c r="D865" s="40"/>
      <c r="E865" s="38" t="str">
        <f t="shared" si="39"/>
        <v/>
      </c>
      <c r="F865" s="39">
        <f>IF(E865="",0,+COUNTIF('賃上げ前（時給）'!$E$6:$E$1006,E865))</f>
        <v>0</v>
      </c>
      <c r="G865" s="41" t="str">
        <f t="shared" si="40"/>
        <v/>
      </c>
      <c r="H865" s="51"/>
      <c r="I865" s="42" t="str">
        <f t="shared" si="41"/>
        <v/>
      </c>
      <c r="J865" s="84"/>
      <c r="K865" s="85"/>
    </row>
    <row r="866" spans="2:11" ht="24.75" customHeight="1">
      <c r="B866" s="18">
        <v>861</v>
      </c>
      <c r="C866" s="43"/>
      <c r="D866" s="40"/>
      <c r="E866" s="38" t="str">
        <f t="shared" si="39"/>
        <v/>
      </c>
      <c r="F866" s="39">
        <f>IF(E866="",0,+COUNTIF('賃上げ前（時給）'!$E$6:$E$1006,E866))</f>
        <v>0</v>
      </c>
      <c r="G866" s="41" t="str">
        <f t="shared" si="40"/>
        <v/>
      </c>
      <c r="H866" s="51"/>
      <c r="I866" s="42" t="str">
        <f t="shared" si="41"/>
        <v/>
      </c>
      <c r="J866" s="84"/>
      <c r="K866" s="85"/>
    </row>
    <row r="867" spans="2:11" ht="24.75" customHeight="1">
      <c r="B867" s="18">
        <v>862</v>
      </c>
      <c r="C867" s="43"/>
      <c r="D867" s="40"/>
      <c r="E867" s="38" t="str">
        <f t="shared" si="39"/>
        <v/>
      </c>
      <c r="F867" s="39">
        <f>IF(E867="",0,+COUNTIF('賃上げ前（時給）'!$E$6:$E$1006,E867))</f>
        <v>0</v>
      </c>
      <c r="G867" s="41" t="str">
        <f t="shared" si="40"/>
        <v/>
      </c>
      <c r="H867" s="51"/>
      <c r="I867" s="42" t="str">
        <f t="shared" si="41"/>
        <v/>
      </c>
      <c r="J867" s="84"/>
      <c r="K867" s="85"/>
    </row>
    <row r="868" spans="2:11" ht="24.75" customHeight="1">
      <c r="B868" s="18">
        <v>863</v>
      </c>
      <c r="C868" s="43"/>
      <c r="D868" s="40"/>
      <c r="E868" s="38" t="str">
        <f t="shared" si="39"/>
        <v/>
      </c>
      <c r="F868" s="39">
        <f>IF(E868="",0,+COUNTIF('賃上げ前（時給）'!$E$6:$E$1006,E868))</f>
        <v>0</v>
      </c>
      <c r="G868" s="41" t="str">
        <f t="shared" si="40"/>
        <v/>
      </c>
      <c r="H868" s="51"/>
      <c r="I868" s="42" t="str">
        <f t="shared" si="41"/>
        <v/>
      </c>
      <c r="J868" s="84"/>
      <c r="K868" s="85"/>
    </row>
    <row r="869" spans="2:11" ht="24.75" customHeight="1">
      <c r="B869" s="18">
        <v>864</v>
      </c>
      <c r="C869" s="43"/>
      <c r="D869" s="40"/>
      <c r="E869" s="38" t="str">
        <f t="shared" si="39"/>
        <v/>
      </c>
      <c r="F869" s="39">
        <f>IF(E869="",0,+COUNTIF('賃上げ前（時給）'!$E$6:$E$1006,E869))</f>
        <v>0</v>
      </c>
      <c r="G869" s="41" t="str">
        <f t="shared" si="40"/>
        <v/>
      </c>
      <c r="H869" s="51"/>
      <c r="I869" s="42" t="str">
        <f t="shared" si="41"/>
        <v/>
      </c>
      <c r="J869" s="84"/>
      <c r="K869" s="85"/>
    </row>
    <row r="870" spans="2:11" ht="24.75" customHeight="1">
      <c r="B870" s="18">
        <v>865</v>
      </c>
      <c r="C870" s="43"/>
      <c r="D870" s="40"/>
      <c r="E870" s="38" t="str">
        <f t="shared" si="39"/>
        <v/>
      </c>
      <c r="F870" s="39">
        <f>IF(E870="",0,+COUNTIF('賃上げ前（時給）'!$E$6:$E$1006,E870))</f>
        <v>0</v>
      </c>
      <c r="G870" s="41" t="str">
        <f t="shared" si="40"/>
        <v/>
      </c>
      <c r="H870" s="51"/>
      <c r="I870" s="42" t="str">
        <f t="shared" si="41"/>
        <v/>
      </c>
      <c r="J870" s="84"/>
      <c r="K870" s="85"/>
    </row>
    <row r="871" spans="2:11" ht="24.75" customHeight="1">
      <c r="B871" s="18">
        <v>866</v>
      </c>
      <c r="C871" s="43"/>
      <c r="D871" s="40"/>
      <c r="E871" s="38" t="str">
        <f t="shared" si="39"/>
        <v/>
      </c>
      <c r="F871" s="39">
        <f>IF(E871="",0,+COUNTIF('賃上げ前（時給）'!$E$6:$E$1006,E871))</f>
        <v>0</v>
      </c>
      <c r="G871" s="41" t="str">
        <f t="shared" si="40"/>
        <v/>
      </c>
      <c r="H871" s="51"/>
      <c r="I871" s="42" t="str">
        <f t="shared" si="41"/>
        <v/>
      </c>
      <c r="J871" s="84"/>
      <c r="K871" s="85"/>
    </row>
    <row r="872" spans="2:11" ht="24.75" customHeight="1">
      <c r="B872" s="18">
        <v>867</v>
      </c>
      <c r="C872" s="43"/>
      <c r="D872" s="40"/>
      <c r="E872" s="38" t="str">
        <f t="shared" si="39"/>
        <v/>
      </c>
      <c r="F872" s="39">
        <f>IF(E872="",0,+COUNTIF('賃上げ前（時給）'!$E$6:$E$1006,E872))</f>
        <v>0</v>
      </c>
      <c r="G872" s="41" t="str">
        <f t="shared" si="40"/>
        <v/>
      </c>
      <c r="H872" s="51"/>
      <c r="I872" s="42" t="str">
        <f t="shared" si="41"/>
        <v/>
      </c>
      <c r="J872" s="84"/>
      <c r="K872" s="85"/>
    </row>
    <row r="873" spans="2:11" ht="24.75" customHeight="1">
      <c r="B873" s="18">
        <v>868</v>
      </c>
      <c r="C873" s="43"/>
      <c r="D873" s="40"/>
      <c r="E873" s="38" t="str">
        <f t="shared" si="39"/>
        <v/>
      </c>
      <c r="F873" s="39">
        <f>IF(E873="",0,+COUNTIF('賃上げ前（時給）'!$E$6:$E$1006,E873))</f>
        <v>0</v>
      </c>
      <c r="G873" s="41" t="str">
        <f t="shared" si="40"/>
        <v/>
      </c>
      <c r="H873" s="51"/>
      <c r="I873" s="42" t="str">
        <f t="shared" si="41"/>
        <v/>
      </c>
      <c r="J873" s="84"/>
      <c r="K873" s="85"/>
    </row>
    <row r="874" spans="2:11" ht="24.75" customHeight="1">
      <c r="B874" s="18">
        <v>869</v>
      </c>
      <c r="C874" s="43"/>
      <c r="D874" s="40"/>
      <c r="E874" s="38" t="str">
        <f t="shared" si="39"/>
        <v/>
      </c>
      <c r="F874" s="39">
        <f>IF(E874="",0,+COUNTIF('賃上げ前（時給）'!$E$6:$E$1006,E874))</f>
        <v>0</v>
      </c>
      <c r="G874" s="41" t="str">
        <f t="shared" si="40"/>
        <v/>
      </c>
      <c r="H874" s="51"/>
      <c r="I874" s="42" t="str">
        <f t="shared" si="41"/>
        <v/>
      </c>
      <c r="J874" s="84"/>
      <c r="K874" s="85"/>
    </row>
    <row r="875" spans="2:11" ht="24.75" customHeight="1">
      <c r="B875" s="18">
        <v>870</v>
      </c>
      <c r="C875" s="43"/>
      <c r="D875" s="40"/>
      <c r="E875" s="38" t="str">
        <f t="shared" si="39"/>
        <v/>
      </c>
      <c r="F875" s="39">
        <f>IF(E875="",0,+COUNTIF('賃上げ前（時給）'!$E$6:$E$1006,E875))</f>
        <v>0</v>
      </c>
      <c r="G875" s="41" t="str">
        <f t="shared" si="40"/>
        <v/>
      </c>
      <c r="H875" s="51"/>
      <c r="I875" s="42" t="str">
        <f t="shared" si="41"/>
        <v/>
      </c>
      <c r="J875" s="84"/>
      <c r="K875" s="85"/>
    </row>
    <row r="876" spans="2:11" ht="24.75" customHeight="1">
      <c r="B876" s="18">
        <v>871</v>
      </c>
      <c r="C876" s="43"/>
      <c r="D876" s="40"/>
      <c r="E876" s="38" t="str">
        <f t="shared" si="39"/>
        <v/>
      </c>
      <c r="F876" s="39">
        <f>IF(E876="",0,+COUNTIF('賃上げ前（時給）'!$E$6:$E$1006,E876))</f>
        <v>0</v>
      </c>
      <c r="G876" s="41" t="str">
        <f t="shared" si="40"/>
        <v/>
      </c>
      <c r="H876" s="51"/>
      <c r="I876" s="42" t="str">
        <f t="shared" si="41"/>
        <v/>
      </c>
      <c r="J876" s="84"/>
      <c r="K876" s="85"/>
    </row>
    <row r="877" spans="2:11" ht="24.75" customHeight="1">
      <c r="B877" s="18">
        <v>872</v>
      </c>
      <c r="C877" s="43"/>
      <c r="D877" s="40"/>
      <c r="E877" s="38" t="str">
        <f t="shared" si="39"/>
        <v/>
      </c>
      <c r="F877" s="39">
        <f>IF(E877="",0,+COUNTIF('賃上げ前（時給）'!$E$6:$E$1006,E877))</f>
        <v>0</v>
      </c>
      <c r="G877" s="41" t="str">
        <f t="shared" si="40"/>
        <v/>
      </c>
      <c r="H877" s="51"/>
      <c r="I877" s="42" t="str">
        <f t="shared" si="41"/>
        <v/>
      </c>
      <c r="J877" s="84"/>
      <c r="K877" s="85"/>
    </row>
    <row r="878" spans="2:11" ht="24.75" customHeight="1">
      <c r="B878" s="18">
        <v>873</v>
      </c>
      <c r="C878" s="43"/>
      <c r="D878" s="40"/>
      <c r="E878" s="38" t="str">
        <f t="shared" si="39"/>
        <v/>
      </c>
      <c r="F878" s="39">
        <f>IF(E878="",0,+COUNTIF('賃上げ前（時給）'!$E$6:$E$1006,E878))</f>
        <v>0</v>
      </c>
      <c r="G878" s="41" t="str">
        <f t="shared" si="40"/>
        <v/>
      </c>
      <c r="H878" s="51"/>
      <c r="I878" s="42" t="str">
        <f t="shared" si="41"/>
        <v/>
      </c>
      <c r="J878" s="84"/>
      <c r="K878" s="85"/>
    </row>
    <row r="879" spans="2:11" ht="24.75" customHeight="1">
      <c r="B879" s="18">
        <v>874</v>
      </c>
      <c r="C879" s="43"/>
      <c r="D879" s="40"/>
      <c r="E879" s="38" t="str">
        <f t="shared" si="39"/>
        <v/>
      </c>
      <c r="F879" s="39">
        <f>IF(E879="",0,+COUNTIF('賃上げ前（時給）'!$E$6:$E$1006,E879))</f>
        <v>0</v>
      </c>
      <c r="G879" s="41" t="str">
        <f t="shared" si="40"/>
        <v/>
      </c>
      <c r="H879" s="51"/>
      <c r="I879" s="42" t="str">
        <f t="shared" si="41"/>
        <v/>
      </c>
      <c r="J879" s="84"/>
      <c r="K879" s="85"/>
    </row>
    <row r="880" spans="2:11" ht="24.75" customHeight="1">
      <c r="B880" s="18">
        <v>875</v>
      </c>
      <c r="C880" s="43"/>
      <c r="D880" s="40"/>
      <c r="E880" s="38" t="str">
        <f t="shared" si="39"/>
        <v/>
      </c>
      <c r="F880" s="39">
        <f>IF(E880="",0,+COUNTIF('賃上げ前（時給）'!$E$6:$E$1006,E880))</f>
        <v>0</v>
      </c>
      <c r="G880" s="41" t="str">
        <f t="shared" si="40"/>
        <v/>
      </c>
      <c r="H880" s="51"/>
      <c r="I880" s="42" t="str">
        <f t="shared" si="41"/>
        <v/>
      </c>
      <c r="J880" s="84"/>
      <c r="K880" s="85"/>
    </row>
    <row r="881" spans="2:11" ht="24.75" customHeight="1">
      <c r="B881" s="18">
        <v>876</v>
      </c>
      <c r="C881" s="43"/>
      <c r="D881" s="40"/>
      <c r="E881" s="38" t="str">
        <f t="shared" si="39"/>
        <v/>
      </c>
      <c r="F881" s="39">
        <f>IF(E881="",0,+COUNTIF('賃上げ前（時給）'!$E$6:$E$1006,E881))</f>
        <v>0</v>
      </c>
      <c r="G881" s="41" t="str">
        <f t="shared" si="40"/>
        <v/>
      </c>
      <c r="H881" s="51"/>
      <c r="I881" s="42" t="str">
        <f t="shared" si="41"/>
        <v/>
      </c>
      <c r="J881" s="84"/>
      <c r="K881" s="85"/>
    </row>
    <row r="882" spans="2:11" ht="24.75" customHeight="1">
      <c r="B882" s="18">
        <v>877</v>
      </c>
      <c r="C882" s="43"/>
      <c r="D882" s="40"/>
      <c r="E882" s="38" t="str">
        <f t="shared" si="39"/>
        <v/>
      </c>
      <c r="F882" s="39">
        <f>IF(E882="",0,+COUNTIF('賃上げ前（時給）'!$E$6:$E$1006,E882))</f>
        <v>0</v>
      </c>
      <c r="G882" s="41" t="str">
        <f t="shared" si="40"/>
        <v/>
      </c>
      <c r="H882" s="51"/>
      <c r="I882" s="42" t="str">
        <f t="shared" si="41"/>
        <v/>
      </c>
      <c r="J882" s="84"/>
      <c r="K882" s="85"/>
    </row>
    <row r="883" spans="2:11" ht="24.75" customHeight="1">
      <c r="B883" s="18">
        <v>878</v>
      </c>
      <c r="C883" s="43"/>
      <c r="D883" s="40"/>
      <c r="E883" s="38" t="str">
        <f t="shared" si="39"/>
        <v/>
      </c>
      <c r="F883" s="39">
        <f>IF(E883="",0,+COUNTIF('賃上げ前（時給）'!$E$6:$E$1006,E883))</f>
        <v>0</v>
      </c>
      <c r="G883" s="41" t="str">
        <f t="shared" si="40"/>
        <v/>
      </c>
      <c r="H883" s="51"/>
      <c r="I883" s="42" t="str">
        <f t="shared" si="41"/>
        <v/>
      </c>
      <c r="J883" s="84"/>
      <c r="K883" s="85"/>
    </row>
    <row r="884" spans="2:11" ht="24.75" customHeight="1">
      <c r="B884" s="18">
        <v>879</v>
      </c>
      <c r="C884" s="43"/>
      <c r="D884" s="40"/>
      <c r="E884" s="38" t="str">
        <f t="shared" si="39"/>
        <v/>
      </c>
      <c r="F884" s="39">
        <f>IF(E884="",0,+COUNTIF('賃上げ前（時給）'!$E$6:$E$1006,E884))</f>
        <v>0</v>
      </c>
      <c r="G884" s="41" t="str">
        <f t="shared" si="40"/>
        <v/>
      </c>
      <c r="H884" s="51"/>
      <c r="I884" s="42" t="str">
        <f t="shared" si="41"/>
        <v/>
      </c>
      <c r="J884" s="84"/>
      <c r="K884" s="85"/>
    </row>
    <row r="885" spans="2:11" ht="24.75" customHeight="1">
      <c r="B885" s="18">
        <v>880</v>
      </c>
      <c r="C885" s="43"/>
      <c r="D885" s="40"/>
      <c r="E885" s="38" t="str">
        <f t="shared" si="39"/>
        <v/>
      </c>
      <c r="F885" s="39">
        <f>IF(E885="",0,+COUNTIF('賃上げ前（時給）'!$E$6:$E$1006,E885))</f>
        <v>0</v>
      </c>
      <c r="G885" s="41" t="str">
        <f t="shared" si="40"/>
        <v/>
      </c>
      <c r="H885" s="51"/>
      <c r="I885" s="42" t="str">
        <f t="shared" si="41"/>
        <v/>
      </c>
      <c r="J885" s="84"/>
      <c r="K885" s="85"/>
    </row>
    <row r="886" spans="2:11" ht="24.75" customHeight="1">
      <c r="B886" s="18">
        <v>881</v>
      </c>
      <c r="C886" s="43"/>
      <c r="D886" s="40"/>
      <c r="E886" s="38" t="str">
        <f t="shared" si="39"/>
        <v/>
      </c>
      <c r="F886" s="39">
        <f>IF(E886="",0,+COUNTIF('賃上げ前（時給）'!$E$6:$E$1006,E886))</f>
        <v>0</v>
      </c>
      <c r="G886" s="41" t="str">
        <f t="shared" si="40"/>
        <v/>
      </c>
      <c r="H886" s="51"/>
      <c r="I886" s="42" t="str">
        <f t="shared" si="41"/>
        <v/>
      </c>
      <c r="J886" s="84"/>
      <c r="K886" s="85"/>
    </row>
    <row r="887" spans="2:11" ht="24.75" customHeight="1">
      <c r="B887" s="18">
        <v>882</v>
      </c>
      <c r="C887" s="43"/>
      <c r="D887" s="40"/>
      <c r="E887" s="38" t="str">
        <f t="shared" si="39"/>
        <v/>
      </c>
      <c r="F887" s="39">
        <f>IF(E887="",0,+COUNTIF('賃上げ前（時給）'!$E$6:$E$1006,E887))</f>
        <v>0</v>
      </c>
      <c r="G887" s="41" t="str">
        <f t="shared" si="40"/>
        <v/>
      </c>
      <c r="H887" s="51"/>
      <c r="I887" s="42" t="str">
        <f t="shared" si="41"/>
        <v/>
      </c>
      <c r="J887" s="84"/>
      <c r="K887" s="85"/>
    </row>
    <row r="888" spans="2:11" ht="24.75" customHeight="1">
      <c r="B888" s="18">
        <v>883</v>
      </c>
      <c r="C888" s="43"/>
      <c r="D888" s="40"/>
      <c r="E888" s="38" t="str">
        <f t="shared" si="39"/>
        <v/>
      </c>
      <c r="F888" s="39">
        <f>IF(E888="",0,+COUNTIF('賃上げ前（時給）'!$E$6:$E$1006,E888))</f>
        <v>0</v>
      </c>
      <c r="G888" s="41" t="str">
        <f t="shared" si="40"/>
        <v/>
      </c>
      <c r="H888" s="51"/>
      <c r="I888" s="42" t="str">
        <f t="shared" si="41"/>
        <v/>
      </c>
      <c r="J888" s="84"/>
      <c r="K888" s="85"/>
    </row>
    <row r="889" spans="2:11" ht="24.75" customHeight="1">
      <c r="B889" s="18">
        <v>884</v>
      </c>
      <c r="C889" s="43"/>
      <c r="D889" s="40"/>
      <c r="E889" s="38" t="str">
        <f t="shared" si="39"/>
        <v/>
      </c>
      <c r="F889" s="39">
        <f>IF(E889="",0,+COUNTIF('賃上げ前（時給）'!$E$6:$E$1006,E889))</f>
        <v>0</v>
      </c>
      <c r="G889" s="41" t="str">
        <f t="shared" si="40"/>
        <v/>
      </c>
      <c r="H889" s="51"/>
      <c r="I889" s="42" t="str">
        <f t="shared" si="41"/>
        <v/>
      </c>
      <c r="J889" s="84"/>
      <c r="K889" s="85"/>
    </row>
    <row r="890" spans="2:11" ht="24.75" customHeight="1">
      <c r="B890" s="18">
        <v>885</v>
      </c>
      <c r="C890" s="43"/>
      <c r="D890" s="40"/>
      <c r="E890" s="38" t="str">
        <f t="shared" si="39"/>
        <v/>
      </c>
      <c r="F890" s="39">
        <f>IF(E890="",0,+COUNTIF('賃上げ前（時給）'!$E$6:$E$1006,E890))</f>
        <v>0</v>
      </c>
      <c r="G890" s="41" t="str">
        <f t="shared" si="40"/>
        <v/>
      </c>
      <c r="H890" s="51"/>
      <c r="I890" s="42" t="str">
        <f t="shared" si="41"/>
        <v/>
      </c>
      <c r="J890" s="84"/>
      <c r="K890" s="85"/>
    </row>
    <row r="891" spans="2:11" ht="24.75" customHeight="1">
      <c r="B891" s="18">
        <v>886</v>
      </c>
      <c r="C891" s="43"/>
      <c r="D891" s="40"/>
      <c r="E891" s="38" t="str">
        <f t="shared" si="39"/>
        <v/>
      </c>
      <c r="F891" s="39">
        <f>IF(E891="",0,+COUNTIF('賃上げ前（時給）'!$E$6:$E$1006,E891))</f>
        <v>0</v>
      </c>
      <c r="G891" s="41" t="str">
        <f t="shared" si="40"/>
        <v/>
      </c>
      <c r="H891" s="51"/>
      <c r="I891" s="42" t="str">
        <f t="shared" si="41"/>
        <v/>
      </c>
      <c r="J891" s="84"/>
      <c r="K891" s="85"/>
    </row>
    <row r="892" spans="2:11" ht="24.75" customHeight="1">
      <c r="B892" s="18">
        <v>887</v>
      </c>
      <c r="C892" s="43"/>
      <c r="D892" s="40"/>
      <c r="E892" s="38" t="str">
        <f t="shared" si="39"/>
        <v/>
      </c>
      <c r="F892" s="39">
        <f>IF(E892="",0,+COUNTIF('賃上げ前（時給）'!$E$6:$E$1006,E892))</f>
        <v>0</v>
      </c>
      <c r="G892" s="41" t="str">
        <f t="shared" si="40"/>
        <v/>
      </c>
      <c r="H892" s="51"/>
      <c r="I892" s="42" t="str">
        <f t="shared" si="41"/>
        <v/>
      </c>
      <c r="J892" s="84"/>
      <c r="K892" s="85"/>
    </row>
    <row r="893" spans="2:11" ht="24.75" customHeight="1">
      <c r="B893" s="18">
        <v>888</v>
      </c>
      <c r="C893" s="43"/>
      <c r="D893" s="40"/>
      <c r="E893" s="38" t="str">
        <f t="shared" si="39"/>
        <v/>
      </c>
      <c r="F893" s="39">
        <f>IF(E893="",0,+COUNTIF('賃上げ前（時給）'!$E$6:$E$1006,E893))</f>
        <v>0</v>
      </c>
      <c r="G893" s="41" t="str">
        <f t="shared" si="40"/>
        <v/>
      </c>
      <c r="H893" s="51"/>
      <c r="I893" s="42" t="str">
        <f t="shared" si="41"/>
        <v/>
      </c>
      <c r="J893" s="84"/>
      <c r="K893" s="85"/>
    </row>
    <row r="894" spans="2:11" ht="24.75" customHeight="1">
      <c r="B894" s="18">
        <v>889</v>
      </c>
      <c r="C894" s="43"/>
      <c r="D894" s="40"/>
      <c r="E894" s="38" t="str">
        <f t="shared" si="39"/>
        <v/>
      </c>
      <c r="F894" s="39">
        <f>IF(E894="",0,+COUNTIF('賃上げ前（時給）'!$E$6:$E$1006,E894))</f>
        <v>0</v>
      </c>
      <c r="G894" s="41" t="str">
        <f t="shared" si="40"/>
        <v/>
      </c>
      <c r="H894" s="51"/>
      <c r="I894" s="42" t="str">
        <f t="shared" si="41"/>
        <v/>
      </c>
      <c r="J894" s="84"/>
      <c r="K894" s="85"/>
    </row>
    <row r="895" spans="2:11" ht="24.75" customHeight="1">
      <c r="B895" s="18">
        <v>890</v>
      </c>
      <c r="C895" s="43"/>
      <c r="D895" s="40"/>
      <c r="E895" s="38" t="str">
        <f t="shared" si="39"/>
        <v/>
      </c>
      <c r="F895" s="39">
        <f>IF(E895="",0,+COUNTIF('賃上げ前（時給）'!$E$6:$E$1006,E895))</f>
        <v>0</v>
      </c>
      <c r="G895" s="41" t="str">
        <f t="shared" si="40"/>
        <v/>
      </c>
      <c r="H895" s="51"/>
      <c r="I895" s="42" t="str">
        <f t="shared" si="41"/>
        <v/>
      </c>
      <c r="J895" s="84"/>
      <c r="K895" s="85"/>
    </row>
    <row r="896" spans="2:11" ht="24.75" customHeight="1">
      <c r="B896" s="18">
        <v>891</v>
      </c>
      <c r="C896" s="43"/>
      <c r="D896" s="40"/>
      <c r="E896" s="38" t="str">
        <f t="shared" si="39"/>
        <v/>
      </c>
      <c r="F896" s="39">
        <f>IF(E896="",0,+COUNTIF('賃上げ前（時給）'!$E$6:$E$1006,E896))</f>
        <v>0</v>
      </c>
      <c r="G896" s="41" t="str">
        <f t="shared" si="40"/>
        <v/>
      </c>
      <c r="H896" s="51"/>
      <c r="I896" s="42" t="str">
        <f t="shared" si="41"/>
        <v/>
      </c>
      <c r="J896" s="84"/>
      <c r="K896" s="85"/>
    </row>
    <row r="897" spans="2:11" ht="24.75" customHeight="1">
      <c r="B897" s="18">
        <v>892</v>
      </c>
      <c r="C897" s="43"/>
      <c r="D897" s="40"/>
      <c r="E897" s="38" t="str">
        <f t="shared" si="39"/>
        <v/>
      </c>
      <c r="F897" s="39">
        <f>IF(E897="",0,+COUNTIF('賃上げ前（時給）'!$E$6:$E$1006,E897))</f>
        <v>0</v>
      </c>
      <c r="G897" s="41" t="str">
        <f t="shared" si="40"/>
        <v/>
      </c>
      <c r="H897" s="51"/>
      <c r="I897" s="42" t="str">
        <f t="shared" si="41"/>
        <v/>
      </c>
      <c r="J897" s="84"/>
      <c r="K897" s="85"/>
    </row>
    <row r="898" spans="2:11" ht="24.75" customHeight="1">
      <c r="B898" s="18">
        <v>893</v>
      </c>
      <c r="C898" s="43"/>
      <c r="D898" s="40"/>
      <c r="E898" s="38" t="str">
        <f t="shared" si="39"/>
        <v/>
      </c>
      <c r="F898" s="39">
        <f>IF(E898="",0,+COUNTIF('賃上げ前（時給）'!$E$6:$E$1006,E898))</f>
        <v>0</v>
      </c>
      <c r="G898" s="41" t="str">
        <f t="shared" si="40"/>
        <v/>
      </c>
      <c r="H898" s="51"/>
      <c r="I898" s="42" t="str">
        <f t="shared" si="41"/>
        <v/>
      </c>
      <c r="J898" s="84"/>
      <c r="K898" s="85"/>
    </row>
    <row r="899" spans="2:11" ht="24.75" customHeight="1">
      <c r="B899" s="18">
        <v>894</v>
      </c>
      <c r="C899" s="43"/>
      <c r="D899" s="40"/>
      <c r="E899" s="38" t="str">
        <f t="shared" si="39"/>
        <v/>
      </c>
      <c r="F899" s="39">
        <f>IF(E899="",0,+COUNTIF('賃上げ前（時給）'!$E$6:$E$1006,E899))</f>
        <v>0</v>
      </c>
      <c r="G899" s="41" t="str">
        <f t="shared" si="40"/>
        <v/>
      </c>
      <c r="H899" s="51"/>
      <c r="I899" s="42" t="str">
        <f t="shared" si="41"/>
        <v/>
      </c>
      <c r="J899" s="84"/>
      <c r="K899" s="85"/>
    </row>
    <row r="900" spans="2:11" ht="24.75" customHeight="1">
      <c r="B900" s="18">
        <v>895</v>
      </c>
      <c r="C900" s="43"/>
      <c r="D900" s="40"/>
      <c r="E900" s="38" t="str">
        <f t="shared" si="39"/>
        <v/>
      </c>
      <c r="F900" s="39">
        <f>IF(E900="",0,+COUNTIF('賃上げ前（時給）'!$E$6:$E$1006,E900))</f>
        <v>0</v>
      </c>
      <c r="G900" s="41" t="str">
        <f t="shared" si="40"/>
        <v/>
      </c>
      <c r="H900" s="51"/>
      <c r="I900" s="42" t="str">
        <f t="shared" si="41"/>
        <v/>
      </c>
      <c r="J900" s="84"/>
      <c r="K900" s="85"/>
    </row>
    <row r="901" spans="2:11" ht="24.75" customHeight="1">
      <c r="B901" s="18">
        <v>896</v>
      </c>
      <c r="C901" s="43"/>
      <c r="D901" s="40"/>
      <c r="E901" s="38" t="str">
        <f t="shared" si="39"/>
        <v/>
      </c>
      <c r="F901" s="39">
        <f>IF(E901="",0,+COUNTIF('賃上げ前（時給）'!$E$6:$E$1006,E901))</f>
        <v>0</v>
      </c>
      <c r="G901" s="41" t="str">
        <f t="shared" si="40"/>
        <v/>
      </c>
      <c r="H901" s="51"/>
      <c r="I901" s="42" t="str">
        <f t="shared" si="41"/>
        <v/>
      </c>
      <c r="J901" s="84"/>
      <c r="K901" s="85"/>
    </row>
    <row r="902" spans="2:11" ht="24.75" customHeight="1">
      <c r="B902" s="18">
        <v>897</v>
      </c>
      <c r="C902" s="43"/>
      <c r="D902" s="40"/>
      <c r="E902" s="38" t="str">
        <f t="shared" ref="E902:E965" si="42">SUBSTITUTE(SUBSTITUTE(C902,"　","")," ","")</f>
        <v/>
      </c>
      <c r="F902" s="39">
        <f>IF(E902="",0,+COUNTIF('賃上げ前（時給）'!$E$6:$E$1006,E902))</f>
        <v>0</v>
      </c>
      <c r="G902" s="41" t="str">
        <f t="shared" ref="G902:G965" si="43">IF(C902="","",+IF(OR(F902&lt;1,D902="",J902="◎"),"除外","対象"))</f>
        <v/>
      </c>
      <c r="H902" s="51"/>
      <c r="I902" s="42" t="str">
        <f t="shared" ref="I902:I965" si="44">IF(C902="","",+IF(G902="対象",H902,0))</f>
        <v/>
      </c>
      <c r="J902" s="84"/>
      <c r="K902" s="85"/>
    </row>
    <row r="903" spans="2:11" ht="24.75" customHeight="1">
      <c r="B903" s="18">
        <v>898</v>
      </c>
      <c r="C903" s="43"/>
      <c r="D903" s="40"/>
      <c r="E903" s="38" t="str">
        <f t="shared" si="42"/>
        <v/>
      </c>
      <c r="F903" s="39">
        <f>IF(E903="",0,+COUNTIF('賃上げ前（時給）'!$E$6:$E$1006,E903))</f>
        <v>0</v>
      </c>
      <c r="G903" s="41" t="str">
        <f t="shared" si="43"/>
        <v/>
      </c>
      <c r="H903" s="51"/>
      <c r="I903" s="42" t="str">
        <f t="shared" si="44"/>
        <v/>
      </c>
      <c r="J903" s="84"/>
      <c r="K903" s="85"/>
    </row>
    <row r="904" spans="2:11" ht="24.75" customHeight="1">
      <c r="B904" s="18">
        <v>899</v>
      </c>
      <c r="C904" s="43"/>
      <c r="D904" s="40"/>
      <c r="E904" s="38" t="str">
        <f t="shared" si="42"/>
        <v/>
      </c>
      <c r="F904" s="39">
        <f>IF(E904="",0,+COUNTIF('賃上げ前（時給）'!$E$6:$E$1006,E904))</f>
        <v>0</v>
      </c>
      <c r="G904" s="41" t="str">
        <f t="shared" si="43"/>
        <v/>
      </c>
      <c r="H904" s="51"/>
      <c r="I904" s="42" t="str">
        <f t="shared" si="44"/>
        <v/>
      </c>
      <c r="J904" s="84"/>
      <c r="K904" s="85"/>
    </row>
    <row r="905" spans="2:11" ht="24.75" customHeight="1">
      <c r="B905" s="18">
        <v>900</v>
      </c>
      <c r="C905" s="43"/>
      <c r="D905" s="40"/>
      <c r="E905" s="38" t="str">
        <f t="shared" si="42"/>
        <v/>
      </c>
      <c r="F905" s="39">
        <f>IF(E905="",0,+COUNTIF('賃上げ前（時給）'!$E$6:$E$1006,E905))</f>
        <v>0</v>
      </c>
      <c r="G905" s="41" t="str">
        <f t="shared" si="43"/>
        <v/>
      </c>
      <c r="H905" s="51"/>
      <c r="I905" s="42" t="str">
        <f t="shared" si="44"/>
        <v/>
      </c>
      <c r="J905" s="84"/>
      <c r="K905" s="85"/>
    </row>
    <row r="906" spans="2:11" ht="24.75" customHeight="1">
      <c r="B906" s="18">
        <v>901</v>
      </c>
      <c r="C906" s="43"/>
      <c r="D906" s="40"/>
      <c r="E906" s="38" t="str">
        <f t="shared" si="42"/>
        <v/>
      </c>
      <c r="F906" s="39">
        <f>IF(E906="",0,+COUNTIF('賃上げ前（時給）'!$E$6:$E$1006,E906))</f>
        <v>0</v>
      </c>
      <c r="G906" s="41" t="str">
        <f t="shared" si="43"/>
        <v/>
      </c>
      <c r="H906" s="51"/>
      <c r="I906" s="42" t="str">
        <f t="shared" si="44"/>
        <v/>
      </c>
      <c r="J906" s="84"/>
      <c r="K906" s="85"/>
    </row>
    <row r="907" spans="2:11" ht="24.75" customHeight="1">
      <c r="B907" s="18">
        <v>902</v>
      </c>
      <c r="C907" s="43"/>
      <c r="D907" s="40"/>
      <c r="E907" s="38" t="str">
        <f t="shared" si="42"/>
        <v/>
      </c>
      <c r="F907" s="39">
        <f>IF(E907="",0,+COUNTIF('賃上げ前（時給）'!$E$6:$E$1006,E907))</f>
        <v>0</v>
      </c>
      <c r="G907" s="41" t="str">
        <f t="shared" si="43"/>
        <v/>
      </c>
      <c r="H907" s="51"/>
      <c r="I907" s="42" t="str">
        <f t="shared" si="44"/>
        <v/>
      </c>
      <c r="J907" s="84"/>
      <c r="K907" s="85"/>
    </row>
    <row r="908" spans="2:11" ht="24.75" customHeight="1">
      <c r="B908" s="18">
        <v>903</v>
      </c>
      <c r="C908" s="43"/>
      <c r="D908" s="40"/>
      <c r="E908" s="38" t="str">
        <f t="shared" si="42"/>
        <v/>
      </c>
      <c r="F908" s="39">
        <f>IF(E908="",0,+COUNTIF('賃上げ前（時給）'!$E$6:$E$1006,E908))</f>
        <v>0</v>
      </c>
      <c r="G908" s="41" t="str">
        <f t="shared" si="43"/>
        <v/>
      </c>
      <c r="H908" s="51"/>
      <c r="I908" s="42" t="str">
        <f t="shared" si="44"/>
        <v/>
      </c>
      <c r="J908" s="84"/>
      <c r="K908" s="85"/>
    </row>
    <row r="909" spans="2:11" ht="24.75" customHeight="1">
      <c r="B909" s="18">
        <v>904</v>
      </c>
      <c r="C909" s="43"/>
      <c r="D909" s="40"/>
      <c r="E909" s="38" t="str">
        <f t="shared" si="42"/>
        <v/>
      </c>
      <c r="F909" s="39">
        <f>IF(E909="",0,+COUNTIF('賃上げ前（時給）'!$E$6:$E$1006,E909))</f>
        <v>0</v>
      </c>
      <c r="G909" s="41" t="str">
        <f t="shared" si="43"/>
        <v/>
      </c>
      <c r="H909" s="51"/>
      <c r="I909" s="42" t="str">
        <f t="shared" si="44"/>
        <v/>
      </c>
      <c r="J909" s="84"/>
      <c r="K909" s="85"/>
    </row>
    <row r="910" spans="2:11" ht="24.75" customHeight="1">
      <c r="B910" s="18">
        <v>905</v>
      </c>
      <c r="C910" s="43"/>
      <c r="D910" s="40"/>
      <c r="E910" s="38" t="str">
        <f t="shared" si="42"/>
        <v/>
      </c>
      <c r="F910" s="39">
        <f>IF(E910="",0,+COUNTIF('賃上げ前（時給）'!$E$6:$E$1006,E910))</f>
        <v>0</v>
      </c>
      <c r="G910" s="41" t="str">
        <f t="shared" si="43"/>
        <v/>
      </c>
      <c r="H910" s="51"/>
      <c r="I910" s="42" t="str">
        <f t="shared" si="44"/>
        <v/>
      </c>
      <c r="J910" s="84"/>
      <c r="K910" s="85"/>
    </row>
    <row r="911" spans="2:11" ht="24.75" customHeight="1">
      <c r="B911" s="18">
        <v>906</v>
      </c>
      <c r="C911" s="43"/>
      <c r="D911" s="40"/>
      <c r="E911" s="38" t="str">
        <f t="shared" si="42"/>
        <v/>
      </c>
      <c r="F911" s="39">
        <f>IF(E911="",0,+COUNTIF('賃上げ前（時給）'!$E$6:$E$1006,E911))</f>
        <v>0</v>
      </c>
      <c r="G911" s="41" t="str">
        <f t="shared" si="43"/>
        <v/>
      </c>
      <c r="H911" s="51"/>
      <c r="I911" s="42" t="str">
        <f t="shared" si="44"/>
        <v/>
      </c>
      <c r="J911" s="84"/>
      <c r="K911" s="85"/>
    </row>
    <row r="912" spans="2:11" ht="24.75" customHeight="1">
      <c r="B912" s="18">
        <v>907</v>
      </c>
      <c r="C912" s="43"/>
      <c r="D912" s="40"/>
      <c r="E912" s="38" t="str">
        <f t="shared" si="42"/>
        <v/>
      </c>
      <c r="F912" s="39">
        <f>IF(E912="",0,+COUNTIF('賃上げ前（時給）'!$E$6:$E$1006,E912))</f>
        <v>0</v>
      </c>
      <c r="G912" s="41" t="str">
        <f t="shared" si="43"/>
        <v/>
      </c>
      <c r="H912" s="51"/>
      <c r="I912" s="42" t="str">
        <f t="shared" si="44"/>
        <v/>
      </c>
      <c r="J912" s="84"/>
      <c r="K912" s="85"/>
    </row>
    <row r="913" spans="2:11" ht="24.75" customHeight="1">
      <c r="B913" s="18">
        <v>908</v>
      </c>
      <c r="C913" s="43"/>
      <c r="D913" s="40"/>
      <c r="E913" s="38" t="str">
        <f t="shared" si="42"/>
        <v/>
      </c>
      <c r="F913" s="39">
        <f>IF(E913="",0,+COUNTIF('賃上げ前（時給）'!$E$6:$E$1006,E913))</f>
        <v>0</v>
      </c>
      <c r="G913" s="41" t="str">
        <f t="shared" si="43"/>
        <v/>
      </c>
      <c r="H913" s="51"/>
      <c r="I913" s="42" t="str">
        <f t="shared" si="44"/>
        <v/>
      </c>
      <c r="J913" s="84"/>
      <c r="K913" s="85"/>
    </row>
    <row r="914" spans="2:11" ht="24.75" customHeight="1">
      <c r="B914" s="18">
        <v>909</v>
      </c>
      <c r="C914" s="43"/>
      <c r="D914" s="40"/>
      <c r="E914" s="38" t="str">
        <f t="shared" si="42"/>
        <v/>
      </c>
      <c r="F914" s="39">
        <f>IF(E914="",0,+COUNTIF('賃上げ前（時給）'!$E$6:$E$1006,E914))</f>
        <v>0</v>
      </c>
      <c r="G914" s="41" t="str">
        <f t="shared" si="43"/>
        <v/>
      </c>
      <c r="H914" s="51"/>
      <c r="I914" s="42" t="str">
        <f t="shared" si="44"/>
        <v/>
      </c>
      <c r="J914" s="84"/>
      <c r="K914" s="85"/>
    </row>
    <row r="915" spans="2:11" ht="24.75" customHeight="1">
      <c r="B915" s="18">
        <v>910</v>
      </c>
      <c r="C915" s="43"/>
      <c r="D915" s="40"/>
      <c r="E915" s="38" t="str">
        <f t="shared" si="42"/>
        <v/>
      </c>
      <c r="F915" s="39">
        <f>IF(E915="",0,+COUNTIF('賃上げ前（時給）'!$E$6:$E$1006,E915))</f>
        <v>0</v>
      </c>
      <c r="G915" s="41" t="str">
        <f t="shared" si="43"/>
        <v/>
      </c>
      <c r="H915" s="51"/>
      <c r="I915" s="42" t="str">
        <f t="shared" si="44"/>
        <v/>
      </c>
      <c r="J915" s="84"/>
      <c r="K915" s="85"/>
    </row>
    <row r="916" spans="2:11" ht="24.75" customHeight="1">
      <c r="B916" s="18">
        <v>911</v>
      </c>
      <c r="C916" s="43"/>
      <c r="D916" s="40"/>
      <c r="E916" s="38" t="str">
        <f t="shared" si="42"/>
        <v/>
      </c>
      <c r="F916" s="39">
        <f>IF(E916="",0,+COUNTIF('賃上げ前（時給）'!$E$6:$E$1006,E916))</f>
        <v>0</v>
      </c>
      <c r="G916" s="41" t="str">
        <f t="shared" si="43"/>
        <v/>
      </c>
      <c r="H916" s="51"/>
      <c r="I916" s="42" t="str">
        <f t="shared" si="44"/>
        <v/>
      </c>
      <c r="J916" s="84"/>
      <c r="K916" s="85"/>
    </row>
    <row r="917" spans="2:11" ht="24.75" customHeight="1">
      <c r="B917" s="18">
        <v>912</v>
      </c>
      <c r="C917" s="43"/>
      <c r="D917" s="40"/>
      <c r="E917" s="38" t="str">
        <f t="shared" si="42"/>
        <v/>
      </c>
      <c r="F917" s="39">
        <f>IF(E917="",0,+COUNTIF('賃上げ前（時給）'!$E$6:$E$1006,E917))</f>
        <v>0</v>
      </c>
      <c r="G917" s="41" t="str">
        <f t="shared" si="43"/>
        <v/>
      </c>
      <c r="H917" s="51"/>
      <c r="I917" s="42" t="str">
        <f t="shared" si="44"/>
        <v/>
      </c>
      <c r="J917" s="84"/>
      <c r="K917" s="85"/>
    </row>
    <row r="918" spans="2:11" ht="24.75" customHeight="1">
      <c r="B918" s="18">
        <v>913</v>
      </c>
      <c r="C918" s="43"/>
      <c r="D918" s="40"/>
      <c r="E918" s="38" t="str">
        <f t="shared" si="42"/>
        <v/>
      </c>
      <c r="F918" s="39">
        <f>IF(E918="",0,+COUNTIF('賃上げ前（時給）'!$E$6:$E$1006,E918))</f>
        <v>0</v>
      </c>
      <c r="G918" s="41" t="str">
        <f t="shared" si="43"/>
        <v/>
      </c>
      <c r="H918" s="51"/>
      <c r="I918" s="42" t="str">
        <f t="shared" si="44"/>
        <v/>
      </c>
      <c r="J918" s="84"/>
      <c r="K918" s="85"/>
    </row>
    <row r="919" spans="2:11" ht="24.75" customHeight="1">
      <c r="B919" s="18">
        <v>914</v>
      </c>
      <c r="C919" s="43"/>
      <c r="D919" s="40"/>
      <c r="E919" s="38" t="str">
        <f t="shared" si="42"/>
        <v/>
      </c>
      <c r="F919" s="39">
        <f>IF(E919="",0,+COUNTIF('賃上げ前（時給）'!$E$6:$E$1006,E919))</f>
        <v>0</v>
      </c>
      <c r="G919" s="41" t="str">
        <f t="shared" si="43"/>
        <v/>
      </c>
      <c r="H919" s="51"/>
      <c r="I919" s="42" t="str">
        <f t="shared" si="44"/>
        <v/>
      </c>
      <c r="J919" s="84"/>
      <c r="K919" s="85"/>
    </row>
    <row r="920" spans="2:11" ht="24.75" customHeight="1">
      <c r="B920" s="18">
        <v>915</v>
      </c>
      <c r="C920" s="43"/>
      <c r="D920" s="40"/>
      <c r="E920" s="38" t="str">
        <f t="shared" si="42"/>
        <v/>
      </c>
      <c r="F920" s="39">
        <f>IF(E920="",0,+COUNTIF('賃上げ前（時給）'!$E$6:$E$1006,E920))</f>
        <v>0</v>
      </c>
      <c r="G920" s="41" t="str">
        <f t="shared" si="43"/>
        <v/>
      </c>
      <c r="H920" s="51"/>
      <c r="I920" s="42" t="str">
        <f t="shared" si="44"/>
        <v/>
      </c>
      <c r="J920" s="84"/>
      <c r="K920" s="85"/>
    </row>
    <row r="921" spans="2:11" ht="24.75" customHeight="1">
      <c r="B921" s="18">
        <v>916</v>
      </c>
      <c r="C921" s="43"/>
      <c r="D921" s="40"/>
      <c r="E921" s="38" t="str">
        <f t="shared" si="42"/>
        <v/>
      </c>
      <c r="F921" s="39">
        <f>IF(E921="",0,+COUNTIF('賃上げ前（時給）'!$E$6:$E$1006,E921))</f>
        <v>0</v>
      </c>
      <c r="G921" s="41" t="str">
        <f t="shared" si="43"/>
        <v/>
      </c>
      <c r="H921" s="51"/>
      <c r="I921" s="42" t="str">
        <f t="shared" si="44"/>
        <v/>
      </c>
      <c r="J921" s="84"/>
      <c r="K921" s="85"/>
    </row>
    <row r="922" spans="2:11" ht="24.75" customHeight="1">
      <c r="B922" s="18">
        <v>917</v>
      </c>
      <c r="C922" s="43"/>
      <c r="D922" s="40"/>
      <c r="E922" s="38" t="str">
        <f t="shared" si="42"/>
        <v/>
      </c>
      <c r="F922" s="39">
        <f>IF(E922="",0,+COUNTIF('賃上げ前（時給）'!$E$6:$E$1006,E922))</f>
        <v>0</v>
      </c>
      <c r="G922" s="41" t="str">
        <f t="shared" si="43"/>
        <v/>
      </c>
      <c r="H922" s="51"/>
      <c r="I922" s="42" t="str">
        <f t="shared" si="44"/>
        <v/>
      </c>
      <c r="J922" s="84"/>
      <c r="K922" s="85"/>
    </row>
    <row r="923" spans="2:11" ht="24.75" customHeight="1">
      <c r="B923" s="18">
        <v>918</v>
      </c>
      <c r="C923" s="43"/>
      <c r="D923" s="40"/>
      <c r="E923" s="38" t="str">
        <f t="shared" si="42"/>
        <v/>
      </c>
      <c r="F923" s="39">
        <f>IF(E923="",0,+COUNTIF('賃上げ前（時給）'!$E$6:$E$1006,E923))</f>
        <v>0</v>
      </c>
      <c r="G923" s="41" t="str">
        <f t="shared" si="43"/>
        <v/>
      </c>
      <c r="H923" s="51"/>
      <c r="I923" s="42" t="str">
        <f t="shared" si="44"/>
        <v/>
      </c>
      <c r="J923" s="84"/>
      <c r="K923" s="85"/>
    </row>
    <row r="924" spans="2:11" ht="24.75" customHeight="1">
      <c r="B924" s="18">
        <v>919</v>
      </c>
      <c r="C924" s="43"/>
      <c r="D924" s="40"/>
      <c r="E924" s="38" t="str">
        <f t="shared" si="42"/>
        <v/>
      </c>
      <c r="F924" s="39">
        <f>IF(E924="",0,+COUNTIF('賃上げ前（時給）'!$E$6:$E$1006,E924))</f>
        <v>0</v>
      </c>
      <c r="G924" s="41" t="str">
        <f t="shared" si="43"/>
        <v/>
      </c>
      <c r="H924" s="51"/>
      <c r="I924" s="42" t="str">
        <f t="shared" si="44"/>
        <v/>
      </c>
      <c r="J924" s="84"/>
      <c r="K924" s="85"/>
    </row>
    <row r="925" spans="2:11" ht="24.75" customHeight="1">
      <c r="B925" s="18">
        <v>920</v>
      </c>
      <c r="C925" s="43"/>
      <c r="D925" s="40"/>
      <c r="E925" s="38" t="str">
        <f t="shared" si="42"/>
        <v/>
      </c>
      <c r="F925" s="39">
        <f>IF(E925="",0,+COUNTIF('賃上げ前（時給）'!$E$6:$E$1006,E925))</f>
        <v>0</v>
      </c>
      <c r="G925" s="41" t="str">
        <f t="shared" si="43"/>
        <v/>
      </c>
      <c r="H925" s="51"/>
      <c r="I925" s="42" t="str">
        <f t="shared" si="44"/>
        <v/>
      </c>
      <c r="J925" s="84"/>
      <c r="K925" s="85"/>
    </row>
    <row r="926" spans="2:11" ht="24.75" customHeight="1">
      <c r="B926" s="18">
        <v>921</v>
      </c>
      <c r="C926" s="43"/>
      <c r="D926" s="40"/>
      <c r="E926" s="38" t="str">
        <f t="shared" si="42"/>
        <v/>
      </c>
      <c r="F926" s="39">
        <f>IF(E926="",0,+COUNTIF('賃上げ前（時給）'!$E$6:$E$1006,E926))</f>
        <v>0</v>
      </c>
      <c r="G926" s="41" t="str">
        <f t="shared" si="43"/>
        <v/>
      </c>
      <c r="H926" s="51"/>
      <c r="I926" s="42" t="str">
        <f t="shared" si="44"/>
        <v/>
      </c>
      <c r="J926" s="84"/>
      <c r="K926" s="85"/>
    </row>
    <row r="927" spans="2:11" ht="24.75" customHeight="1">
      <c r="B927" s="18">
        <v>922</v>
      </c>
      <c r="C927" s="43"/>
      <c r="D927" s="40"/>
      <c r="E927" s="38" t="str">
        <f t="shared" si="42"/>
        <v/>
      </c>
      <c r="F927" s="39">
        <f>IF(E927="",0,+COUNTIF('賃上げ前（時給）'!$E$6:$E$1006,E927))</f>
        <v>0</v>
      </c>
      <c r="G927" s="41" t="str">
        <f t="shared" si="43"/>
        <v/>
      </c>
      <c r="H927" s="51"/>
      <c r="I927" s="42" t="str">
        <f t="shared" si="44"/>
        <v/>
      </c>
      <c r="J927" s="84"/>
      <c r="K927" s="85"/>
    </row>
    <row r="928" spans="2:11" ht="24.75" customHeight="1">
      <c r="B928" s="18">
        <v>923</v>
      </c>
      <c r="C928" s="43"/>
      <c r="D928" s="40"/>
      <c r="E928" s="38" t="str">
        <f t="shared" si="42"/>
        <v/>
      </c>
      <c r="F928" s="39">
        <f>IF(E928="",0,+COUNTIF('賃上げ前（時給）'!$E$6:$E$1006,E928))</f>
        <v>0</v>
      </c>
      <c r="G928" s="41" t="str">
        <f t="shared" si="43"/>
        <v/>
      </c>
      <c r="H928" s="51"/>
      <c r="I928" s="42" t="str">
        <f t="shared" si="44"/>
        <v/>
      </c>
      <c r="J928" s="84"/>
      <c r="K928" s="85"/>
    </row>
    <row r="929" spans="2:11" ht="24.75" customHeight="1">
      <c r="B929" s="18">
        <v>924</v>
      </c>
      <c r="C929" s="43"/>
      <c r="D929" s="40"/>
      <c r="E929" s="38" t="str">
        <f t="shared" si="42"/>
        <v/>
      </c>
      <c r="F929" s="39">
        <f>IF(E929="",0,+COUNTIF('賃上げ前（時給）'!$E$6:$E$1006,E929))</f>
        <v>0</v>
      </c>
      <c r="G929" s="41" t="str">
        <f t="shared" si="43"/>
        <v/>
      </c>
      <c r="H929" s="51"/>
      <c r="I929" s="42" t="str">
        <f t="shared" si="44"/>
        <v/>
      </c>
      <c r="J929" s="84"/>
      <c r="K929" s="85"/>
    </row>
    <row r="930" spans="2:11" ht="24.75" customHeight="1">
      <c r="B930" s="18">
        <v>925</v>
      </c>
      <c r="C930" s="43"/>
      <c r="D930" s="40"/>
      <c r="E930" s="38" t="str">
        <f t="shared" si="42"/>
        <v/>
      </c>
      <c r="F930" s="39">
        <f>IF(E930="",0,+COUNTIF('賃上げ前（時給）'!$E$6:$E$1006,E930))</f>
        <v>0</v>
      </c>
      <c r="G930" s="41" t="str">
        <f t="shared" si="43"/>
        <v/>
      </c>
      <c r="H930" s="51"/>
      <c r="I930" s="42" t="str">
        <f t="shared" si="44"/>
        <v/>
      </c>
      <c r="J930" s="84"/>
      <c r="K930" s="85"/>
    </row>
    <row r="931" spans="2:11" ht="24.75" customHeight="1">
      <c r="B931" s="18">
        <v>926</v>
      </c>
      <c r="C931" s="43"/>
      <c r="D931" s="40"/>
      <c r="E931" s="38" t="str">
        <f t="shared" si="42"/>
        <v/>
      </c>
      <c r="F931" s="39">
        <f>IF(E931="",0,+COUNTIF('賃上げ前（時給）'!$E$6:$E$1006,E931))</f>
        <v>0</v>
      </c>
      <c r="G931" s="41" t="str">
        <f t="shared" si="43"/>
        <v/>
      </c>
      <c r="H931" s="51"/>
      <c r="I931" s="42" t="str">
        <f t="shared" si="44"/>
        <v/>
      </c>
      <c r="J931" s="84"/>
      <c r="K931" s="85"/>
    </row>
    <row r="932" spans="2:11" ht="24.75" customHeight="1">
      <c r="B932" s="18">
        <v>927</v>
      </c>
      <c r="C932" s="43"/>
      <c r="D932" s="40"/>
      <c r="E932" s="38" t="str">
        <f t="shared" si="42"/>
        <v/>
      </c>
      <c r="F932" s="39">
        <f>IF(E932="",0,+COUNTIF('賃上げ前（時給）'!$E$6:$E$1006,E932))</f>
        <v>0</v>
      </c>
      <c r="G932" s="41" t="str">
        <f t="shared" si="43"/>
        <v/>
      </c>
      <c r="H932" s="51"/>
      <c r="I932" s="42" t="str">
        <f t="shared" si="44"/>
        <v/>
      </c>
      <c r="J932" s="84"/>
      <c r="K932" s="85"/>
    </row>
    <row r="933" spans="2:11" ht="24.75" customHeight="1">
      <c r="B933" s="18">
        <v>928</v>
      </c>
      <c r="C933" s="43"/>
      <c r="D933" s="40"/>
      <c r="E933" s="38" t="str">
        <f t="shared" si="42"/>
        <v/>
      </c>
      <c r="F933" s="39">
        <f>IF(E933="",0,+COUNTIF('賃上げ前（時給）'!$E$6:$E$1006,E933))</f>
        <v>0</v>
      </c>
      <c r="G933" s="41" t="str">
        <f t="shared" si="43"/>
        <v/>
      </c>
      <c r="H933" s="51"/>
      <c r="I933" s="42" t="str">
        <f t="shared" si="44"/>
        <v/>
      </c>
      <c r="J933" s="84"/>
      <c r="K933" s="85"/>
    </row>
    <row r="934" spans="2:11" ht="24.75" customHeight="1">
      <c r="B934" s="18">
        <v>929</v>
      </c>
      <c r="C934" s="43"/>
      <c r="D934" s="40"/>
      <c r="E934" s="38" t="str">
        <f t="shared" si="42"/>
        <v/>
      </c>
      <c r="F934" s="39">
        <f>IF(E934="",0,+COUNTIF('賃上げ前（時給）'!$E$6:$E$1006,E934))</f>
        <v>0</v>
      </c>
      <c r="G934" s="41" t="str">
        <f t="shared" si="43"/>
        <v/>
      </c>
      <c r="H934" s="51"/>
      <c r="I934" s="42" t="str">
        <f t="shared" si="44"/>
        <v/>
      </c>
      <c r="J934" s="84"/>
      <c r="K934" s="85"/>
    </row>
    <row r="935" spans="2:11" ht="24.75" customHeight="1">
      <c r="B935" s="18">
        <v>930</v>
      </c>
      <c r="C935" s="43"/>
      <c r="D935" s="40"/>
      <c r="E935" s="38" t="str">
        <f t="shared" si="42"/>
        <v/>
      </c>
      <c r="F935" s="39">
        <f>IF(E935="",0,+COUNTIF('賃上げ前（時給）'!$E$6:$E$1006,E935))</f>
        <v>0</v>
      </c>
      <c r="G935" s="41" t="str">
        <f t="shared" si="43"/>
        <v/>
      </c>
      <c r="H935" s="51"/>
      <c r="I935" s="42" t="str">
        <f t="shared" si="44"/>
        <v/>
      </c>
      <c r="J935" s="84"/>
      <c r="K935" s="85"/>
    </row>
    <row r="936" spans="2:11" ht="24.75" customHeight="1">
      <c r="B936" s="18">
        <v>931</v>
      </c>
      <c r="C936" s="43"/>
      <c r="D936" s="40"/>
      <c r="E936" s="38" t="str">
        <f t="shared" si="42"/>
        <v/>
      </c>
      <c r="F936" s="39">
        <f>IF(E936="",0,+COUNTIF('賃上げ前（時給）'!$E$6:$E$1006,E936))</f>
        <v>0</v>
      </c>
      <c r="G936" s="41" t="str">
        <f t="shared" si="43"/>
        <v/>
      </c>
      <c r="H936" s="51"/>
      <c r="I936" s="42" t="str">
        <f t="shared" si="44"/>
        <v/>
      </c>
      <c r="J936" s="84"/>
      <c r="K936" s="85"/>
    </row>
    <row r="937" spans="2:11" ht="24.75" customHeight="1">
      <c r="B937" s="18">
        <v>932</v>
      </c>
      <c r="C937" s="43"/>
      <c r="D937" s="40"/>
      <c r="E937" s="38" t="str">
        <f t="shared" si="42"/>
        <v/>
      </c>
      <c r="F937" s="39">
        <f>IF(E937="",0,+COUNTIF('賃上げ前（時給）'!$E$6:$E$1006,E937))</f>
        <v>0</v>
      </c>
      <c r="G937" s="41" t="str">
        <f t="shared" si="43"/>
        <v/>
      </c>
      <c r="H937" s="51"/>
      <c r="I937" s="42" t="str">
        <f t="shared" si="44"/>
        <v/>
      </c>
      <c r="J937" s="84"/>
      <c r="K937" s="85"/>
    </row>
    <row r="938" spans="2:11" ht="24.75" customHeight="1">
      <c r="B938" s="18">
        <v>933</v>
      </c>
      <c r="C938" s="43"/>
      <c r="D938" s="40"/>
      <c r="E938" s="38" t="str">
        <f t="shared" si="42"/>
        <v/>
      </c>
      <c r="F938" s="39">
        <f>IF(E938="",0,+COUNTIF('賃上げ前（時給）'!$E$6:$E$1006,E938))</f>
        <v>0</v>
      </c>
      <c r="G938" s="41" t="str">
        <f t="shared" si="43"/>
        <v/>
      </c>
      <c r="H938" s="51"/>
      <c r="I938" s="42" t="str">
        <f t="shared" si="44"/>
        <v/>
      </c>
      <c r="J938" s="84"/>
      <c r="K938" s="85"/>
    </row>
    <row r="939" spans="2:11" ht="24.75" customHeight="1">
      <c r="B939" s="18">
        <v>934</v>
      </c>
      <c r="C939" s="43"/>
      <c r="D939" s="40"/>
      <c r="E939" s="38" t="str">
        <f t="shared" si="42"/>
        <v/>
      </c>
      <c r="F939" s="39">
        <f>IF(E939="",0,+COUNTIF('賃上げ前（時給）'!$E$6:$E$1006,E939))</f>
        <v>0</v>
      </c>
      <c r="G939" s="41" t="str">
        <f t="shared" si="43"/>
        <v/>
      </c>
      <c r="H939" s="51"/>
      <c r="I939" s="42" t="str">
        <f t="shared" si="44"/>
        <v/>
      </c>
      <c r="J939" s="84"/>
      <c r="K939" s="85"/>
    </row>
    <row r="940" spans="2:11" ht="24.75" customHeight="1">
      <c r="B940" s="18">
        <v>935</v>
      </c>
      <c r="C940" s="43"/>
      <c r="D940" s="40"/>
      <c r="E940" s="38" t="str">
        <f t="shared" si="42"/>
        <v/>
      </c>
      <c r="F940" s="39">
        <f>IF(E940="",0,+COUNTIF('賃上げ前（時給）'!$E$6:$E$1006,E940))</f>
        <v>0</v>
      </c>
      <c r="G940" s="41" t="str">
        <f t="shared" si="43"/>
        <v/>
      </c>
      <c r="H940" s="51"/>
      <c r="I940" s="42" t="str">
        <f t="shared" si="44"/>
        <v/>
      </c>
      <c r="J940" s="84"/>
      <c r="K940" s="85"/>
    </row>
    <row r="941" spans="2:11" ht="24.75" customHeight="1">
      <c r="B941" s="18">
        <v>936</v>
      </c>
      <c r="C941" s="43"/>
      <c r="D941" s="40"/>
      <c r="E941" s="38" t="str">
        <f t="shared" si="42"/>
        <v/>
      </c>
      <c r="F941" s="39">
        <f>IF(E941="",0,+COUNTIF('賃上げ前（時給）'!$E$6:$E$1006,E941))</f>
        <v>0</v>
      </c>
      <c r="G941" s="41" t="str">
        <f t="shared" si="43"/>
        <v/>
      </c>
      <c r="H941" s="51"/>
      <c r="I941" s="42" t="str">
        <f t="shared" si="44"/>
        <v/>
      </c>
      <c r="J941" s="84"/>
      <c r="K941" s="85"/>
    </row>
    <row r="942" spans="2:11" ht="24.75" customHeight="1">
      <c r="B942" s="18">
        <v>937</v>
      </c>
      <c r="C942" s="43"/>
      <c r="D942" s="40"/>
      <c r="E942" s="38" t="str">
        <f t="shared" si="42"/>
        <v/>
      </c>
      <c r="F942" s="39">
        <f>IF(E942="",0,+COUNTIF('賃上げ前（時給）'!$E$6:$E$1006,E942))</f>
        <v>0</v>
      </c>
      <c r="G942" s="41" t="str">
        <f t="shared" si="43"/>
        <v/>
      </c>
      <c r="H942" s="51"/>
      <c r="I942" s="42" t="str">
        <f t="shared" si="44"/>
        <v/>
      </c>
      <c r="J942" s="84"/>
      <c r="K942" s="85"/>
    </row>
    <row r="943" spans="2:11" ht="24.75" customHeight="1">
      <c r="B943" s="18">
        <v>938</v>
      </c>
      <c r="C943" s="43"/>
      <c r="D943" s="40"/>
      <c r="E943" s="38" t="str">
        <f t="shared" si="42"/>
        <v/>
      </c>
      <c r="F943" s="39">
        <f>IF(E943="",0,+COUNTIF('賃上げ前（時給）'!$E$6:$E$1006,E943))</f>
        <v>0</v>
      </c>
      <c r="G943" s="41" t="str">
        <f t="shared" si="43"/>
        <v/>
      </c>
      <c r="H943" s="51"/>
      <c r="I943" s="42" t="str">
        <f t="shared" si="44"/>
        <v/>
      </c>
      <c r="J943" s="84"/>
      <c r="K943" s="85"/>
    </row>
    <row r="944" spans="2:11" ht="24.75" customHeight="1">
      <c r="B944" s="18">
        <v>939</v>
      </c>
      <c r="C944" s="43"/>
      <c r="D944" s="40"/>
      <c r="E944" s="38" t="str">
        <f t="shared" si="42"/>
        <v/>
      </c>
      <c r="F944" s="39">
        <f>IF(E944="",0,+COUNTIF('賃上げ前（時給）'!$E$6:$E$1006,E944))</f>
        <v>0</v>
      </c>
      <c r="G944" s="41" t="str">
        <f t="shared" si="43"/>
        <v/>
      </c>
      <c r="H944" s="51"/>
      <c r="I944" s="42" t="str">
        <f t="shared" si="44"/>
        <v/>
      </c>
      <c r="J944" s="84"/>
      <c r="K944" s="85"/>
    </row>
    <row r="945" spans="2:11" ht="24.75" customHeight="1">
      <c r="B945" s="18">
        <v>940</v>
      </c>
      <c r="C945" s="43"/>
      <c r="D945" s="40"/>
      <c r="E945" s="38" t="str">
        <f t="shared" si="42"/>
        <v/>
      </c>
      <c r="F945" s="39">
        <f>IF(E945="",0,+COUNTIF('賃上げ前（時給）'!$E$6:$E$1006,E945))</f>
        <v>0</v>
      </c>
      <c r="G945" s="41" t="str">
        <f t="shared" si="43"/>
        <v/>
      </c>
      <c r="H945" s="51"/>
      <c r="I945" s="42" t="str">
        <f t="shared" si="44"/>
        <v/>
      </c>
      <c r="J945" s="84"/>
      <c r="K945" s="85"/>
    </row>
    <row r="946" spans="2:11" ht="24.75" customHeight="1">
      <c r="B946" s="18">
        <v>941</v>
      </c>
      <c r="C946" s="43"/>
      <c r="D946" s="40"/>
      <c r="E946" s="38" t="str">
        <f t="shared" si="42"/>
        <v/>
      </c>
      <c r="F946" s="39">
        <f>IF(E946="",0,+COUNTIF('賃上げ前（時給）'!$E$6:$E$1006,E946))</f>
        <v>0</v>
      </c>
      <c r="G946" s="41" t="str">
        <f t="shared" si="43"/>
        <v/>
      </c>
      <c r="H946" s="51"/>
      <c r="I946" s="42" t="str">
        <f t="shared" si="44"/>
        <v/>
      </c>
      <c r="J946" s="84"/>
      <c r="K946" s="85"/>
    </row>
    <row r="947" spans="2:11" ht="24.75" customHeight="1">
      <c r="B947" s="18">
        <v>942</v>
      </c>
      <c r="C947" s="43"/>
      <c r="D947" s="40"/>
      <c r="E947" s="38" t="str">
        <f t="shared" si="42"/>
        <v/>
      </c>
      <c r="F947" s="39">
        <f>IF(E947="",0,+COUNTIF('賃上げ前（時給）'!$E$6:$E$1006,E947))</f>
        <v>0</v>
      </c>
      <c r="G947" s="41" t="str">
        <f t="shared" si="43"/>
        <v/>
      </c>
      <c r="H947" s="51"/>
      <c r="I947" s="42" t="str">
        <f t="shared" si="44"/>
        <v/>
      </c>
      <c r="J947" s="84"/>
      <c r="K947" s="85"/>
    </row>
    <row r="948" spans="2:11" ht="24.75" customHeight="1">
      <c r="B948" s="18">
        <v>943</v>
      </c>
      <c r="C948" s="43"/>
      <c r="D948" s="40"/>
      <c r="E948" s="38" t="str">
        <f t="shared" si="42"/>
        <v/>
      </c>
      <c r="F948" s="39">
        <f>IF(E948="",0,+COUNTIF('賃上げ前（時給）'!$E$6:$E$1006,E948))</f>
        <v>0</v>
      </c>
      <c r="G948" s="41" t="str">
        <f t="shared" si="43"/>
        <v/>
      </c>
      <c r="H948" s="51"/>
      <c r="I948" s="42" t="str">
        <f t="shared" si="44"/>
        <v/>
      </c>
      <c r="J948" s="84"/>
      <c r="K948" s="85"/>
    </row>
    <row r="949" spans="2:11" ht="24.75" customHeight="1">
      <c r="B949" s="18">
        <v>944</v>
      </c>
      <c r="C949" s="43"/>
      <c r="D949" s="40"/>
      <c r="E949" s="38" t="str">
        <f t="shared" si="42"/>
        <v/>
      </c>
      <c r="F949" s="39">
        <f>IF(E949="",0,+COUNTIF('賃上げ前（時給）'!$E$6:$E$1006,E949))</f>
        <v>0</v>
      </c>
      <c r="G949" s="41" t="str">
        <f t="shared" si="43"/>
        <v/>
      </c>
      <c r="H949" s="51"/>
      <c r="I949" s="42" t="str">
        <f t="shared" si="44"/>
        <v/>
      </c>
      <c r="J949" s="84"/>
      <c r="K949" s="85"/>
    </row>
    <row r="950" spans="2:11" ht="24.75" customHeight="1">
      <c r="B950" s="18">
        <v>945</v>
      </c>
      <c r="C950" s="43"/>
      <c r="D950" s="40"/>
      <c r="E950" s="38" t="str">
        <f t="shared" si="42"/>
        <v/>
      </c>
      <c r="F950" s="39">
        <f>IF(E950="",0,+COUNTIF('賃上げ前（時給）'!$E$6:$E$1006,E950))</f>
        <v>0</v>
      </c>
      <c r="G950" s="41" t="str">
        <f t="shared" si="43"/>
        <v/>
      </c>
      <c r="H950" s="51"/>
      <c r="I950" s="42" t="str">
        <f t="shared" si="44"/>
        <v/>
      </c>
      <c r="J950" s="84"/>
      <c r="K950" s="85"/>
    </row>
    <row r="951" spans="2:11" ht="24.75" customHeight="1">
      <c r="B951" s="18">
        <v>946</v>
      </c>
      <c r="C951" s="43"/>
      <c r="D951" s="40"/>
      <c r="E951" s="38" t="str">
        <f t="shared" si="42"/>
        <v/>
      </c>
      <c r="F951" s="39">
        <f>IF(E951="",0,+COUNTIF('賃上げ前（時給）'!$E$6:$E$1006,E951))</f>
        <v>0</v>
      </c>
      <c r="G951" s="41" t="str">
        <f t="shared" si="43"/>
        <v/>
      </c>
      <c r="H951" s="51"/>
      <c r="I951" s="42" t="str">
        <f t="shared" si="44"/>
        <v/>
      </c>
      <c r="J951" s="84"/>
      <c r="K951" s="85"/>
    </row>
    <row r="952" spans="2:11" ht="24.75" customHeight="1">
      <c r="B952" s="18">
        <v>947</v>
      </c>
      <c r="C952" s="43"/>
      <c r="D952" s="40"/>
      <c r="E952" s="38" t="str">
        <f t="shared" si="42"/>
        <v/>
      </c>
      <c r="F952" s="39">
        <f>IF(E952="",0,+COUNTIF('賃上げ前（時給）'!$E$6:$E$1006,E952))</f>
        <v>0</v>
      </c>
      <c r="G952" s="41" t="str">
        <f t="shared" si="43"/>
        <v/>
      </c>
      <c r="H952" s="51"/>
      <c r="I952" s="42" t="str">
        <f t="shared" si="44"/>
        <v/>
      </c>
      <c r="J952" s="84"/>
      <c r="K952" s="85"/>
    </row>
    <row r="953" spans="2:11" ht="24.75" customHeight="1">
      <c r="B953" s="18">
        <v>948</v>
      </c>
      <c r="C953" s="43"/>
      <c r="D953" s="40"/>
      <c r="E953" s="38" t="str">
        <f t="shared" si="42"/>
        <v/>
      </c>
      <c r="F953" s="39">
        <f>IF(E953="",0,+COUNTIF('賃上げ前（時給）'!$E$6:$E$1006,E953))</f>
        <v>0</v>
      </c>
      <c r="G953" s="41" t="str">
        <f t="shared" si="43"/>
        <v/>
      </c>
      <c r="H953" s="51"/>
      <c r="I953" s="42" t="str">
        <f t="shared" si="44"/>
        <v/>
      </c>
      <c r="J953" s="84"/>
      <c r="K953" s="85"/>
    </row>
    <row r="954" spans="2:11" ht="24.75" customHeight="1">
      <c r="B954" s="18">
        <v>949</v>
      </c>
      <c r="C954" s="43"/>
      <c r="D954" s="40"/>
      <c r="E954" s="38" t="str">
        <f t="shared" si="42"/>
        <v/>
      </c>
      <c r="F954" s="39">
        <f>IF(E954="",0,+COUNTIF('賃上げ前（時給）'!$E$6:$E$1006,E954))</f>
        <v>0</v>
      </c>
      <c r="G954" s="41" t="str">
        <f t="shared" si="43"/>
        <v/>
      </c>
      <c r="H954" s="51"/>
      <c r="I954" s="42" t="str">
        <f t="shared" si="44"/>
        <v/>
      </c>
      <c r="J954" s="84"/>
      <c r="K954" s="85"/>
    </row>
    <row r="955" spans="2:11" ht="24.75" customHeight="1">
      <c r="B955" s="18">
        <v>950</v>
      </c>
      <c r="C955" s="43"/>
      <c r="D955" s="40"/>
      <c r="E955" s="38" t="str">
        <f t="shared" si="42"/>
        <v/>
      </c>
      <c r="F955" s="39">
        <f>IF(E955="",0,+COUNTIF('賃上げ前（時給）'!$E$6:$E$1006,E955))</f>
        <v>0</v>
      </c>
      <c r="G955" s="41" t="str">
        <f t="shared" si="43"/>
        <v/>
      </c>
      <c r="H955" s="51"/>
      <c r="I955" s="42" t="str">
        <f t="shared" si="44"/>
        <v/>
      </c>
      <c r="J955" s="84"/>
      <c r="K955" s="85"/>
    </row>
    <row r="956" spans="2:11" ht="24.75" customHeight="1">
      <c r="B956" s="18">
        <v>951</v>
      </c>
      <c r="C956" s="43"/>
      <c r="D956" s="40"/>
      <c r="E956" s="38" t="str">
        <f t="shared" si="42"/>
        <v/>
      </c>
      <c r="F956" s="39">
        <f>IF(E956="",0,+COUNTIF('賃上げ前（時給）'!$E$6:$E$1006,E956))</f>
        <v>0</v>
      </c>
      <c r="G956" s="41" t="str">
        <f t="shared" si="43"/>
        <v/>
      </c>
      <c r="H956" s="51"/>
      <c r="I956" s="42" t="str">
        <f t="shared" si="44"/>
        <v/>
      </c>
      <c r="J956" s="84"/>
      <c r="K956" s="85"/>
    </row>
    <row r="957" spans="2:11" ht="24.75" customHeight="1">
      <c r="B957" s="18">
        <v>952</v>
      </c>
      <c r="C957" s="43"/>
      <c r="D957" s="40"/>
      <c r="E957" s="38" t="str">
        <f t="shared" si="42"/>
        <v/>
      </c>
      <c r="F957" s="39">
        <f>IF(E957="",0,+COUNTIF('賃上げ前（時給）'!$E$6:$E$1006,E957))</f>
        <v>0</v>
      </c>
      <c r="G957" s="41" t="str">
        <f t="shared" si="43"/>
        <v/>
      </c>
      <c r="H957" s="51"/>
      <c r="I957" s="42" t="str">
        <f t="shared" si="44"/>
        <v/>
      </c>
      <c r="J957" s="84"/>
      <c r="K957" s="85"/>
    </row>
    <row r="958" spans="2:11" ht="24.75" customHeight="1">
      <c r="B958" s="18">
        <v>953</v>
      </c>
      <c r="C958" s="43"/>
      <c r="D958" s="40"/>
      <c r="E958" s="38" t="str">
        <f t="shared" si="42"/>
        <v/>
      </c>
      <c r="F958" s="39">
        <f>IF(E958="",0,+COUNTIF('賃上げ前（時給）'!$E$6:$E$1006,E958))</f>
        <v>0</v>
      </c>
      <c r="G958" s="41" t="str">
        <f t="shared" si="43"/>
        <v/>
      </c>
      <c r="H958" s="51"/>
      <c r="I958" s="42" t="str">
        <f t="shared" si="44"/>
        <v/>
      </c>
      <c r="J958" s="84"/>
      <c r="K958" s="85"/>
    </row>
    <row r="959" spans="2:11" ht="24.75" customHeight="1">
      <c r="B959" s="18">
        <v>954</v>
      </c>
      <c r="C959" s="43"/>
      <c r="D959" s="40"/>
      <c r="E959" s="38" t="str">
        <f t="shared" si="42"/>
        <v/>
      </c>
      <c r="F959" s="39">
        <f>IF(E959="",0,+COUNTIF('賃上げ前（時給）'!$E$6:$E$1006,E959))</f>
        <v>0</v>
      </c>
      <c r="G959" s="41" t="str">
        <f t="shared" si="43"/>
        <v/>
      </c>
      <c r="H959" s="51"/>
      <c r="I959" s="42" t="str">
        <f t="shared" si="44"/>
        <v/>
      </c>
      <c r="J959" s="84"/>
      <c r="K959" s="85"/>
    </row>
    <row r="960" spans="2:11" ht="24.75" customHeight="1">
      <c r="B960" s="18">
        <v>955</v>
      </c>
      <c r="C960" s="43"/>
      <c r="D960" s="40"/>
      <c r="E960" s="38" t="str">
        <f t="shared" si="42"/>
        <v/>
      </c>
      <c r="F960" s="39">
        <f>IF(E960="",0,+COUNTIF('賃上げ前（時給）'!$E$6:$E$1006,E960))</f>
        <v>0</v>
      </c>
      <c r="G960" s="41" t="str">
        <f t="shared" si="43"/>
        <v/>
      </c>
      <c r="H960" s="51"/>
      <c r="I960" s="42" t="str">
        <f t="shared" si="44"/>
        <v/>
      </c>
      <c r="J960" s="84"/>
      <c r="K960" s="85"/>
    </row>
    <row r="961" spans="2:11" ht="24.75" customHeight="1">
      <c r="B961" s="18">
        <v>956</v>
      </c>
      <c r="C961" s="43"/>
      <c r="D961" s="40"/>
      <c r="E961" s="38" t="str">
        <f t="shared" si="42"/>
        <v/>
      </c>
      <c r="F961" s="39">
        <f>IF(E961="",0,+COUNTIF('賃上げ前（時給）'!$E$6:$E$1006,E961))</f>
        <v>0</v>
      </c>
      <c r="G961" s="41" t="str">
        <f t="shared" si="43"/>
        <v/>
      </c>
      <c r="H961" s="51"/>
      <c r="I961" s="42" t="str">
        <f t="shared" si="44"/>
        <v/>
      </c>
      <c r="J961" s="84"/>
      <c r="K961" s="85"/>
    </row>
    <row r="962" spans="2:11" ht="24.75" customHeight="1">
      <c r="B962" s="18">
        <v>957</v>
      </c>
      <c r="C962" s="43"/>
      <c r="D962" s="40"/>
      <c r="E962" s="38" t="str">
        <f t="shared" si="42"/>
        <v/>
      </c>
      <c r="F962" s="39">
        <f>IF(E962="",0,+COUNTIF('賃上げ前（時給）'!$E$6:$E$1006,E962))</f>
        <v>0</v>
      </c>
      <c r="G962" s="41" t="str">
        <f t="shared" si="43"/>
        <v/>
      </c>
      <c r="H962" s="51"/>
      <c r="I962" s="42" t="str">
        <f t="shared" si="44"/>
        <v/>
      </c>
      <c r="J962" s="84"/>
      <c r="K962" s="85"/>
    </row>
    <row r="963" spans="2:11" ht="24.75" customHeight="1">
      <c r="B963" s="18">
        <v>958</v>
      </c>
      <c r="C963" s="43"/>
      <c r="D963" s="40"/>
      <c r="E963" s="38" t="str">
        <f t="shared" si="42"/>
        <v/>
      </c>
      <c r="F963" s="39">
        <f>IF(E963="",0,+COUNTIF('賃上げ前（時給）'!$E$6:$E$1006,E963))</f>
        <v>0</v>
      </c>
      <c r="G963" s="41" t="str">
        <f t="shared" si="43"/>
        <v/>
      </c>
      <c r="H963" s="51"/>
      <c r="I963" s="42" t="str">
        <f t="shared" si="44"/>
        <v/>
      </c>
      <c r="J963" s="84"/>
      <c r="K963" s="85"/>
    </row>
    <row r="964" spans="2:11" ht="24.75" customHeight="1">
      <c r="B964" s="18">
        <v>959</v>
      </c>
      <c r="C964" s="43"/>
      <c r="D964" s="40"/>
      <c r="E964" s="38" t="str">
        <f t="shared" si="42"/>
        <v/>
      </c>
      <c r="F964" s="39">
        <f>IF(E964="",0,+COUNTIF('賃上げ前（時給）'!$E$6:$E$1006,E964))</f>
        <v>0</v>
      </c>
      <c r="G964" s="41" t="str">
        <f t="shared" si="43"/>
        <v/>
      </c>
      <c r="H964" s="51"/>
      <c r="I964" s="42" t="str">
        <f t="shared" si="44"/>
        <v/>
      </c>
      <c r="J964" s="84"/>
      <c r="K964" s="85"/>
    </row>
    <row r="965" spans="2:11" ht="24.75" customHeight="1">
      <c r="B965" s="18">
        <v>960</v>
      </c>
      <c r="C965" s="43"/>
      <c r="D965" s="40"/>
      <c r="E965" s="38" t="str">
        <f t="shared" si="42"/>
        <v/>
      </c>
      <c r="F965" s="39">
        <f>IF(E965="",0,+COUNTIF('賃上げ前（時給）'!$E$6:$E$1006,E965))</f>
        <v>0</v>
      </c>
      <c r="G965" s="41" t="str">
        <f t="shared" si="43"/>
        <v/>
      </c>
      <c r="H965" s="51"/>
      <c r="I965" s="42" t="str">
        <f t="shared" si="44"/>
        <v/>
      </c>
      <c r="J965" s="84"/>
      <c r="K965" s="85"/>
    </row>
    <row r="966" spans="2:11" ht="24.75" customHeight="1">
      <c r="B966" s="18">
        <v>961</v>
      </c>
      <c r="C966" s="43"/>
      <c r="D966" s="40"/>
      <c r="E966" s="38" t="str">
        <f t="shared" ref="E966:E1005" si="45">SUBSTITUTE(SUBSTITUTE(C966,"　","")," ","")</f>
        <v/>
      </c>
      <c r="F966" s="39">
        <f>IF(E966="",0,+COUNTIF('賃上げ前（時給）'!$E$6:$E$1006,E966))</f>
        <v>0</v>
      </c>
      <c r="G966" s="41" t="str">
        <f t="shared" ref="G966:G1005" si="46">IF(C966="","",+IF(OR(F966&lt;1,D966="",J966="◎"),"除外","対象"))</f>
        <v/>
      </c>
      <c r="H966" s="51"/>
      <c r="I966" s="42" t="str">
        <f t="shared" ref="I966:I1005" si="47">IF(C966="","",+IF(G966="対象",H966,0))</f>
        <v/>
      </c>
      <c r="J966" s="84"/>
      <c r="K966" s="85"/>
    </row>
    <row r="967" spans="2:11" ht="24.75" customHeight="1">
      <c r="B967" s="18">
        <v>962</v>
      </c>
      <c r="C967" s="43"/>
      <c r="D967" s="40"/>
      <c r="E967" s="38" t="str">
        <f t="shared" si="45"/>
        <v/>
      </c>
      <c r="F967" s="39">
        <f>IF(E967="",0,+COUNTIF('賃上げ前（時給）'!$E$6:$E$1006,E967))</f>
        <v>0</v>
      </c>
      <c r="G967" s="41" t="str">
        <f t="shared" si="46"/>
        <v/>
      </c>
      <c r="H967" s="51"/>
      <c r="I967" s="42" t="str">
        <f t="shared" si="47"/>
        <v/>
      </c>
      <c r="J967" s="84"/>
      <c r="K967" s="85"/>
    </row>
    <row r="968" spans="2:11" ht="24.75" customHeight="1">
      <c r="B968" s="18">
        <v>963</v>
      </c>
      <c r="C968" s="43"/>
      <c r="D968" s="40"/>
      <c r="E968" s="38" t="str">
        <f t="shared" si="45"/>
        <v/>
      </c>
      <c r="F968" s="39">
        <f>IF(E968="",0,+COUNTIF('賃上げ前（時給）'!$E$6:$E$1006,E968))</f>
        <v>0</v>
      </c>
      <c r="G968" s="41" t="str">
        <f t="shared" si="46"/>
        <v/>
      </c>
      <c r="H968" s="51"/>
      <c r="I968" s="42" t="str">
        <f t="shared" si="47"/>
        <v/>
      </c>
      <c r="J968" s="84"/>
      <c r="K968" s="85"/>
    </row>
    <row r="969" spans="2:11" ht="24.75" customHeight="1">
      <c r="B969" s="18">
        <v>964</v>
      </c>
      <c r="C969" s="43"/>
      <c r="D969" s="40"/>
      <c r="E969" s="38" t="str">
        <f t="shared" si="45"/>
        <v/>
      </c>
      <c r="F969" s="39">
        <f>IF(E969="",0,+COUNTIF('賃上げ前（時給）'!$E$6:$E$1006,E969))</f>
        <v>0</v>
      </c>
      <c r="G969" s="41" t="str">
        <f t="shared" si="46"/>
        <v/>
      </c>
      <c r="H969" s="51"/>
      <c r="I969" s="42" t="str">
        <f t="shared" si="47"/>
        <v/>
      </c>
      <c r="J969" s="84"/>
      <c r="K969" s="85"/>
    </row>
    <row r="970" spans="2:11" ht="24.75" customHeight="1">
      <c r="B970" s="18">
        <v>965</v>
      </c>
      <c r="C970" s="43"/>
      <c r="D970" s="40"/>
      <c r="E970" s="38" t="str">
        <f t="shared" si="45"/>
        <v/>
      </c>
      <c r="F970" s="39">
        <f>IF(E970="",0,+COUNTIF('賃上げ前（時給）'!$E$6:$E$1006,E970))</f>
        <v>0</v>
      </c>
      <c r="G970" s="41" t="str">
        <f t="shared" si="46"/>
        <v/>
      </c>
      <c r="H970" s="51"/>
      <c r="I970" s="42" t="str">
        <f t="shared" si="47"/>
        <v/>
      </c>
      <c r="J970" s="84"/>
      <c r="K970" s="85"/>
    </row>
    <row r="971" spans="2:11" ht="24.75" customHeight="1">
      <c r="B971" s="18">
        <v>966</v>
      </c>
      <c r="C971" s="43"/>
      <c r="D971" s="40"/>
      <c r="E971" s="38" t="str">
        <f t="shared" si="45"/>
        <v/>
      </c>
      <c r="F971" s="39">
        <f>IF(E971="",0,+COUNTIF('賃上げ前（時給）'!$E$6:$E$1006,E971))</f>
        <v>0</v>
      </c>
      <c r="G971" s="41" t="str">
        <f t="shared" si="46"/>
        <v/>
      </c>
      <c r="H971" s="51"/>
      <c r="I971" s="42" t="str">
        <f t="shared" si="47"/>
        <v/>
      </c>
      <c r="J971" s="84"/>
      <c r="K971" s="85"/>
    </row>
    <row r="972" spans="2:11" ht="24.75" customHeight="1">
      <c r="B972" s="18">
        <v>967</v>
      </c>
      <c r="C972" s="43"/>
      <c r="D972" s="40"/>
      <c r="E972" s="38" t="str">
        <f t="shared" si="45"/>
        <v/>
      </c>
      <c r="F972" s="39">
        <f>IF(E972="",0,+COUNTIF('賃上げ前（時給）'!$E$6:$E$1006,E972))</f>
        <v>0</v>
      </c>
      <c r="G972" s="41" t="str">
        <f t="shared" si="46"/>
        <v/>
      </c>
      <c r="H972" s="51"/>
      <c r="I972" s="42" t="str">
        <f t="shared" si="47"/>
        <v/>
      </c>
      <c r="J972" s="84"/>
      <c r="K972" s="85"/>
    </row>
    <row r="973" spans="2:11" ht="24.75" customHeight="1">
      <c r="B973" s="18">
        <v>968</v>
      </c>
      <c r="C973" s="43"/>
      <c r="D973" s="40"/>
      <c r="E973" s="38" t="str">
        <f t="shared" si="45"/>
        <v/>
      </c>
      <c r="F973" s="39">
        <f>IF(E973="",0,+COUNTIF('賃上げ前（時給）'!$E$6:$E$1006,E973))</f>
        <v>0</v>
      </c>
      <c r="G973" s="41" t="str">
        <f t="shared" si="46"/>
        <v/>
      </c>
      <c r="H973" s="51"/>
      <c r="I973" s="42" t="str">
        <f t="shared" si="47"/>
        <v/>
      </c>
      <c r="J973" s="84"/>
      <c r="K973" s="85"/>
    </row>
    <row r="974" spans="2:11" ht="24.75" customHeight="1">
      <c r="B974" s="18">
        <v>969</v>
      </c>
      <c r="C974" s="43"/>
      <c r="D974" s="40"/>
      <c r="E974" s="38" t="str">
        <f t="shared" si="45"/>
        <v/>
      </c>
      <c r="F974" s="39">
        <f>IF(E974="",0,+COUNTIF('賃上げ前（時給）'!$E$6:$E$1006,E974))</f>
        <v>0</v>
      </c>
      <c r="G974" s="41" t="str">
        <f t="shared" si="46"/>
        <v/>
      </c>
      <c r="H974" s="51"/>
      <c r="I974" s="42" t="str">
        <f t="shared" si="47"/>
        <v/>
      </c>
      <c r="J974" s="84"/>
      <c r="K974" s="85"/>
    </row>
    <row r="975" spans="2:11" ht="24.75" customHeight="1">
      <c r="B975" s="18">
        <v>970</v>
      </c>
      <c r="C975" s="43"/>
      <c r="D975" s="40"/>
      <c r="E975" s="38" t="str">
        <f t="shared" si="45"/>
        <v/>
      </c>
      <c r="F975" s="39">
        <f>IF(E975="",0,+COUNTIF('賃上げ前（時給）'!$E$6:$E$1006,E975))</f>
        <v>0</v>
      </c>
      <c r="G975" s="41" t="str">
        <f t="shared" si="46"/>
        <v/>
      </c>
      <c r="H975" s="51"/>
      <c r="I975" s="42" t="str">
        <f t="shared" si="47"/>
        <v/>
      </c>
      <c r="J975" s="84"/>
      <c r="K975" s="85"/>
    </row>
    <row r="976" spans="2:11" ht="24.75" customHeight="1">
      <c r="B976" s="18">
        <v>971</v>
      </c>
      <c r="C976" s="43"/>
      <c r="D976" s="40"/>
      <c r="E976" s="38" t="str">
        <f t="shared" si="45"/>
        <v/>
      </c>
      <c r="F976" s="39">
        <f>IF(E976="",0,+COUNTIF('賃上げ前（時給）'!$E$6:$E$1006,E976))</f>
        <v>0</v>
      </c>
      <c r="G976" s="41" t="str">
        <f t="shared" si="46"/>
        <v/>
      </c>
      <c r="H976" s="51"/>
      <c r="I976" s="42" t="str">
        <f t="shared" si="47"/>
        <v/>
      </c>
      <c r="J976" s="84"/>
      <c r="K976" s="85"/>
    </row>
    <row r="977" spans="2:11" ht="24.75" customHeight="1">
      <c r="B977" s="18">
        <v>972</v>
      </c>
      <c r="C977" s="43"/>
      <c r="D977" s="40"/>
      <c r="E977" s="38" t="str">
        <f t="shared" si="45"/>
        <v/>
      </c>
      <c r="F977" s="39">
        <f>IF(E977="",0,+COUNTIF('賃上げ前（時給）'!$E$6:$E$1006,E977))</f>
        <v>0</v>
      </c>
      <c r="G977" s="41" t="str">
        <f t="shared" si="46"/>
        <v/>
      </c>
      <c r="H977" s="51"/>
      <c r="I977" s="42" t="str">
        <f t="shared" si="47"/>
        <v/>
      </c>
      <c r="J977" s="84"/>
      <c r="K977" s="85"/>
    </row>
    <row r="978" spans="2:11" ht="24.75" customHeight="1">
      <c r="B978" s="18">
        <v>973</v>
      </c>
      <c r="C978" s="43"/>
      <c r="D978" s="40"/>
      <c r="E978" s="38" t="str">
        <f t="shared" si="45"/>
        <v/>
      </c>
      <c r="F978" s="39">
        <f>IF(E978="",0,+COUNTIF('賃上げ前（時給）'!$E$6:$E$1006,E978))</f>
        <v>0</v>
      </c>
      <c r="G978" s="41" t="str">
        <f t="shared" si="46"/>
        <v/>
      </c>
      <c r="H978" s="51"/>
      <c r="I978" s="42" t="str">
        <f t="shared" si="47"/>
        <v/>
      </c>
      <c r="J978" s="84"/>
      <c r="K978" s="85"/>
    </row>
    <row r="979" spans="2:11" ht="24.75" customHeight="1">
      <c r="B979" s="18">
        <v>974</v>
      </c>
      <c r="C979" s="43"/>
      <c r="D979" s="40"/>
      <c r="E979" s="38" t="str">
        <f t="shared" si="45"/>
        <v/>
      </c>
      <c r="F979" s="39">
        <f>IF(E979="",0,+COUNTIF('賃上げ前（時給）'!$E$6:$E$1006,E979))</f>
        <v>0</v>
      </c>
      <c r="G979" s="41" t="str">
        <f t="shared" si="46"/>
        <v/>
      </c>
      <c r="H979" s="51"/>
      <c r="I979" s="42" t="str">
        <f t="shared" si="47"/>
        <v/>
      </c>
      <c r="J979" s="84"/>
      <c r="K979" s="85"/>
    </row>
    <row r="980" spans="2:11" ht="24.75" customHeight="1">
      <c r="B980" s="18">
        <v>975</v>
      </c>
      <c r="C980" s="43"/>
      <c r="D980" s="40"/>
      <c r="E980" s="38" t="str">
        <f t="shared" si="45"/>
        <v/>
      </c>
      <c r="F980" s="39">
        <f>IF(E980="",0,+COUNTIF('賃上げ前（時給）'!$E$6:$E$1006,E980))</f>
        <v>0</v>
      </c>
      <c r="G980" s="41" t="str">
        <f t="shared" si="46"/>
        <v/>
      </c>
      <c r="H980" s="51"/>
      <c r="I980" s="42" t="str">
        <f t="shared" si="47"/>
        <v/>
      </c>
      <c r="J980" s="84"/>
      <c r="K980" s="85"/>
    </row>
    <row r="981" spans="2:11" ht="24.75" customHeight="1">
      <c r="B981" s="18">
        <v>976</v>
      </c>
      <c r="C981" s="43"/>
      <c r="D981" s="40"/>
      <c r="E981" s="38" t="str">
        <f t="shared" si="45"/>
        <v/>
      </c>
      <c r="F981" s="39">
        <f>IF(E981="",0,+COUNTIF('賃上げ前（時給）'!$E$6:$E$1006,E981))</f>
        <v>0</v>
      </c>
      <c r="G981" s="41" t="str">
        <f t="shared" si="46"/>
        <v/>
      </c>
      <c r="H981" s="51"/>
      <c r="I981" s="42" t="str">
        <f t="shared" si="47"/>
        <v/>
      </c>
      <c r="J981" s="84"/>
      <c r="K981" s="85"/>
    </row>
    <row r="982" spans="2:11" ht="24.75" customHeight="1">
      <c r="B982" s="18">
        <v>977</v>
      </c>
      <c r="C982" s="43"/>
      <c r="D982" s="40"/>
      <c r="E982" s="38" t="str">
        <f t="shared" si="45"/>
        <v/>
      </c>
      <c r="F982" s="39">
        <f>IF(E982="",0,+COUNTIF('賃上げ前（時給）'!$E$6:$E$1006,E982))</f>
        <v>0</v>
      </c>
      <c r="G982" s="41" t="str">
        <f t="shared" si="46"/>
        <v/>
      </c>
      <c r="H982" s="51"/>
      <c r="I982" s="42" t="str">
        <f t="shared" si="47"/>
        <v/>
      </c>
      <c r="J982" s="84"/>
      <c r="K982" s="85"/>
    </row>
    <row r="983" spans="2:11" ht="24.75" customHeight="1">
      <c r="B983" s="18">
        <v>978</v>
      </c>
      <c r="C983" s="43"/>
      <c r="D983" s="40"/>
      <c r="E983" s="38" t="str">
        <f t="shared" si="45"/>
        <v/>
      </c>
      <c r="F983" s="39">
        <f>IF(E983="",0,+COUNTIF('賃上げ前（時給）'!$E$6:$E$1006,E983))</f>
        <v>0</v>
      </c>
      <c r="G983" s="41" t="str">
        <f t="shared" si="46"/>
        <v/>
      </c>
      <c r="H983" s="51"/>
      <c r="I983" s="42" t="str">
        <f t="shared" si="47"/>
        <v/>
      </c>
      <c r="J983" s="84"/>
      <c r="K983" s="85"/>
    </row>
    <row r="984" spans="2:11" ht="24.75" customHeight="1">
      <c r="B984" s="18">
        <v>979</v>
      </c>
      <c r="C984" s="43"/>
      <c r="D984" s="40"/>
      <c r="E984" s="38" t="str">
        <f t="shared" si="45"/>
        <v/>
      </c>
      <c r="F984" s="39">
        <f>IF(E984="",0,+COUNTIF('賃上げ前（時給）'!$E$6:$E$1006,E984))</f>
        <v>0</v>
      </c>
      <c r="G984" s="41" t="str">
        <f t="shared" si="46"/>
        <v/>
      </c>
      <c r="H984" s="51"/>
      <c r="I984" s="42" t="str">
        <f t="shared" si="47"/>
        <v/>
      </c>
      <c r="J984" s="84"/>
      <c r="K984" s="85"/>
    </row>
    <row r="985" spans="2:11" ht="24.75" customHeight="1">
      <c r="B985" s="18">
        <v>980</v>
      </c>
      <c r="C985" s="43"/>
      <c r="D985" s="40"/>
      <c r="E985" s="38" t="str">
        <f t="shared" si="45"/>
        <v/>
      </c>
      <c r="F985" s="39">
        <f>IF(E985="",0,+COUNTIF('賃上げ前（時給）'!$E$6:$E$1006,E985))</f>
        <v>0</v>
      </c>
      <c r="G985" s="41" t="str">
        <f t="shared" si="46"/>
        <v/>
      </c>
      <c r="H985" s="51"/>
      <c r="I985" s="42" t="str">
        <f t="shared" si="47"/>
        <v/>
      </c>
      <c r="J985" s="84"/>
      <c r="K985" s="85"/>
    </row>
    <row r="986" spans="2:11" ht="24.75" customHeight="1">
      <c r="B986" s="18">
        <v>981</v>
      </c>
      <c r="C986" s="43"/>
      <c r="D986" s="40"/>
      <c r="E986" s="38" t="str">
        <f t="shared" si="45"/>
        <v/>
      </c>
      <c r="F986" s="39">
        <f>IF(E986="",0,+COUNTIF('賃上げ前（時給）'!$E$6:$E$1006,E986))</f>
        <v>0</v>
      </c>
      <c r="G986" s="41" t="str">
        <f t="shared" si="46"/>
        <v/>
      </c>
      <c r="H986" s="51"/>
      <c r="I986" s="42" t="str">
        <f t="shared" si="47"/>
        <v/>
      </c>
      <c r="J986" s="84"/>
      <c r="K986" s="85"/>
    </row>
    <row r="987" spans="2:11" ht="24.75" customHeight="1">
      <c r="B987" s="18">
        <v>982</v>
      </c>
      <c r="C987" s="43"/>
      <c r="D987" s="40"/>
      <c r="E987" s="38" t="str">
        <f t="shared" si="45"/>
        <v/>
      </c>
      <c r="F987" s="39">
        <f>IF(E987="",0,+COUNTIF('賃上げ前（時給）'!$E$6:$E$1006,E987))</f>
        <v>0</v>
      </c>
      <c r="G987" s="41" t="str">
        <f t="shared" si="46"/>
        <v/>
      </c>
      <c r="H987" s="51"/>
      <c r="I987" s="42" t="str">
        <f t="shared" si="47"/>
        <v/>
      </c>
      <c r="J987" s="84"/>
      <c r="K987" s="85"/>
    </row>
    <row r="988" spans="2:11" ht="24.75" customHeight="1">
      <c r="B988" s="18">
        <v>983</v>
      </c>
      <c r="C988" s="43"/>
      <c r="D988" s="40"/>
      <c r="E988" s="38" t="str">
        <f t="shared" si="45"/>
        <v/>
      </c>
      <c r="F988" s="39">
        <f>IF(E988="",0,+COUNTIF('賃上げ前（時給）'!$E$6:$E$1006,E988))</f>
        <v>0</v>
      </c>
      <c r="G988" s="41" t="str">
        <f t="shared" si="46"/>
        <v/>
      </c>
      <c r="H988" s="51"/>
      <c r="I988" s="42" t="str">
        <f t="shared" si="47"/>
        <v/>
      </c>
      <c r="J988" s="84"/>
      <c r="K988" s="85"/>
    </row>
    <row r="989" spans="2:11" ht="24.75" customHeight="1">
      <c r="B989" s="18">
        <v>984</v>
      </c>
      <c r="C989" s="43"/>
      <c r="D989" s="40"/>
      <c r="E989" s="38" t="str">
        <f t="shared" si="45"/>
        <v/>
      </c>
      <c r="F989" s="39">
        <f>IF(E989="",0,+COUNTIF('賃上げ前（時給）'!$E$6:$E$1006,E989))</f>
        <v>0</v>
      </c>
      <c r="G989" s="41" t="str">
        <f t="shared" si="46"/>
        <v/>
      </c>
      <c r="H989" s="51"/>
      <c r="I989" s="42" t="str">
        <f t="shared" si="47"/>
        <v/>
      </c>
      <c r="J989" s="84"/>
      <c r="K989" s="85"/>
    </row>
    <row r="990" spans="2:11" ht="24.75" customHeight="1">
      <c r="B990" s="18">
        <v>985</v>
      </c>
      <c r="C990" s="43"/>
      <c r="D990" s="40"/>
      <c r="E990" s="38" t="str">
        <f t="shared" si="45"/>
        <v/>
      </c>
      <c r="F990" s="39">
        <f>IF(E990="",0,+COUNTIF('賃上げ前（時給）'!$E$6:$E$1006,E990))</f>
        <v>0</v>
      </c>
      <c r="G990" s="41" t="str">
        <f t="shared" si="46"/>
        <v/>
      </c>
      <c r="H990" s="51"/>
      <c r="I990" s="42" t="str">
        <f t="shared" si="47"/>
        <v/>
      </c>
      <c r="J990" s="84"/>
      <c r="K990" s="85"/>
    </row>
    <row r="991" spans="2:11" ht="24.75" customHeight="1">
      <c r="B991" s="18">
        <v>986</v>
      </c>
      <c r="C991" s="43"/>
      <c r="D991" s="40"/>
      <c r="E991" s="38" t="str">
        <f t="shared" si="45"/>
        <v/>
      </c>
      <c r="F991" s="39">
        <f>IF(E991="",0,+COUNTIF('賃上げ前（時給）'!$E$6:$E$1006,E991))</f>
        <v>0</v>
      </c>
      <c r="G991" s="41" t="str">
        <f t="shared" si="46"/>
        <v/>
      </c>
      <c r="H991" s="51"/>
      <c r="I991" s="42" t="str">
        <f t="shared" si="47"/>
        <v/>
      </c>
      <c r="J991" s="84"/>
      <c r="K991" s="85"/>
    </row>
    <row r="992" spans="2:11" ht="24.75" customHeight="1">
      <c r="B992" s="18">
        <v>987</v>
      </c>
      <c r="C992" s="43"/>
      <c r="D992" s="40"/>
      <c r="E992" s="38" t="str">
        <f t="shared" si="45"/>
        <v/>
      </c>
      <c r="F992" s="39">
        <f>IF(E992="",0,+COUNTIF('賃上げ前（時給）'!$E$6:$E$1006,E992))</f>
        <v>0</v>
      </c>
      <c r="G992" s="41" t="str">
        <f t="shared" si="46"/>
        <v/>
      </c>
      <c r="H992" s="51"/>
      <c r="I992" s="42" t="str">
        <f t="shared" si="47"/>
        <v/>
      </c>
      <c r="J992" s="84"/>
      <c r="K992" s="85"/>
    </row>
    <row r="993" spans="2:11" ht="24.75" customHeight="1">
      <c r="B993" s="18">
        <v>988</v>
      </c>
      <c r="C993" s="43"/>
      <c r="D993" s="40"/>
      <c r="E993" s="38" t="str">
        <f t="shared" si="45"/>
        <v/>
      </c>
      <c r="F993" s="39">
        <f>IF(E993="",0,+COUNTIF('賃上げ前（時給）'!$E$6:$E$1006,E993))</f>
        <v>0</v>
      </c>
      <c r="G993" s="41" t="str">
        <f t="shared" si="46"/>
        <v/>
      </c>
      <c r="H993" s="51"/>
      <c r="I993" s="42" t="str">
        <f t="shared" si="47"/>
        <v/>
      </c>
      <c r="J993" s="84"/>
      <c r="K993" s="85"/>
    </row>
    <row r="994" spans="2:11" ht="24.75" customHeight="1">
      <c r="B994" s="18">
        <v>989</v>
      </c>
      <c r="C994" s="43"/>
      <c r="D994" s="40"/>
      <c r="E994" s="38" t="str">
        <f t="shared" si="45"/>
        <v/>
      </c>
      <c r="F994" s="39">
        <f>IF(E994="",0,+COUNTIF('賃上げ前（時給）'!$E$6:$E$1006,E994))</f>
        <v>0</v>
      </c>
      <c r="G994" s="41" t="str">
        <f t="shared" si="46"/>
        <v/>
      </c>
      <c r="H994" s="51"/>
      <c r="I994" s="42" t="str">
        <f t="shared" si="47"/>
        <v/>
      </c>
      <c r="J994" s="84"/>
      <c r="K994" s="85"/>
    </row>
    <row r="995" spans="2:11" ht="24.75" customHeight="1">
      <c r="B995" s="18">
        <v>990</v>
      </c>
      <c r="C995" s="43"/>
      <c r="D995" s="40"/>
      <c r="E995" s="38" t="str">
        <f t="shared" si="45"/>
        <v/>
      </c>
      <c r="F995" s="39">
        <f>IF(E995="",0,+COUNTIF('賃上げ前（時給）'!$E$6:$E$1006,E995))</f>
        <v>0</v>
      </c>
      <c r="G995" s="41" t="str">
        <f t="shared" si="46"/>
        <v/>
      </c>
      <c r="H995" s="51"/>
      <c r="I995" s="42" t="str">
        <f t="shared" si="47"/>
        <v/>
      </c>
      <c r="J995" s="84"/>
      <c r="K995" s="85"/>
    </row>
    <row r="996" spans="2:11" ht="24.75" customHeight="1">
      <c r="B996" s="18">
        <v>991</v>
      </c>
      <c r="C996" s="43"/>
      <c r="D996" s="40"/>
      <c r="E996" s="38" t="str">
        <f t="shared" si="45"/>
        <v/>
      </c>
      <c r="F996" s="39">
        <f>IF(E996="",0,+COUNTIF('賃上げ前（時給）'!$E$6:$E$1006,E996))</f>
        <v>0</v>
      </c>
      <c r="G996" s="41" t="str">
        <f t="shared" si="46"/>
        <v/>
      </c>
      <c r="H996" s="51"/>
      <c r="I996" s="42" t="str">
        <f t="shared" si="47"/>
        <v/>
      </c>
      <c r="J996" s="84"/>
      <c r="K996" s="85"/>
    </row>
    <row r="997" spans="2:11" ht="24.75" customHeight="1">
      <c r="B997" s="18">
        <v>992</v>
      </c>
      <c r="C997" s="43"/>
      <c r="D997" s="40"/>
      <c r="E997" s="38" t="str">
        <f t="shared" si="45"/>
        <v/>
      </c>
      <c r="F997" s="39">
        <f>IF(E997="",0,+COUNTIF('賃上げ前（時給）'!$E$6:$E$1006,E997))</f>
        <v>0</v>
      </c>
      <c r="G997" s="41" t="str">
        <f t="shared" si="46"/>
        <v/>
      </c>
      <c r="H997" s="51"/>
      <c r="I997" s="42" t="str">
        <f t="shared" si="47"/>
        <v/>
      </c>
      <c r="J997" s="84"/>
      <c r="K997" s="85"/>
    </row>
    <row r="998" spans="2:11" ht="24.75" customHeight="1">
      <c r="B998" s="18">
        <v>993</v>
      </c>
      <c r="C998" s="43"/>
      <c r="D998" s="40"/>
      <c r="E998" s="38" t="str">
        <f t="shared" si="45"/>
        <v/>
      </c>
      <c r="F998" s="39">
        <f>IF(E998="",0,+COUNTIF('賃上げ前（時給）'!$E$6:$E$1006,E998))</f>
        <v>0</v>
      </c>
      <c r="G998" s="41" t="str">
        <f t="shared" si="46"/>
        <v/>
      </c>
      <c r="H998" s="51"/>
      <c r="I998" s="42" t="str">
        <f t="shared" si="47"/>
        <v/>
      </c>
      <c r="J998" s="84"/>
      <c r="K998" s="85"/>
    </row>
    <row r="999" spans="2:11" ht="24.75" customHeight="1">
      <c r="B999" s="18">
        <v>994</v>
      </c>
      <c r="C999" s="43"/>
      <c r="D999" s="40"/>
      <c r="E999" s="38" t="str">
        <f t="shared" si="45"/>
        <v/>
      </c>
      <c r="F999" s="39">
        <f>IF(E999="",0,+COUNTIF('賃上げ前（時給）'!$E$6:$E$1006,E999))</f>
        <v>0</v>
      </c>
      <c r="G999" s="41" t="str">
        <f t="shared" si="46"/>
        <v/>
      </c>
      <c r="H999" s="51"/>
      <c r="I999" s="42" t="str">
        <f t="shared" si="47"/>
        <v/>
      </c>
      <c r="J999" s="84"/>
      <c r="K999" s="85"/>
    </row>
    <row r="1000" spans="2:11" ht="24.75" customHeight="1">
      <c r="B1000" s="18">
        <v>995</v>
      </c>
      <c r="C1000" s="43"/>
      <c r="D1000" s="40"/>
      <c r="E1000" s="38" t="str">
        <f t="shared" si="45"/>
        <v/>
      </c>
      <c r="F1000" s="39">
        <f>IF(E1000="",0,+COUNTIF('賃上げ前（時給）'!$E$6:$E$1006,E1000))</f>
        <v>0</v>
      </c>
      <c r="G1000" s="41" t="str">
        <f t="shared" si="46"/>
        <v/>
      </c>
      <c r="H1000" s="51"/>
      <c r="I1000" s="42" t="str">
        <f t="shared" si="47"/>
        <v/>
      </c>
      <c r="J1000" s="84"/>
      <c r="K1000" s="85"/>
    </row>
    <row r="1001" spans="2:11" ht="24.75" customHeight="1">
      <c r="B1001" s="18">
        <v>996</v>
      </c>
      <c r="C1001" s="43"/>
      <c r="D1001" s="40"/>
      <c r="E1001" s="38" t="str">
        <f t="shared" si="45"/>
        <v/>
      </c>
      <c r="F1001" s="39">
        <f>IF(E1001="",0,+COUNTIF('賃上げ前（時給）'!$E$6:$E$1006,E1001))</f>
        <v>0</v>
      </c>
      <c r="G1001" s="41" t="str">
        <f t="shared" si="46"/>
        <v/>
      </c>
      <c r="H1001" s="51"/>
      <c r="I1001" s="42" t="str">
        <f t="shared" si="47"/>
        <v/>
      </c>
      <c r="J1001" s="84"/>
      <c r="K1001" s="85"/>
    </row>
    <row r="1002" spans="2:11" ht="24.75" customHeight="1">
      <c r="B1002" s="18">
        <v>997</v>
      </c>
      <c r="C1002" s="43"/>
      <c r="D1002" s="40"/>
      <c r="E1002" s="38" t="str">
        <f t="shared" si="45"/>
        <v/>
      </c>
      <c r="F1002" s="39">
        <f>IF(E1002="",0,+COUNTIF('賃上げ前（時給）'!$E$6:$E$1006,E1002))</f>
        <v>0</v>
      </c>
      <c r="G1002" s="41" t="str">
        <f t="shared" si="46"/>
        <v/>
      </c>
      <c r="H1002" s="51"/>
      <c r="I1002" s="42" t="str">
        <f t="shared" si="47"/>
        <v/>
      </c>
      <c r="J1002" s="84"/>
      <c r="K1002" s="85"/>
    </row>
    <row r="1003" spans="2:11" ht="24.75" customHeight="1">
      <c r="B1003" s="18">
        <v>998</v>
      </c>
      <c r="C1003" s="43"/>
      <c r="D1003" s="40"/>
      <c r="E1003" s="38" t="str">
        <f t="shared" si="45"/>
        <v/>
      </c>
      <c r="F1003" s="39">
        <f>IF(E1003="",0,+COUNTIF('賃上げ前（時給）'!$E$6:$E$1006,E1003))</f>
        <v>0</v>
      </c>
      <c r="G1003" s="41" t="str">
        <f t="shared" si="46"/>
        <v/>
      </c>
      <c r="H1003" s="51"/>
      <c r="I1003" s="42" t="str">
        <f t="shared" si="47"/>
        <v/>
      </c>
      <c r="J1003" s="84"/>
      <c r="K1003" s="85"/>
    </row>
    <row r="1004" spans="2:11" ht="24.75" customHeight="1">
      <c r="B1004" s="18">
        <v>999</v>
      </c>
      <c r="C1004" s="43"/>
      <c r="D1004" s="40"/>
      <c r="E1004" s="38" t="str">
        <f t="shared" si="45"/>
        <v/>
      </c>
      <c r="F1004" s="39">
        <f>IF(E1004="",0,+COUNTIF('賃上げ前（時給）'!$E$6:$E$1006,E1004))</f>
        <v>0</v>
      </c>
      <c r="G1004" s="41" t="str">
        <f t="shared" si="46"/>
        <v/>
      </c>
      <c r="H1004" s="51"/>
      <c r="I1004" s="42" t="str">
        <f t="shared" si="47"/>
        <v/>
      </c>
      <c r="J1004" s="84"/>
      <c r="K1004" s="85"/>
    </row>
    <row r="1005" spans="2:11" ht="24.75" customHeight="1">
      <c r="B1005" s="18">
        <v>1000</v>
      </c>
      <c r="C1005" s="43"/>
      <c r="D1005" s="40"/>
      <c r="E1005" s="38" t="str">
        <f t="shared" si="45"/>
        <v/>
      </c>
      <c r="F1005" s="39">
        <f>IF(E1005="",0,+COUNTIF('賃上げ前（時給）'!$E$6:$E$1006,E1005))</f>
        <v>0</v>
      </c>
      <c r="G1005" s="41" t="str">
        <f t="shared" si="46"/>
        <v/>
      </c>
      <c r="H1005" s="51"/>
      <c r="I1005" s="42" t="str">
        <f t="shared" si="47"/>
        <v/>
      </c>
      <c r="J1005" s="84"/>
      <c r="K1005" s="85"/>
    </row>
  </sheetData>
  <sheetProtection sheet="1" formatColumns="0" formatRows="0" selectLockedCells="1"/>
  <mergeCells count="9">
    <mergeCell ref="J3:J4"/>
    <mergeCell ref="K3:K5"/>
    <mergeCell ref="I3:I4"/>
    <mergeCell ref="B3:B4"/>
    <mergeCell ref="C3:C4"/>
    <mergeCell ref="F3:F4"/>
    <mergeCell ref="D3:D4"/>
    <mergeCell ref="G3:G4"/>
    <mergeCell ref="H3:H4"/>
  </mergeCells>
  <phoneticPr fontId="3"/>
  <dataValidations count="2">
    <dataValidation type="list" allowBlank="1" showInputMessage="1" showErrorMessage="1" sqref="K6:K1005" xr:uid="{00000000-0002-0000-0600-000000000000}">
      <formula1>"役職定年,育児休業,時短勤務,その他"</formula1>
    </dataValidation>
    <dataValidation type="list" allowBlank="1" showInputMessage="1" showErrorMessage="1" sqref="J6:J1005" xr:uid="{00000000-0002-0000-0600-000001000000}">
      <formula1>"◎"</formula1>
    </dataValidation>
  </dataValidations>
  <pageMargins left="0.35" right="0.19" top="0.41" bottom="0.33" header="0.3" footer="0.3"/>
  <pageSetup paperSize="9" scale="68" fitToHeight="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M1006"/>
  <sheetViews>
    <sheetView showGridLines="0" view="pageBreakPreview" zoomScale="70" zoomScaleNormal="70" zoomScaleSheetLayoutView="70" workbookViewId="0">
      <pane xSplit="6" ySplit="6" topLeftCell="G7" activePane="bottomRight" state="frozen"/>
      <selection activeCell="I18" sqref="I18"/>
      <selection pane="topRight" activeCell="I18" sqref="I18"/>
      <selection pane="bottomLeft" activeCell="I18" sqref="I18"/>
      <selection pane="bottomRight" activeCell="C7" sqref="C7"/>
    </sheetView>
  </sheetViews>
  <sheetFormatPr defaultColWidth="16.8984375" defaultRowHeight="24.75" customHeight="1"/>
  <cols>
    <col min="1" max="1" width="2.5" style="18" customWidth="1"/>
    <col min="2" max="2" width="7.5" style="18" customWidth="1"/>
    <col min="3" max="3" width="18.69921875" style="18" customWidth="1"/>
    <col min="4" max="5" width="18.69921875" style="18" hidden="1" customWidth="1"/>
    <col min="6" max="6" width="22.5" style="18" customWidth="1"/>
    <col min="7" max="7" width="15" style="18" customWidth="1"/>
    <col min="8" max="8" width="14.8984375" style="18" customWidth="1"/>
    <col min="9" max="9" width="18.8984375" style="18" customWidth="1"/>
    <col min="10" max="10" width="14.8984375" style="18" customWidth="1"/>
    <col min="11" max="11" width="18.09765625" style="18" customWidth="1"/>
    <col min="12" max="12" width="14.8984375" style="86" customWidth="1"/>
    <col min="13" max="13" width="20" style="87" customWidth="1"/>
    <col min="14" max="16384" width="16.8984375" style="18"/>
  </cols>
  <sheetData>
    <row r="1" spans="2:13" ht="38.25" customHeight="1">
      <c r="C1" s="47" t="s">
        <v>12</v>
      </c>
      <c r="D1" s="47"/>
      <c r="E1" s="47"/>
      <c r="F1" s="48" t="s">
        <v>91</v>
      </c>
      <c r="G1" s="21"/>
      <c r="H1" s="22" t="s">
        <v>23</v>
      </c>
      <c r="I1" s="22"/>
      <c r="J1" s="22"/>
      <c r="L1" s="82"/>
      <c r="M1" s="83"/>
    </row>
    <row r="2" spans="2:13" ht="26.25" customHeight="1">
      <c r="C2" s="23"/>
      <c r="D2" s="23"/>
      <c r="E2" s="23"/>
      <c r="G2" s="25"/>
      <c r="H2" s="26">
        <f>+COUNTIF(G7:G1006,"対象")</f>
        <v>6</v>
      </c>
      <c r="I2" s="68"/>
      <c r="J2" s="68"/>
      <c r="K2" s="27" t="s">
        <v>16</v>
      </c>
      <c r="L2" s="82"/>
      <c r="M2" s="83"/>
    </row>
    <row r="3" spans="2:13" ht="35.25" customHeight="1">
      <c r="B3" s="144"/>
      <c r="C3" s="145" t="s">
        <v>17</v>
      </c>
      <c r="D3" s="59"/>
      <c r="E3" s="147" t="s">
        <v>24</v>
      </c>
      <c r="F3" s="147" t="s">
        <v>25</v>
      </c>
      <c r="G3" s="149" t="s">
        <v>19</v>
      </c>
      <c r="H3" s="151" t="s">
        <v>20</v>
      </c>
      <c r="I3" s="151" t="s">
        <v>58</v>
      </c>
      <c r="J3" s="151" t="s">
        <v>56</v>
      </c>
      <c r="K3" s="142" t="s">
        <v>21</v>
      </c>
      <c r="L3" s="137" t="s">
        <v>60</v>
      </c>
      <c r="M3" s="139" t="s">
        <v>61</v>
      </c>
    </row>
    <row r="4" spans="2:13" ht="24.75" customHeight="1">
      <c r="B4" s="144"/>
      <c r="C4" s="158"/>
      <c r="D4" s="78"/>
      <c r="E4" s="159"/>
      <c r="F4" s="159"/>
      <c r="G4" s="160"/>
      <c r="H4" s="161"/>
      <c r="I4" s="161"/>
      <c r="J4" s="161"/>
      <c r="K4" s="157"/>
      <c r="L4" s="154"/>
      <c r="M4" s="155"/>
    </row>
    <row r="5" spans="2:13" s="29" customFormat="1" ht="24.75" customHeight="1">
      <c r="B5" s="28"/>
      <c r="C5" s="146"/>
      <c r="D5" s="67"/>
      <c r="E5" s="148"/>
      <c r="F5" s="148"/>
      <c r="G5" s="150"/>
      <c r="H5" s="153"/>
      <c r="I5" s="153"/>
      <c r="J5" s="153"/>
      <c r="K5" s="143"/>
      <c r="L5" s="138"/>
      <c r="M5" s="155"/>
    </row>
    <row r="6" spans="2:13" s="29" customFormat="1" ht="24.75" customHeight="1">
      <c r="B6" s="30" t="s">
        <v>22</v>
      </c>
      <c r="C6" s="31">
        <f>COUNTA(C7:C1006)</f>
        <v>8</v>
      </c>
      <c r="D6" s="32"/>
      <c r="E6" s="33"/>
      <c r="F6" s="32">
        <f>COUNTA(F7:F1006)</f>
        <v>8</v>
      </c>
      <c r="G6" s="34"/>
      <c r="H6" s="49">
        <f>+SUM(H7:H1006)</f>
        <v>1742000</v>
      </c>
      <c r="I6" s="79">
        <f>SUM(I7:I1006)</f>
        <v>1184</v>
      </c>
      <c r="J6" s="49">
        <f>SUM(J7:J1006)</f>
        <v>11797.619047619048</v>
      </c>
      <c r="K6" s="35">
        <f>+SUM(K7:K1006)</f>
        <v>9232.1428571428569</v>
      </c>
      <c r="L6" s="32">
        <f>COUNTA(L7:L1006)</f>
        <v>1</v>
      </c>
      <c r="M6" s="156"/>
    </row>
    <row r="7" spans="2:13" ht="24.75" customHeight="1">
      <c r="B7" s="18">
        <v>1</v>
      </c>
      <c r="C7" s="37" t="s">
        <v>62</v>
      </c>
      <c r="D7" s="38" t="str">
        <f t="shared" ref="D7:D70" si="0">SUBSTITUTE(SUBSTITUTE(C7,"　","")," ","")</f>
        <v>石川太郎</v>
      </c>
      <c r="E7" s="39">
        <v>1</v>
      </c>
      <c r="F7" s="40" t="s">
        <v>63</v>
      </c>
      <c r="G7" s="41" t="str">
        <f t="shared" ref="G7:G70" si="1">IF(C7="","",+IF(OR(E7&lt;1,F7="",L7="◎"),"除外","対象"))</f>
        <v>対象</v>
      </c>
      <c r="H7" s="50">
        <v>247500</v>
      </c>
      <c r="I7" s="72">
        <v>168</v>
      </c>
      <c r="J7" s="81">
        <f t="shared" ref="J7:J70" si="2">IF(C7="","",H7/I7)</f>
        <v>1473.2142857142858</v>
      </c>
      <c r="K7" s="42">
        <f t="shared" ref="K7:K70" si="3">IF(C7="","",+IF(G7="対象",J7,0))</f>
        <v>1473.2142857142858</v>
      </c>
      <c r="L7" s="84"/>
      <c r="M7" s="85"/>
    </row>
    <row r="8" spans="2:13" ht="24.75" customHeight="1">
      <c r="B8" s="18">
        <v>2</v>
      </c>
      <c r="C8" s="43" t="s">
        <v>64</v>
      </c>
      <c r="D8" s="38" t="str">
        <f t="shared" si="0"/>
        <v>労働五郎</v>
      </c>
      <c r="E8" s="39">
        <v>1</v>
      </c>
      <c r="F8" s="40" t="s">
        <v>65</v>
      </c>
      <c r="G8" s="41" t="str">
        <f t="shared" si="1"/>
        <v>対象</v>
      </c>
      <c r="H8" s="51">
        <v>253000</v>
      </c>
      <c r="I8" s="72">
        <v>168</v>
      </c>
      <c r="J8" s="81">
        <f t="shared" si="2"/>
        <v>1505.952380952381</v>
      </c>
      <c r="K8" s="42">
        <f t="shared" si="3"/>
        <v>1505.952380952381</v>
      </c>
      <c r="L8" s="84"/>
      <c r="M8" s="85"/>
    </row>
    <row r="9" spans="2:13" ht="24.75" customHeight="1">
      <c r="B9" s="18">
        <v>3</v>
      </c>
      <c r="C9" s="43" t="s">
        <v>70</v>
      </c>
      <c r="D9" s="38" t="str">
        <f t="shared" si="0"/>
        <v>田中宏</v>
      </c>
      <c r="E9" s="39">
        <v>1</v>
      </c>
      <c r="F9" s="40" t="s">
        <v>71</v>
      </c>
      <c r="G9" s="41" t="str">
        <f t="shared" si="1"/>
        <v>対象</v>
      </c>
      <c r="H9" s="51">
        <v>264000</v>
      </c>
      <c r="I9" s="72">
        <v>168</v>
      </c>
      <c r="J9" s="81">
        <f t="shared" si="2"/>
        <v>1571.4285714285713</v>
      </c>
      <c r="K9" s="42">
        <f t="shared" si="3"/>
        <v>1571.4285714285713</v>
      </c>
      <c r="L9" s="84"/>
      <c r="M9" s="85"/>
    </row>
    <row r="10" spans="2:13" ht="24.75" customHeight="1">
      <c r="B10" s="18">
        <v>4</v>
      </c>
      <c r="C10" s="43" t="s">
        <v>72</v>
      </c>
      <c r="D10" s="38" t="str">
        <f t="shared" si="0"/>
        <v>久保貴</v>
      </c>
      <c r="E10" s="39">
        <v>1</v>
      </c>
      <c r="F10" s="40" t="s">
        <v>73</v>
      </c>
      <c r="G10" s="41" t="str">
        <f t="shared" si="1"/>
        <v>対象</v>
      </c>
      <c r="H10" s="51">
        <v>266000</v>
      </c>
      <c r="I10" s="72">
        <v>168</v>
      </c>
      <c r="J10" s="81">
        <f t="shared" si="2"/>
        <v>1583.3333333333333</v>
      </c>
      <c r="K10" s="42">
        <f t="shared" si="3"/>
        <v>1583.3333333333333</v>
      </c>
      <c r="L10" s="84"/>
      <c r="M10" s="85"/>
    </row>
    <row r="11" spans="2:13" ht="24.75" customHeight="1">
      <c r="B11" s="18">
        <v>5</v>
      </c>
      <c r="C11" s="43" t="s">
        <v>74</v>
      </c>
      <c r="D11" s="38" t="str">
        <f t="shared" si="0"/>
        <v>杉原秀一</v>
      </c>
      <c r="E11" s="39">
        <v>1</v>
      </c>
      <c r="F11" s="40" t="s">
        <v>75</v>
      </c>
      <c r="G11" s="41" t="str">
        <f t="shared" si="1"/>
        <v>対象</v>
      </c>
      <c r="H11" s="51">
        <v>268500</v>
      </c>
      <c r="I11" s="72">
        <v>168</v>
      </c>
      <c r="J11" s="81">
        <f t="shared" si="2"/>
        <v>1598.2142857142858</v>
      </c>
      <c r="K11" s="42">
        <f t="shared" si="3"/>
        <v>1598.2142857142858</v>
      </c>
      <c r="L11" s="84"/>
      <c r="M11" s="85"/>
    </row>
    <row r="12" spans="2:13" ht="24.75" customHeight="1">
      <c r="B12" s="18">
        <v>6</v>
      </c>
      <c r="C12" s="88" t="s">
        <v>76</v>
      </c>
      <c r="D12" s="38" t="str">
        <f t="shared" si="0"/>
        <v>野崎祥二</v>
      </c>
      <c r="E12" s="39">
        <f>IF(D12="",0,+COUNTIF('賃上げ前（月給・日給）'!$E$6:$E$1005,D12))</f>
        <v>0</v>
      </c>
      <c r="F12" s="40" t="s">
        <v>77</v>
      </c>
      <c r="G12" s="89" t="str">
        <f t="shared" si="1"/>
        <v>除外</v>
      </c>
      <c r="H12" s="51">
        <v>200000</v>
      </c>
      <c r="I12" s="72">
        <v>168</v>
      </c>
      <c r="J12" s="81">
        <f t="shared" si="2"/>
        <v>1190.4761904761904</v>
      </c>
      <c r="K12" s="42">
        <f t="shared" si="3"/>
        <v>0</v>
      </c>
      <c r="L12" s="90" t="s">
        <v>88</v>
      </c>
      <c r="M12" s="91" t="s">
        <v>89</v>
      </c>
    </row>
    <row r="13" spans="2:13" ht="24.75" customHeight="1">
      <c r="B13" s="18">
        <v>7</v>
      </c>
      <c r="C13" s="43" t="s">
        <v>78</v>
      </c>
      <c r="D13" s="38" t="str">
        <f t="shared" si="0"/>
        <v>山口久男</v>
      </c>
      <c r="E13" s="39">
        <v>1</v>
      </c>
      <c r="F13" s="44" t="s">
        <v>79</v>
      </c>
      <c r="G13" s="41" t="str">
        <f t="shared" si="1"/>
        <v>対象</v>
      </c>
      <c r="H13" s="51">
        <v>12000</v>
      </c>
      <c r="I13" s="72">
        <v>8</v>
      </c>
      <c r="J13" s="81">
        <f t="shared" si="2"/>
        <v>1500</v>
      </c>
      <c r="K13" s="42">
        <f t="shared" si="3"/>
        <v>1500</v>
      </c>
      <c r="L13" s="84"/>
      <c r="M13" s="85"/>
    </row>
    <row r="14" spans="2:13" ht="24.75" customHeight="1">
      <c r="B14" s="18">
        <v>8</v>
      </c>
      <c r="C14" s="88" t="s">
        <v>86</v>
      </c>
      <c r="D14" s="38" t="str">
        <f t="shared" si="0"/>
        <v>堤光子</v>
      </c>
      <c r="E14" s="39">
        <f>IF(D14="",0,+COUNTIF('賃上げ前（月給・日給）'!$E$6:$E$1005,D14))</f>
        <v>0</v>
      </c>
      <c r="F14" s="44" t="s">
        <v>87</v>
      </c>
      <c r="G14" s="89" t="str">
        <f t="shared" si="1"/>
        <v>除外</v>
      </c>
      <c r="H14" s="51">
        <v>231000</v>
      </c>
      <c r="I14" s="72">
        <v>168</v>
      </c>
      <c r="J14" s="81">
        <f t="shared" si="2"/>
        <v>1375</v>
      </c>
      <c r="K14" s="42">
        <f t="shared" si="3"/>
        <v>0</v>
      </c>
      <c r="L14" s="84"/>
      <c r="M14" s="85"/>
    </row>
    <row r="15" spans="2:13" ht="24.75" customHeight="1">
      <c r="B15" s="18">
        <v>9</v>
      </c>
      <c r="C15" s="43"/>
      <c r="D15" s="38" t="str">
        <f t="shared" si="0"/>
        <v/>
      </c>
      <c r="E15" s="39">
        <f>IF(D15="",0,+COUNTIF('賃上げ前（月給・日給）'!$E$6:$E$1005,D15))</f>
        <v>0</v>
      </c>
      <c r="F15" s="44"/>
      <c r="G15" s="41" t="str">
        <f t="shared" si="1"/>
        <v/>
      </c>
      <c r="H15" s="51"/>
      <c r="I15" s="72"/>
      <c r="J15" s="81" t="str">
        <f t="shared" si="2"/>
        <v/>
      </c>
      <c r="K15" s="42" t="str">
        <f t="shared" si="3"/>
        <v/>
      </c>
      <c r="L15" s="84"/>
      <c r="M15" s="85"/>
    </row>
    <row r="16" spans="2:13" ht="24.75" customHeight="1">
      <c r="B16" s="18">
        <v>10</v>
      </c>
      <c r="C16" s="43"/>
      <c r="D16" s="38" t="str">
        <f t="shared" si="0"/>
        <v/>
      </c>
      <c r="E16" s="39">
        <f>IF(D16="",0,+COUNTIF('賃上げ前（月給・日給）'!$E$6:$E$1005,D16))</f>
        <v>0</v>
      </c>
      <c r="F16" s="44"/>
      <c r="G16" s="41" t="str">
        <f t="shared" si="1"/>
        <v/>
      </c>
      <c r="H16" s="51"/>
      <c r="I16" s="72"/>
      <c r="J16" s="81" t="str">
        <f t="shared" si="2"/>
        <v/>
      </c>
      <c r="K16" s="42" t="str">
        <f t="shared" si="3"/>
        <v/>
      </c>
      <c r="L16" s="84"/>
      <c r="M16" s="85"/>
    </row>
    <row r="17" spans="2:13" ht="24.75" customHeight="1">
      <c r="B17" s="18">
        <v>11</v>
      </c>
      <c r="C17" s="43"/>
      <c r="D17" s="38" t="str">
        <f t="shared" si="0"/>
        <v/>
      </c>
      <c r="E17" s="39">
        <f>IF(D17="",0,+COUNTIF('賃上げ前（月給・日給）'!$E$6:$E$1005,D17))</f>
        <v>0</v>
      </c>
      <c r="F17" s="44"/>
      <c r="G17" s="41" t="str">
        <f t="shared" si="1"/>
        <v/>
      </c>
      <c r="H17" s="51"/>
      <c r="I17" s="72"/>
      <c r="J17" s="81" t="str">
        <f t="shared" si="2"/>
        <v/>
      </c>
      <c r="K17" s="42" t="str">
        <f t="shared" si="3"/>
        <v/>
      </c>
      <c r="L17" s="84"/>
      <c r="M17" s="85"/>
    </row>
    <row r="18" spans="2:13" ht="24.75" customHeight="1">
      <c r="B18" s="18">
        <v>12</v>
      </c>
      <c r="C18" s="43"/>
      <c r="D18" s="38" t="str">
        <f t="shared" si="0"/>
        <v/>
      </c>
      <c r="E18" s="39">
        <f>IF(D18="",0,+COUNTIF('賃上げ前（月給・日給）'!$E$6:$E$1005,D18))</f>
        <v>0</v>
      </c>
      <c r="F18" s="44"/>
      <c r="G18" s="41" t="str">
        <f t="shared" si="1"/>
        <v/>
      </c>
      <c r="H18" s="51"/>
      <c r="I18" s="72"/>
      <c r="J18" s="81" t="str">
        <f t="shared" si="2"/>
        <v/>
      </c>
      <c r="K18" s="42" t="str">
        <f t="shared" si="3"/>
        <v/>
      </c>
      <c r="L18" s="84"/>
      <c r="M18" s="85"/>
    </row>
    <row r="19" spans="2:13" ht="24.75" customHeight="1">
      <c r="B19" s="18">
        <v>13</v>
      </c>
      <c r="C19" s="43"/>
      <c r="D19" s="38" t="str">
        <f t="shared" si="0"/>
        <v/>
      </c>
      <c r="E19" s="39">
        <f>IF(D19="",0,+COUNTIF('賃上げ前（月給・日給）'!$E$6:$E$1005,D19))</f>
        <v>0</v>
      </c>
      <c r="F19" s="44"/>
      <c r="G19" s="41" t="str">
        <f t="shared" si="1"/>
        <v/>
      </c>
      <c r="H19" s="51"/>
      <c r="I19" s="72"/>
      <c r="J19" s="81" t="str">
        <f t="shared" si="2"/>
        <v/>
      </c>
      <c r="K19" s="42" t="str">
        <f t="shared" si="3"/>
        <v/>
      </c>
      <c r="L19" s="84"/>
      <c r="M19" s="85"/>
    </row>
    <row r="20" spans="2:13" ht="24.75" customHeight="1">
      <c r="B20" s="18">
        <v>14</v>
      </c>
      <c r="C20" s="43"/>
      <c r="D20" s="38" t="str">
        <f t="shared" si="0"/>
        <v/>
      </c>
      <c r="E20" s="39">
        <f>IF(D20="",0,+COUNTIF('賃上げ前（月給・日給）'!$E$6:$E$1005,D20))</f>
        <v>0</v>
      </c>
      <c r="F20" s="44"/>
      <c r="G20" s="41" t="str">
        <f t="shared" si="1"/>
        <v/>
      </c>
      <c r="H20" s="51"/>
      <c r="I20" s="72"/>
      <c r="J20" s="81" t="str">
        <f t="shared" si="2"/>
        <v/>
      </c>
      <c r="K20" s="42" t="str">
        <f t="shared" si="3"/>
        <v/>
      </c>
      <c r="L20" s="84"/>
      <c r="M20" s="85"/>
    </row>
    <row r="21" spans="2:13" ht="24.75" customHeight="1">
      <c r="B21" s="18">
        <v>15</v>
      </c>
      <c r="C21" s="43"/>
      <c r="D21" s="38" t="str">
        <f t="shared" si="0"/>
        <v/>
      </c>
      <c r="E21" s="39">
        <f>IF(D21="",0,+COUNTIF('賃上げ前（月給・日給）'!$E$6:$E$1005,D21))</f>
        <v>0</v>
      </c>
      <c r="F21" s="44"/>
      <c r="G21" s="41" t="str">
        <f t="shared" si="1"/>
        <v/>
      </c>
      <c r="H21" s="51"/>
      <c r="I21" s="72"/>
      <c r="J21" s="81" t="str">
        <f t="shared" si="2"/>
        <v/>
      </c>
      <c r="K21" s="42" t="str">
        <f t="shared" si="3"/>
        <v/>
      </c>
      <c r="L21" s="84"/>
      <c r="M21" s="85"/>
    </row>
    <row r="22" spans="2:13" ht="24.75" customHeight="1">
      <c r="B22" s="18">
        <v>16</v>
      </c>
      <c r="C22" s="43"/>
      <c r="D22" s="38" t="str">
        <f t="shared" si="0"/>
        <v/>
      </c>
      <c r="E22" s="39">
        <f>IF(D22="",0,+COUNTIF('賃上げ前（月給・日給）'!$E$6:$E$1005,D22))</f>
        <v>0</v>
      </c>
      <c r="F22" s="44"/>
      <c r="G22" s="41" t="str">
        <f t="shared" si="1"/>
        <v/>
      </c>
      <c r="H22" s="51"/>
      <c r="I22" s="72"/>
      <c r="J22" s="81" t="str">
        <f t="shared" si="2"/>
        <v/>
      </c>
      <c r="K22" s="42" t="str">
        <f t="shared" si="3"/>
        <v/>
      </c>
      <c r="L22" s="84"/>
      <c r="M22" s="85"/>
    </row>
    <row r="23" spans="2:13" ht="24.75" customHeight="1">
      <c r="B23" s="18">
        <v>17</v>
      </c>
      <c r="C23" s="43"/>
      <c r="D23" s="38" t="str">
        <f t="shared" si="0"/>
        <v/>
      </c>
      <c r="E23" s="39">
        <f>IF(D23="",0,+COUNTIF('賃上げ前（月給・日給）'!$E$6:$E$1005,D23))</f>
        <v>0</v>
      </c>
      <c r="F23" s="44"/>
      <c r="G23" s="41" t="str">
        <f t="shared" si="1"/>
        <v/>
      </c>
      <c r="H23" s="51"/>
      <c r="I23" s="72"/>
      <c r="J23" s="81" t="str">
        <f t="shared" si="2"/>
        <v/>
      </c>
      <c r="K23" s="42" t="str">
        <f t="shared" si="3"/>
        <v/>
      </c>
      <c r="L23" s="84"/>
      <c r="M23" s="85"/>
    </row>
    <row r="24" spans="2:13" ht="24.75" customHeight="1">
      <c r="B24" s="18">
        <v>18</v>
      </c>
      <c r="C24" s="43"/>
      <c r="D24" s="38" t="str">
        <f t="shared" si="0"/>
        <v/>
      </c>
      <c r="E24" s="39">
        <f>IF(D24="",0,+COUNTIF('賃上げ前（月給・日給）'!$E$6:$E$1005,D24))</f>
        <v>0</v>
      </c>
      <c r="F24" s="44"/>
      <c r="G24" s="41" t="str">
        <f t="shared" si="1"/>
        <v/>
      </c>
      <c r="H24" s="51"/>
      <c r="I24" s="72"/>
      <c r="J24" s="81" t="str">
        <f t="shared" si="2"/>
        <v/>
      </c>
      <c r="K24" s="42" t="str">
        <f t="shared" si="3"/>
        <v/>
      </c>
      <c r="L24" s="84"/>
      <c r="M24" s="85"/>
    </row>
    <row r="25" spans="2:13" ht="24.75" customHeight="1">
      <c r="B25" s="18">
        <v>19</v>
      </c>
      <c r="C25" s="43"/>
      <c r="D25" s="38" t="str">
        <f t="shared" si="0"/>
        <v/>
      </c>
      <c r="E25" s="39">
        <f>IF(D25="",0,+COUNTIF('賃上げ前（月給・日給）'!$E$6:$E$1005,D25))</f>
        <v>0</v>
      </c>
      <c r="F25" s="44"/>
      <c r="G25" s="41" t="str">
        <f t="shared" si="1"/>
        <v/>
      </c>
      <c r="H25" s="51"/>
      <c r="I25" s="72"/>
      <c r="J25" s="81" t="str">
        <f t="shared" si="2"/>
        <v/>
      </c>
      <c r="K25" s="42" t="str">
        <f t="shared" si="3"/>
        <v/>
      </c>
      <c r="L25" s="84"/>
      <c r="M25" s="85"/>
    </row>
    <row r="26" spans="2:13" ht="24.75" customHeight="1">
      <c r="B26" s="18">
        <v>20</v>
      </c>
      <c r="C26" s="43"/>
      <c r="D26" s="38" t="str">
        <f t="shared" si="0"/>
        <v/>
      </c>
      <c r="E26" s="39">
        <f>IF(D26="",0,+COUNTIF('賃上げ前（月給・日給）'!$E$6:$E$1005,D26))</f>
        <v>0</v>
      </c>
      <c r="F26" s="44"/>
      <c r="G26" s="41" t="str">
        <f t="shared" si="1"/>
        <v/>
      </c>
      <c r="H26" s="51"/>
      <c r="I26" s="72"/>
      <c r="J26" s="81" t="str">
        <f t="shared" si="2"/>
        <v/>
      </c>
      <c r="K26" s="42" t="str">
        <f t="shared" si="3"/>
        <v/>
      </c>
      <c r="L26" s="84"/>
      <c r="M26" s="85"/>
    </row>
    <row r="27" spans="2:13" ht="24.75" customHeight="1">
      <c r="B27" s="18">
        <v>21</v>
      </c>
      <c r="C27" s="43"/>
      <c r="D27" s="38" t="str">
        <f t="shared" si="0"/>
        <v/>
      </c>
      <c r="E27" s="39">
        <f>IF(D27="",0,+COUNTIF('賃上げ前（月給・日給）'!$E$6:$E$1005,D27))</f>
        <v>0</v>
      </c>
      <c r="F27" s="44"/>
      <c r="G27" s="41" t="str">
        <f t="shared" si="1"/>
        <v/>
      </c>
      <c r="H27" s="51"/>
      <c r="I27" s="72"/>
      <c r="J27" s="81" t="str">
        <f t="shared" si="2"/>
        <v/>
      </c>
      <c r="K27" s="42" t="str">
        <f t="shared" si="3"/>
        <v/>
      </c>
      <c r="L27" s="84"/>
      <c r="M27" s="85"/>
    </row>
    <row r="28" spans="2:13" ht="24.75" customHeight="1">
      <c r="B28" s="18">
        <v>22</v>
      </c>
      <c r="C28" s="43"/>
      <c r="D28" s="38" t="str">
        <f t="shared" si="0"/>
        <v/>
      </c>
      <c r="E28" s="39">
        <f>IF(D28="",0,+COUNTIF('賃上げ前（月給・日給）'!$E$6:$E$1005,D28))</f>
        <v>0</v>
      </c>
      <c r="F28" s="44"/>
      <c r="G28" s="41" t="str">
        <f t="shared" si="1"/>
        <v/>
      </c>
      <c r="H28" s="51"/>
      <c r="I28" s="72"/>
      <c r="J28" s="81" t="str">
        <f t="shared" si="2"/>
        <v/>
      </c>
      <c r="K28" s="42" t="str">
        <f t="shared" si="3"/>
        <v/>
      </c>
      <c r="L28" s="84"/>
      <c r="M28" s="85"/>
    </row>
    <row r="29" spans="2:13" ht="24.75" customHeight="1">
      <c r="B29" s="18">
        <v>23</v>
      </c>
      <c r="C29" s="43"/>
      <c r="D29" s="38" t="str">
        <f t="shared" si="0"/>
        <v/>
      </c>
      <c r="E29" s="39">
        <f>IF(D29="",0,+COUNTIF('賃上げ前（月給・日給）'!$E$6:$E$1005,D29))</f>
        <v>0</v>
      </c>
      <c r="F29" s="44"/>
      <c r="G29" s="41" t="str">
        <f t="shared" si="1"/>
        <v/>
      </c>
      <c r="H29" s="51"/>
      <c r="I29" s="72"/>
      <c r="J29" s="81" t="str">
        <f t="shared" si="2"/>
        <v/>
      </c>
      <c r="K29" s="42" t="str">
        <f t="shared" si="3"/>
        <v/>
      </c>
      <c r="L29" s="84"/>
      <c r="M29" s="85"/>
    </row>
    <row r="30" spans="2:13" ht="24.75" customHeight="1">
      <c r="B30" s="18">
        <v>24</v>
      </c>
      <c r="C30" s="43"/>
      <c r="D30" s="38" t="str">
        <f t="shared" si="0"/>
        <v/>
      </c>
      <c r="E30" s="39">
        <f>IF(D30="",0,+COUNTIF('賃上げ前（月給・日給）'!$E$6:$E$1005,D30))</f>
        <v>0</v>
      </c>
      <c r="F30" s="44"/>
      <c r="G30" s="41" t="str">
        <f t="shared" si="1"/>
        <v/>
      </c>
      <c r="H30" s="51"/>
      <c r="I30" s="72"/>
      <c r="J30" s="81" t="str">
        <f t="shared" si="2"/>
        <v/>
      </c>
      <c r="K30" s="42" t="str">
        <f t="shared" si="3"/>
        <v/>
      </c>
      <c r="L30" s="84"/>
      <c r="M30" s="85"/>
    </row>
    <row r="31" spans="2:13" ht="24.75" customHeight="1">
      <c r="B31" s="18">
        <v>25</v>
      </c>
      <c r="C31" s="43"/>
      <c r="D31" s="38" t="str">
        <f t="shared" si="0"/>
        <v/>
      </c>
      <c r="E31" s="39">
        <f>IF(D31="",0,+COUNTIF('賃上げ前（月給・日給）'!$E$6:$E$1005,D31))</f>
        <v>0</v>
      </c>
      <c r="F31" s="44"/>
      <c r="G31" s="41" t="str">
        <f t="shared" si="1"/>
        <v/>
      </c>
      <c r="H31" s="51"/>
      <c r="I31" s="72"/>
      <c r="J31" s="81" t="str">
        <f t="shared" si="2"/>
        <v/>
      </c>
      <c r="K31" s="42" t="str">
        <f t="shared" si="3"/>
        <v/>
      </c>
      <c r="L31" s="84"/>
      <c r="M31" s="85"/>
    </row>
    <row r="32" spans="2:13" ht="24.75" customHeight="1">
      <c r="B32" s="18">
        <v>26</v>
      </c>
      <c r="C32" s="43"/>
      <c r="D32" s="38" t="str">
        <f t="shared" si="0"/>
        <v/>
      </c>
      <c r="E32" s="39">
        <f>IF(D32="",0,+COUNTIF('賃上げ前（月給・日給）'!$E$6:$E$1005,D32))</f>
        <v>0</v>
      </c>
      <c r="F32" s="44"/>
      <c r="G32" s="41" t="str">
        <f t="shared" si="1"/>
        <v/>
      </c>
      <c r="H32" s="51"/>
      <c r="I32" s="72"/>
      <c r="J32" s="81" t="str">
        <f t="shared" si="2"/>
        <v/>
      </c>
      <c r="K32" s="42" t="str">
        <f t="shared" si="3"/>
        <v/>
      </c>
      <c r="L32" s="84"/>
      <c r="M32" s="85"/>
    </row>
    <row r="33" spans="2:13" ht="24.75" customHeight="1">
      <c r="B33" s="18">
        <v>27</v>
      </c>
      <c r="C33" s="43"/>
      <c r="D33" s="38" t="str">
        <f t="shared" si="0"/>
        <v/>
      </c>
      <c r="E33" s="39">
        <f>IF(D33="",0,+COUNTIF('賃上げ前（月給・日給）'!$E$6:$E$1005,D33))</f>
        <v>0</v>
      </c>
      <c r="F33" s="44"/>
      <c r="G33" s="41" t="str">
        <f t="shared" si="1"/>
        <v/>
      </c>
      <c r="H33" s="51"/>
      <c r="I33" s="72"/>
      <c r="J33" s="81" t="str">
        <f t="shared" si="2"/>
        <v/>
      </c>
      <c r="K33" s="42" t="str">
        <f t="shared" si="3"/>
        <v/>
      </c>
      <c r="L33" s="84"/>
      <c r="M33" s="85"/>
    </row>
    <row r="34" spans="2:13" ht="24.75" customHeight="1">
      <c r="B34" s="18">
        <v>28</v>
      </c>
      <c r="C34" s="43"/>
      <c r="D34" s="38" t="str">
        <f t="shared" si="0"/>
        <v/>
      </c>
      <c r="E34" s="39">
        <f>IF(D34="",0,+COUNTIF('賃上げ前（月給・日給）'!$E$6:$E$1005,D34))</f>
        <v>0</v>
      </c>
      <c r="F34" s="44"/>
      <c r="G34" s="41" t="str">
        <f t="shared" si="1"/>
        <v/>
      </c>
      <c r="H34" s="51"/>
      <c r="I34" s="72"/>
      <c r="J34" s="81" t="str">
        <f t="shared" si="2"/>
        <v/>
      </c>
      <c r="K34" s="42" t="str">
        <f t="shared" si="3"/>
        <v/>
      </c>
      <c r="L34" s="84"/>
      <c r="M34" s="85"/>
    </row>
    <row r="35" spans="2:13" ht="24.75" customHeight="1">
      <c r="B35" s="18">
        <v>29</v>
      </c>
      <c r="C35" s="43"/>
      <c r="D35" s="38" t="str">
        <f t="shared" si="0"/>
        <v/>
      </c>
      <c r="E35" s="39">
        <f>IF(D35="",0,+COUNTIF('賃上げ前（月給・日給）'!$E$6:$E$1005,D35))</f>
        <v>0</v>
      </c>
      <c r="F35" s="44"/>
      <c r="G35" s="41" t="str">
        <f t="shared" si="1"/>
        <v/>
      </c>
      <c r="H35" s="51"/>
      <c r="I35" s="72"/>
      <c r="J35" s="81" t="str">
        <f t="shared" si="2"/>
        <v/>
      </c>
      <c r="K35" s="42" t="str">
        <f t="shared" si="3"/>
        <v/>
      </c>
      <c r="L35" s="84"/>
      <c r="M35" s="85"/>
    </row>
    <row r="36" spans="2:13" ht="24.75" customHeight="1">
      <c r="B36" s="18">
        <v>30</v>
      </c>
      <c r="C36" s="43"/>
      <c r="D36" s="38" t="str">
        <f t="shared" si="0"/>
        <v/>
      </c>
      <c r="E36" s="39">
        <f>IF(D36="",0,+COUNTIF('賃上げ前（月給・日給）'!$E$6:$E$1005,D36))</f>
        <v>0</v>
      </c>
      <c r="F36" s="44"/>
      <c r="G36" s="41" t="str">
        <f t="shared" si="1"/>
        <v/>
      </c>
      <c r="H36" s="51"/>
      <c r="I36" s="72"/>
      <c r="J36" s="81" t="str">
        <f t="shared" si="2"/>
        <v/>
      </c>
      <c r="K36" s="42" t="str">
        <f t="shared" si="3"/>
        <v/>
      </c>
      <c r="L36" s="84"/>
      <c r="M36" s="85"/>
    </row>
    <row r="37" spans="2:13" ht="24.75" customHeight="1">
      <c r="B37" s="18">
        <v>31</v>
      </c>
      <c r="C37" s="43"/>
      <c r="D37" s="38" t="str">
        <f t="shared" si="0"/>
        <v/>
      </c>
      <c r="E37" s="39">
        <f>IF(D37="",0,+COUNTIF('賃上げ前（月給・日給）'!$E$6:$E$1005,D37))</f>
        <v>0</v>
      </c>
      <c r="F37" s="44"/>
      <c r="G37" s="41" t="str">
        <f t="shared" si="1"/>
        <v/>
      </c>
      <c r="H37" s="51"/>
      <c r="I37" s="72"/>
      <c r="J37" s="81" t="str">
        <f t="shared" si="2"/>
        <v/>
      </c>
      <c r="K37" s="42" t="str">
        <f t="shared" si="3"/>
        <v/>
      </c>
      <c r="L37" s="84"/>
      <c r="M37" s="85"/>
    </row>
    <row r="38" spans="2:13" ht="24.75" customHeight="1">
      <c r="B38" s="18">
        <v>32</v>
      </c>
      <c r="C38" s="43"/>
      <c r="D38" s="38" t="str">
        <f t="shared" si="0"/>
        <v/>
      </c>
      <c r="E38" s="39">
        <f>IF(D38="",0,+COUNTIF('賃上げ前（月給・日給）'!$E$6:$E$1005,D38))</f>
        <v>0</v>
      </c>
      <c r="F38" s="44"/>
      <c r="G38" s="41" t="str">
        <f t="shared" si="1"/>
        <v/>
      </c>
      <c r="H38" s="51"/>
      <c r="I38" s="72"/>
      <c r="J38" s="81" t="str">
        <f t="shared" si="2"/>
        <v/>
      </c>
      <c r="K38" s="42" t="str">
        <f t="shared" si="3"/>
        <v/>
      </c>
      <c r="L38" s="84"/>
      <c r="M38" s="85"/>
    </row>
    <row r="39" spans="2:13" ht="24.75" customHeight="1">
      <c r="B39" s="18">
        <v>33</v>
      </c>
      <c r="C39" s="43"/>
      <c r="D39" s="38" t="str">
        <f t="shared" si="0"/>
        <v/>
      </c>
      <c r="E39" s="39">
        <f>IF(D39="",0,+COUNTIF('賃上げ前（月給・日給）'!$E$6:$E$1005,D39))</f>
        <v>0</v>
      </c>
      <c r="F39" s="44"/>
      <c r="G39" s="41" t="str">
        <f t="shared" si="1"/>
        <v/>
      </c>
      <c r="H39" s="51"/>
      <c r="I39" s="72"/>
      <c r="J39" s="81" t="str">
        <f t="shared" si="2"/>
        <v/>
      </c>
      <c r="K39" s="42" t="str">
        <f t="shared" si="3"/>
        <v/>
      </c>
      <c r="L39" s="84"/>
      <c r="M39" s="85"/>
    </row>
    <row r="40" spans="2:13" ht="24.75" customHeight="1">
      <c r="B40" s="18">
        <v>34</v>
      </c>
      <c r="C40" s="43"/>
      <c r="D40" s="38" t="str">
        <f t="shared" si="0"/>
        <v/>
      </c>
      <c r="E40" s="39">
        <f>IF(D40="",0,+COUNTIF('賃上げ前（月給・日給）'!$E$6:$E$1005,D40))</f>
        <v>0</v>
      </c>
      <c r="F40" s="44"/>
      <c r="G40" s="41" t="str">
        <f t="shared" si="1"/>
        <v/>
      </c>
      <c r="H40" s="51"/>
      <c r="I40" s="72"/>
      <c r="J40" s="81" t="str">
        <f t="shared" si="2"/>
        <v/>
      </c>
      <c r="K40" s="42" t="str">
        <f t="shared" si="3"/>
        <v/>
      </c>
      <c r="L40" s="84"/>
      <c r="M40" s="85"/>
    </row>
    <row r="41" spans="2:13" ht="24.75" customHeight="1">
      <c r="B41" s="18">
        <v>35</v>
      </c>
      <c r="C41" s="43"/>
      <c r="D41" s="38" t="str">
        <f t="shared" si="0"/>
        <v/>
      </c>
      <c r="E41" s="39">
        <f>IF(D41="",0,+COUNTIF('賃上げ前（月給・日給）'!$E$6:$E$1005,D41))</f>
        <v>0</v>
      </c>
      <c r="F41" s="44"/>
      <c r="G41" s="41" t="str">
        <f t="shared" si="1"/>
        <v/>
      </c>
      <c r="H41" s="51"/>
      <c r="I41" s="72"/>
      <c r="J41" s="81" t="str">
        <f t="shared" si="2"/>
        <v/>
      </c>
      <c r="K41" s="42" t="str">
        <f t="shared" si="3"/>
        <v/>
      </c>
      <c r="L41" s="84"/>
      <c r="M41" s="85"/>
    </row>
    <row r="42" spans="2:13" ht="24.75" customHeight="1">
      <c r="B42" s="18">
        <v>36</v>
      </c>
      <c r="C42" s="43"/>
      <c r="D42" s="38" t="str">
        <f t="shared" si="0"/>
        <v/>
      </c>
      <c r="E42" s="39">
        <f>IF(D42="",0,+COUNTIF('賃上げ前（月給・日給）'!$E$6:$E$1005,D42))</f>
        <v>0</v>
      </c>
      <c r="F42" s="44"/>
      <c r="G42" s="41" t="str">
        <f t="shared" si="1"/>
        <v/>
      </c>
      <c r="H42" s="51"/>
      <c r="I42" s="72"/>
      <c r="J42" s="81" t="str">
        <f t="shared" si="2"/>
        <v/>
      </c>
      <c r="K42" s="42" t="str">
        <f t="shared" si="3"/>
        <v/>
      </c>
      <c r="L42" s="84"/>
      <c r="M42" s="85"/>
    </row>
    <row r="43" spans="2:13" ht="24.75" customHeight="1">
      <c r="B43" s="18">
        <v>37</v>
      </c>
      <c r="C43" s="43"/>
      <c r="D43" s="38" t="str">
        <f t="shared" si="0"/>
        <v/>
      </c>
      <c r="E43" s="39">
        <f>IF(D43="",0,+COUNTIF('賃上げ前（月給・日給）'!$E$6:$E$1005,D43))</f>
        <v>0</v>
      </c>
      <c r="F43" s="44"/>
      <c r="G43" s="41" t="str">
        <f t="shared" si="1"/>
        <v/>
      </c>
      <c r="H43" s="51"/>
      <c r="I43" s="72"/>
      <c r="J43" s="81" t="str">
        <f t="shared" si="2"/>
        <v/>
      </c>
      <c r="K43" s="42" t="str">
        <f t="shared" si="3"/>
        <v/>
      </c>
      <c r="L43" s="84"/>
      <c r="M43" s="85"/>
    </row>
    <row r="44" spans="2:13" ht="24.75" customHeight="1">
      <c r="B44" s="18">
        <v>38</v>
      </c>
      <c r="C44" s="43"/>
      <c r="D44" s="38" t="str">
        <f t="shared" si="0"/>
        <v/>
      </c>
      <c r="E44" s="39">
        <f>IF(D44="",0,+COUNTIF('賃上げ前（月給・日給）'!$E$6:$E$1005,D44))</f>
        <v>0</v>
      </c>
      <c r="F44" s="44"/>
      <c r="G44" s="41" t="str">
        <f t="shared" si="1"/>
        <v/>
      </c>
      <c r="H44" s="51"/>
      <c r="I44" s="72"/>
      <c r="J44" s="81" t="str">
        <f t="shared" si="2"/>
        <v/>
      </c>
      <c r="K44" s="42" t="str">
        <f t="shared" si="3"/>
        <v/>
      </c>
      <c r="L44" s="84"/>
      <c r="M44" s="85"/>
    </row>
    <row r="45" spans="2:13" ht="24.75" customHeight="1">
      <c r="B45" s="18">
        <v>39</v>
      </c>
      <c r="C45" s="43"/>
      <c r="D45" s="38" t="str">
        <f t="shared" si="0"/>
        <v/>
      </c>
      <c r="E45" s="39">
        <f>IF(D45="",0,+COUNTIF('賃上げ前（月給・日給）'!$E$6:$E$1005,D45))</f>
        <v>0</v>
      </c>
      <c r="F45" s="44"/>
      <c r="G45" s="41" t="str">
        <f t="shared" si="1"/>
        <v/>
      </c>
      <c r="H45" s="51"/>
      <c r="I45" s="72"/>
      <c r="J45" s="81" t="str">
        <f t="shared" si="2"/>
        <v/>
      </c>
      <c r="K45" s="42" t="str">
        <f t="shared" si="3"/>
        <v/>
      </c>
      <c r="L45" s="84"/>
      <c r="M45" s="85"/>
    </row>
    <row r="46" spans="2:13" ht="24.75" customHeight="1">
      <c r="B46" s="18">
        <v>40</v>
      </c>
      <c r="C46" s="43"/>
      <c r="D46" s="38" t="str">
        <f t="shared" si="0"/>
        <v/>
      </c>
      <c r="E46" s="39">
        <f>IF(D46="",0,+COUNTIF('賃上げ前（月給・日給）'!$E$6:$E$1005,D46))</f>
        <v>0</v>
      </c>
      <c r="F46" s="44"/>
      <c r="G46" s="41" t="str">
        <f t="shared" si="1"/>
        <v/>
      </c>
      <c r="H46" s="51"/>
      <c r="I46" s="72"/>
      <c r="J46" s="81" t="str">
        <f t="shared" si="2"/>
        <v/>
      </c>
      <c r="K46" s="42" t="str">
        <f t="shared" si="3"/>
        <v/>
      </c>
      <c r="L46" s="84"/>
      <c r="M46" s="85"/>
    </row>
    <row r="47" spans="2:13" ht="24.75" customHeight="1">
      <c r="B47" s="18">
        <v>41</v>
      </c>
      <c r="C47" s="43"/>
      <c r="D47" s="38" t="str">
        <f t="shared" si="0"/>
        <v/>
      </c>
      <c r="E47" s="39">
        <f>IF(D47="",0,+COUNTIF('賃上げ前（月給・日給）'!$E$6:$E$1005,D47))</f>
        <v>0</v>
      </c>
      <c r="F47" s="44"/>
      <c r="G47" s="41" t="str">
        <f t="shared" si="1"/>
        <v/>
      </c>
      <c r="H47" s="51"/>
      <c r="I47" s="72"/>
      <c r="J47" s="81" t="str">
        <f t="shared" si="2"/>
        <v/>
      </c>
      <c r="K47" s="42" t="str">
        <f t="shared" si="3"/>
        <v/>
      </c>
      <c r="L47" s="84"/>
      <c r="M47" s="85"/>
    </row>
    <row r="48" spans="2:13" ht="24.75" customHeight="1">
      <c r="B48" s="18">
        <v>42</v>
      </c>
      <c r="C48" s="43"/>
      <c r="D48" s="38" t="str">
        <f t="shared" si="0"/>
        <v/>
      </c>
      <c r="E48" s="39">
        <f>IF(D48="",0,+COUNTIF('賃上げ前（月給・日給）'!$E$6:$E$1005,D48))</f>
        <v>0</v>
      </c>
      <c r="F48" s="44"/>
      <c r="G48" s="41" t="str">
        <f t="shared" si="1"/>
        <v/>
      </c>
      <c r="H48" s="51"/>
      <c r="I48" s="72"/>
      <c r="J48" s="81" t="str">
        <f t="shared" si="2"/>
        <v/>
      </c>
      <c r="K48" s="42" t="str">
        <f t="shared" si="3"/>
        <v/>
      </c>
      <c r="L48" s="84"/>
      <c r="M48" s="85"/>
    </row>
    <row r="49" spans="2:13" ht="24.75" customHeight="1">
      <c r="B49" s="18">
        <v>43</v>
      </c>
      <c r="C49" s="43"/>
      <c r="D49" s="38" t="str">
        <f t="shared" si="0"/>
        <v/>
      </c>
      <c r="E49" s="39">
        <f>IF(D49="",0,+COUNTIF('賃上げ前（月給・日給）'!$E$6:$E$1005,D49))</f>
        <v>0</v>
      </c>
      <c r="F49" s="44"/>
      <c r="G49" s="41" t="str">
        <f t="shared" si="1"/>
        <v/>
      </c>
      <c r="H49" s="51"/>
      <c r="I49" s="72"/>
      <c r="J49" s="81" t="str">
        <f t="shared" si="2"/>
        <v/>
      </c>
      <c r="K49" s="42" t="str">
        <f t="shared" si="3"/>
        <v/>
      </c>
      <c r="L49" s="84"/>
      <c r="M49" s="85"/>
    </row>
    <row r="50" spans="2:13" ht="24.75" customHeight="1">
      <c r="B50" s="18">
        <v>44</v>
      </c>
      <c r="C50" s="43"/>
      <c r="D50" s="38" t="str">
        <f t="shared" si="0"/>
        <v/>
      </c>
      <c r="E50" s="39">
        <f>IF(D50="",0,+COUNTIF('賃上げ前（月給・日給）'!$E$6:$E$1005,D50))</f>
        <v>0</v>
      </c>
      <c r="F50" s="44"/>
      <c r="G50" s="41" t="str">
        <f t="shared" si="1"/>
        <v/>
      </c>
      <c r="H50" s="51"/>
      <c r="I50" s="72"/>
      <c r="J50" s="81" t="str">
        <f t="shared" si="2"/>
        <v/>
      </c>
      <c r="K50" s="42" t="str">
        <f t="shared" si="3"/>
        <v/>
      </c>
      <c r="L50" s="84"/>
      <c r="M50" s="85"/>
    </row>
    <row r="51" spans="2:13" ht="24.75" customHeight="1">
      <c r="B51" s="18">
        <v>45</v>
      </c>
      <c r="C51" s="43"/>
      <c r="D51" s="38" t="str">
        <f t="shared" si="0"/>
        <v/>
      </c>
      <c r="E51" s="39">
        <f>IF(D51="",0,+COUNTIF('賃上げ前（月給・日給）'!$E$6:$E$1005,D51))</f>
        <v>0</v>
      </c>
      <c r="F51" s="44"/>
      <c r="G51" s="41" t="str">
        <f t="shared" si="1"/>
        <v/>
      </c>
      <c r="H51" s="51"/>
      <c r="I51" s="72"/>
      <c r="J51" s="81" t="str">
        <f t="shared" si="2"/>
        <v/>
      </c>
      <c r="K51" s="42" t="str">
        <f t="shared" si="3"/>
        <v/>
      </c>
      <c r="L51" s="84"/>
      <c r="M51" s="85"/>
    </row>
    <row r="52" spans="2:13" ht="24.75" customHeight="1">
      <c r="B52" s="18">
        <v>46</v>
      </c>
      <c r="C52" s="43"/>
      <c r="D52" s="38" t="str">
        <f t="shared" si="0"/>
        <v/>
      </c>
      <c r="E52" s="39">
        <f>IF(D52="",0,+COUNTIF('賃上げ前（月給・日給）'!$E$6:$E$1005,D52))</f>
        <v>0</v>
      </c>
      <c r="F52" s="44"/>
      <c r="G52" s="41" t="str">
        <f t="shared" si="1"/>
        <v/>
      </c>
      <c r="H52" s="51"/>
      <c r="I52" s="72"/>
      <c r="J52" s="81" t="str">
        <f t="shared" si="2"/>
        <v/>
      </c>
      <c r="K52" s="42" t="str">
        <f t="shared" si="3"/>
        <v/>
      </c>
      <c r="L52" s="84"/>
      <c r="M52" s="85"/>
    </row>
    <row r="53" spans="2:13" ht="24.75" customHeight="1">
      <c r="B53" s="18">
        <v>47</v>
      </c>
      <c r="C53" s="43"/>
      <c r="D53" s="38" t="str">
        <f t="shared" si="0"/>
        <v/>
      </c>
      <c r="E53" s="39">
        <f>IF(D53="",0,+COUNTIF('賃上げ前（月給・日給）'!$E$6:$E$1005,D53))</f>
        <v>0</v>
      </c>
      <c r="F53" s="44"/>
      <c r="G53" s="41" t="str">
        <f t="shared" si="1"/>
        <v/>
      </c>
      <c r="H53" s="51"/>
      <c r="I53" s="72"/>
      <c r="J53" s="81" t="str">
        <f t="shared" si="2"/>
        <v/>
      </c>
      <c r="K53" s="42" t="str">
        <f t="shared" si="3"/>
        <v/>
      </c>
      <c r="L53" s="84"/>
      <c r="M53" s="85"/>
    </row>
    <row r="54" spans="2:13" ht="24.75" customHeight="1">
      <c r="B54" s="18">
        <v>48</v>
      </c>
      <c r="C54" s="43"/>
      <c r="D54" s="38" t="str">
        <f t="shared" si="0"/>
        <v/>
      </c>
      <c r="E54" s="39">
        <f>IF(D54="",0,+COUNTIF('賃上げ前（月給・日給）'!$E$6:$E$1005,D54))</f>
        <v>0</v>
      </c>
      <c r="F54" s="44"/>
      <c r="G54" s="41" t="str">
        <f t="shared" si="1"/>
        <v/>
      </c>
      <c r="H54" s="51"/>
      <c r="I54" s="72"/>
      <c r="J54" s="81" t="str">
        <f t="shared" si="2"/>
        <v/>
      </c>
      <c r="K54" s="42" t="str">
        <f t="shared" si="3"/>
        <v/>
      </c>
      <c r="L54" s="84"/>
      <c r="M54" s="85"/>
    </row>
    <row r="55" spans="2:13" ht="24.75" customHeight="1">
      <c r="B55" s="18">
        <v>49</v>
      </c>
      <c r="C55" s="43"/>
      <c r="D55" s="38" t="str">
        <f t="shared" si="0"/>
        <v/>
      </c>
      <c r="E55" s="39">
        <f>IF(D55="",0,+COUNTIF('賃上げ前（月給・日給）'!$E$6:$E$1005,D55))</f>
        <v>0</v>
      </c>
      <c r="F55" s="44"/>
      <c r="G55" s="41" t="str">
        <f t="shared" si="1"/>
        <v/>
      </c>
      <c r="H55" s="51"/>
      <c r="I55" s="72"/>
      <c r="J55" s="81" t="str">
        <f t="shared" si="2"/>
        <v/>
      </c>
      <c r="K55" s="42" t="str">
        <f t="shared" si="3"/>
        <v/>
      </c>
      <c r="L55" s="84"/>
      <c r="M55" s="85"/>
    </row>
    <row r="56" spans="2:13" ht="24.75" customHeight="1">
      <c r="B56" s="18">
        <v>50</v>
      </c>
      <c r="C56" s="43"/>
      <c r="D56" s="38" t="str">
        <f t="shared" si="0"/>
        <v/>
      </c>
      <c r="E56" s="39">
        <f>IF(D56="",0,+COUNTIF('賃上げ前（月給・日給）'!$E$6:$E$1005,D56))</f>
        <v>0</v>
      </c>
      <c r="F56" s="44"/>
      <c r="G56" s="41" t="str">
        <f t="shared" si="1"/>
        <v/>
      </c>
      <c r="H56" s="51"/>
      <c r="I56" s="72"/>
      <c r="J56" s="81" t="str">
        <f t="shared" si="2"/>
        <v/>
      </c>
      <c r="K56" s="42" t="str">
        <f t="shared" si="3"/>
        <v/>
      </c>
      <c r="L56" s="84"/>
      <c r="M56" s="85"/>
    </row>
    <row r="57" spans="2:13" ht="24.75" customHeight="1">
      <c r="B57" s="18">
        <v>51</v>
      </c>
      <c r="C57" s="43"/>
      <c r="D57" s="38" t="str">
        <f t="shared" si="0"/>
        <v/>
      </c>
      <c r="E57" s="39">
        <f>IF(D57="",0,+COUNTIF('賃上げ前（月給・日給）'!$E$6:$E$1005,D57))</f>
        <v>0</v>
      </c>
      <c r="F57" s="44"/>
      <c r="G57" s="41" t="str">
        <f t="shared" si="1"/>
        <v/>
      </c>
      <c r="H57" s="51"/>
      <c r="I57" s="72"/>
      <c r="J57" s="81" t="str">
        <f t="shared" si="2"/>
        <v/>
      </c>
      <c r="K57" s="42" t="str">
        <f t="shared" si="3"/>
        <v/>
      </c>
      <c r="L57" s="84"/>
      <c r="M57" s="85"/>
    </row>
    <row r="58" spans="2:13" ht="24.75" customHeight="1">
      <c r="B58" s="18">
        <v>52</v>
      </c>
      <c r="C58" s="43"/>
      <c r="D58" s="38" t="str">
        <f t="shared" si="0"/>
        <v/>
      </c>
      <c r="E58" s="39">
        <f>IF(D58="",0,+COUNTIF('賃上げ前（月給・日給）'!$E$6:$E$1005,D58))</f>
        <v>0</v>
      </c>
      <c r="F58" s="44"/>
      <c r="G58" s="41" t="str">
        <f t="shared" si="1"/>
        <v/>
      </c>
      <c r="H58" s="51"/>
      <c r="I58" s="72"/>
      <c r="J58" s="81" t="str">
        <f t="shared" si="2"/>
        <v/>
      </c>
      <c r="K58" s="42" t="str">
        <f t="shared" si="3"/>
        <v/>
      </c>
      <c r="L58" s="84"/>
      <c r="M58" s="85"/>
    </row>
    <row r="59" spans="2:13" ht="24.75" customHeight="1">
      <c r="B59" s="18">
        <v>53</v>
      </c>
      <c r="C59" s="43"/>
      <c r="D59" s="38" t="str">
        <f t="shared" si="0"/>
        <v/>
      </c>
      <c r="E59" s="39">
        <f>IF(D59="",0,+COUNTIF('賃上げ前（月給・日給）'!$E$6:$E$1005,D59))</f>
        <v>0</v>
      </c>
      <c r="F59" s="44"/>
      <c r="G59" s="41" t="str">
        <f t="shared" si="1"/>
        <v/>
      </c>
      <c r="H59" s="51"/>
      <c r="I59" s="72"/>
      <c r="J59" s="81" t="str">
        <f t="shared" si="2"/>
        <v/>
      </c>
      <c r="K59" s="42" t="str">
        <f t="shared" si="3"/>
        <v/>
      </c>
      <c r="L59" s="84"/>
      <c r="M59" s="85"/>
    </row>
    <row r="60" spans="2:13" ht="24.75" customHeight="1">
      <c r="B60" s="18">
        <v>54</v>
      </c>
      <c r="C60" s="43"/>
      <c r="D60" s="38" t="str">
        <f t="shared" si="0"/>
        <v/>
      </c>
      <c r="E60" s="39">
        <f>IF(D60="",0,+COUNTIF('賃上げ前（月給・日給）'!$E$6:$E$1005,D60))</f>
        <v>0</v>
      </c>
      <c r="F60" s="44"/>
      <c r="G60" s="41" t="str">
        <f t="shared" si="1"/>
        <v/>
      </c>
      <c r="H60" s="51"/>
      <c r="I60" s="72"/>
      <c r="J60" s="81" t="str">
        <f t="shared" si="2"/>
        <v/>
      </c>
      <c r="K60" s="42" t="str">
        <f t="shared" si="3"/>
        <v/>
      </c>
      <c r="L60" s="84"/>
      <c r="M60" s="85"/>
    </row>
    <row r="61" spans="2:13" ht="24.75" customHeight="1">
      <c r="B61" s="18">
        <v>55</v>
      </c>
      <c r="C61" s="43"/>
      <c r="D61" s="38" t="str">
        <f t="shared" si="0"/>
        <v/>
      </c>
      <c r="E61" s="39">
        <f>IF(D61="",0,+COUNTIF('賃上げ前（月給・日給）'!$E$6:$E$1005,D61))</f>
        <v>0</v>
      </c>
      <c r="F61" s="44"/>
      <c r="G61" s="41" t="str">
        <f t="shared" si="1"/>
        <v/>
      </c>
      <c r="H61" s="51"/>
      <c r="I61" s="72"/>
      <c r="J61" s="81" t="str">
        <f t="shared" si="2"/>
        <v/>
      </c>
      <c r="K61" s="42" t="str">
        <f t="shared" si="3"/>
        <v/>
      </c>
      <c r="L61" s="84"/>
      <c r="M61" s="85"/>
    </row>
    <row r="62" spans="2:13" ht="24.75" customHeight="1">
      <c r="B62" s="18">
        <v>56</v>
      </c>
      <c r="C62" s="43"/>
      <c r="D62" s="38" t="str">
        <f t="shared" si="0"/>
        <v/>
      </c>
      <c r="E62" s="39">
        <f>IF(D62="",0,+COUNTIF('賃上げ前（月給・日給）'!$E$6:$E$1005,D62))</f>
        <v>0</v>
      </c>
      <c r="F62" s="44"/>
      <c r="G62" s="41" t="str">
        <f t="shared" si="1"/>
        <v/>
      </c>
      <c r="H62" s="51"/>
      <c r="I62" s="72"/>
      <c r="J62" s="81" t="str">
        <f t="shared" si="2"/>
        <v/>
      </c>
      <c r="K62" s="42" t="str">
        <f t="shared" si="3"/>
        <v/>
      </c>
      <c r="L62" s="84"/>
      <c r="M62" s="85"/>
    </row>
    <row r="63" spans="2:13" ht="24.75" customHeight="1">
      <c r="B63" s="18">
        <v>57</v>
      </c>
      <c r="C63" s="43"/>
      <c r="D63" s="38" t="str">
        <f t="shared" si="0"/>
        <v/>
      </c>
      <c r="E63" s="39">
        <f>IF(D63="",0,+COUNTIF('賃上げ前（月給・日給）'!$E$6:$E$1005,D63))</f>
        <v>0</v>
      </c>
      <c r="F63" s="44"/>
      <c r="G63" s="41" t="str">
        <f t="shared" si="1"/>
        <v/>
      </c>
      <c r="H63" s="51"/>
      <c r="I63" s="72"/>
      <c r="J63" s="81" t="str">
        <f t="shared" si="2"/>
        <v/>
      </c>
      <c r="K63" s="42" t="str">
        <f t="shared" si="3"/>
        <v/>
      </c>
      <c r="L63" s="84"/>
      <c r="M63" s="85"/>
    </row>
    <row r="64" spans="2:13" ht="24.75" customHeight="1">
      <c r="B64" s="18">
        <v>58</v>
      </c>
      <c r="C64" s="43"/>
      <c r="D64" s="38" t="str">
        <f t="shared" si="0"/>
        <v/>
      </c>
      <c r="E64" s="39">
        <f>IF(D64="",0,+COUNTIF('賃上げ前（月給・日給）'!$E$6:$E$1005,D64))</f>
        <v>0</v>
      </c>
      <c r="F64" s="44"/>
      <c r="G64" s="41" t="str">
        <f t="shared" si="1"/>
        <v/>
      </c>
      <c r="H64" s="51"/>
      <c r="I64" s="72"/>
      <c r="J64" s="81" t="str">
        <f t="shared" si="2"/>
        <v/>
      </c>
      <c r="K64" s="42" t="str">
        <f t="shared" si="3"/>
        <v/>
      </c>
      <c r="L64" s="84"/>
      <c r="M64" s="85"/>
    </row>
    <row r="65" spans="2:13" ht="24.75" customHeight="1">
      <c r="B65" s="18">
        <v>59</v>
      </c>
      <c r="C65" s="43"/>
      <c r="D65" s="38" t="str">
        <f t="shared" si="0"/>
        <v/>
      </c>
      <c r="E65" s="39">
        <f>IF(D65="",0,+COUNTIF('賃上げ前（月給・日給）'!$E$6:$E$1005,D65))</f>
        <v>0</v>
      </c>
      <c r="F65" s="44"/>
      <c r="G65" s="41" t="str">
        <f t="shared" si="1"/>
        <v/>
      </c>
      <c r="H65" s="51"/>
      <c r="I65" s="72"/>
      <c r="J65" s="81" t="str">
        <f t="shared" si="2"/>
        <v/>
      </c>
      <c r="K65" s="42" t="str">
        <f t="shared" si="3"/>
        <v/>
      </c>
      <c r="L65" s="84"/>
      <c r="M65" s="85"/>
    </row>
    <row r="66" spans="2:13" ht="24.75" customHeight="1">
      <c r="B66" s="18">
        <v>60</v>
      </c>
      <c r="C66" s="43"/>
      <c r="D66" s="38" t="str">
        <f t="shared" si="0"/>
        <v/>
      </c>
      <c r="E66" s="39">
        <f>IF(D66="",0,+COUNTIF('賃上げ前（月給・日給）'!$E$6:$E$1005,D66))</f>
        <v>0</v>
      </c>
      <c r="F66" s="44"/>
      <c r="G66" s="41" t="str">
        <f t="shared" si="1"/>
        <v/>
      </c>
      <c r="H66" s="51"/>
      <c r="I66" s="72"/>
      <c r="J66" s="81" t="str">
        <f t="shared" si="2"/>
        <v/>
      </c>
      <c r="K66" s="42" t="str">
        <f t="shared" si="3"/>
        <v/>
      </c>
      <c r="L66" s="84"/>
      <c r="M66" s="85"/>
    </row>
    <row r="67" spans="2:13" ht="24.75" customHeight="1">
      <c r="B67" s="18">
        <v>61</v>
      </c>
      <c r="C67" s="43"/>
      <c r="D67" s="38" t="str">
        <f t="shared" si="0"/>
        <v/>
      </c>
      <c r="E67" s="39">
        <f>IF(D67="",0,+COUNTIF('賃上げ前（月給・日給）'!$E$6:$E$1005,D67))</f>
        <v>0</v>
      </c>
      <c r="F67" s="44"/>
      <c r="G67" s="41" t="str">
        <f t="shared" si="1"/>
        <v/>
      </c>
      <c r="H67" s="51"/>
      <c r="I67" s="72"/>
      <c r="J67" s="81" t="str">
        <f t="shared" si="2"/>
        <v/>
      </c>
      <c r="K67" s="42" t="str">
        <f t="shared" si="3"/>
        <v/>
      </c>
      <c r="L67" s="84"/>
      <c r="M67" s="85"/>
    </row>
    <row r="68" spans="2:13" ht="24.75" customHeight="1">
      <c r="B68" s="18">
        <v>62</v>
      </c>
      <c r="C68" s="43"/>
      <c r="D68" s="38" t="str">
        <f t="shared" si="0"/>
        <v/>
      </c>
      <c r="E68" s="39">
        <f>IF(D68="",0,+COUNTIF('賃上げ前（月給・日給）'!$E$6:$E$1005,D68))</f>
        <v>0</v>
      </c>
      <c r="F68" s="44"/>
      <c r="G68" s="41" t="str">
        <f t="shared" si="1"/>
        <v/>
      </c>
      <c r="H68" s="51"/>
      <c r="I68" s="72"/>
      <c r="J68" s="81" t="str">
        <f t="shared" si="2"/>
        <v/>
      </c>
      <c r="K68" s="42" t="str">
        <f t="shared" si="3"/>
        <v/>
      </c>
      <c r="L68" s="84"/>
      <c r="M68" s="85"/>
    </row>
    <row r="69" spans="2:13" ht="24.75" customHeight="1">
      <c r="B69" s="18">
        <v>63</v>
      </c>
      <c r="C69" s="43"/>
      <c r="D69" s="38" t="str">
        <f t="shared" si="0"/>
        <v/>
      </c>
      <c r="E69" s="39">
        <f>IF(D69="",0,+COUNTIF('賃上げ前（月給・日給）'!$E$6:$E$1005,D69))</f>
        <v>0</v>
      </c>
      <c r="F69" s="44"/>
      <c r="G69" s="41" t="str">
        <f t="shared" si="1"/>
        <v/>
      </c>
      <c r="H69" s="51"/>
      <c r="I69" s="72"/>
      <c r="J69" s="81" t="str">
        <f t="shared" si="2"/>
        <v/>
      </c>
      <c r="K69" s="42" t="str">
        <f t="shared" si="3"/>
        <v/>
      </c>
      <c r="L69" s="84"/>
      <c r="M69" s="85"/>
    </row>
    <row r="70" spans="2:13" ht="24.75" customHeight="1">
      <c r="B70" s="18">
        <v>64</v>
      </c>
      <c r="C70" s="43"/>
      <c r="D70" s="38" t="str">
        <f t="shared" si="0"/>
        <v/>
      </c>
      <c r="E70" s="39">
        <f>IF(D70="",0,+COUNTIF('賃上げ前（月給・日給）'!$E$6:$E$1005,D70))</f>
        <v>0</v>
      </c>
      <c r="F70" s="44"/>
      <c r="G70" s="41" t="str">
        <f t="shared" si="1"/>
        <v/>
      </c>
      <c r="H70" s="51"/>
      <c r="I70" s="72"/>
      <c r="J70" s="81" t="str">
        <f t="shared" si="2"/>
        <v/>
      </c>
      <c r="K70" s="42" t="str">
        <f t="shared" si="3"/>
        <v/>
      </c>
      <c r="L70" s="84"/>
      <c r="M70" s="85"/>
    </row>
    <row r="71" spans="2:13" ht="24.75" customHeight="1">
      <c r="B71" s="18">
        <v>65</v>
      </c>
      <c r="C71" s="43"/>
      <c r="D71" s="38" t="str">
        <f t="shared" ref="D71:D134" si="4">SUBSTITUTE(SUBSTITUTE(C71,"　","")," ","")</f>
        <v/>
      </c>
      <c r="E71" s="39">
        <f>IF(D71="",0,+COUNTIF('賃上げ前（月給・日給）'!$E$6:$E$1005,D71))</f>
        <v>0</v>
      </c>
      <c r="F71" s="44"/>
      <c r="G71" s="41" t="str">
        <f t="shared" ref="G71:G134" si="5">IF(C71="","",+IF(OR(E71&lt;1,F71="",L71="◎"),"除外","対象"))</f>
        <v/>
      </c>
      <c r="H71" s="51"/>
      <c r="I71" s="72"/>
      <c r="J71" s="81" t="str">
        <f t="shared" ref="J71:J134" si="6">IF(C71="","",H71/I71)</f>
        <v/>
      </c>
      <c r="K71" s="42" t="str">
        <f t="shared" ref="K71:K134" si="7">IF(C71="","",+IF(G71="対象",J71,0))</f>
        <v/>
      </c>
      <c r="L71" s="84"/>
      <c r="M71" s="85"/>
    </row>
    <row r="72" spans="2:13" ht="24.75" customHeight="1">
      <c r="B72" s="18">
        <v>66</v>
      </c>
      <c r="C72" s="43"/>
      <c r="D72" s="38" t="str">
        <f t="shared" si="4"/>
        <v/>
      </c>
      <c r="E72" s="39">
        <f>IF(D72="",0,+COUNTIF('賃上げ前（月給・日給）'!$E$6:$E$1005,D72))</f>
        <v>0</v>
      </c>
      <c r="F72" s="44"/>
      <c r="G72" s="41" t="str">
        <f t="shared" si="5"/>
        <v/>
      </c>
      <c r="H72" s="51"/>
      <c r="I72" s="72"/>
      <c r="J72" s="81" t="str">
        <f t="shared" si="6"/>
        <v/>
      </c>
      <c r="K72" s="42" t="str">
        <f t="shared" si="7"/>
        <v/>
      </c>
      <c r="L72" s="84"/>
      <c r="M72" s="85"/>
    </row>
    <row r="73" spans="2:13" ht="24.75" customHeight="1">
      <c r="B73" s="18">
        <v>67</v>
      </c>
      <c r="C73" s="43"/>
      <c r="D73" s="38" t="str">
        <f t="shared" si="4"/>
        <v/>
      </c>
      <c r="E73" s="39">
        <f>IF(D73="",0,+COUNTIF('賃上げ前（月給・日給）'!$E$6:$E$1005,D73))</f>
        <v>0</v>
      </c>
      <c r="F73" s="44"/>
      <c r="G73" s="41" t="str">
        <f t="shared" si="5"/>
        <v/>
      </c>
      <c r="H73" s="51"/>
      <c r="I73" s="72"/>
      <c r="J73" s="81" t="str">
        <f t="shared" si="6"/>
        <v/>
      </c>
      <c r="K73" s="42" t="str">
        <f t="shared" si="7"/>
        <v/>
      </c>
      <c r="L73" s="84"/>
      <c r="M73" s="85"/>
    </row>
    <row r="74" spans="2:13" ht="24.75" customHeight="1">
      <c r="B74" s="18">
        <v>68</v>
      </c>
      <c r="C74" s="43"/>
      <c r="D74" s="38" t="str">
        <f t="shared" si="4"/>
        <v/>
      </c>
      <c r="E74" s="39">
        <f>IF(D74="",0,+COUNTIF('賃上げ前（月給・日給）'!$E$6:$E$1005,D74))</f>
        <v>0</v>
      </c>
      <c r="F74" s="44"/>
      <c r="G74" s="41" t="str">
        <f t="shared" si="5"/>
        <v/>
      </c>
      <c r="H74" s="51"/>
      <c r="I74" s="72"/>
      <c r="J74" s="81" t="str">
        <f t="shared" si="6"/>
        <v/>
      </c>
      <c r="K74" s="42" t="str">
        <f t="shared" si="7"/>
        <v/>
      </c>
      <c r="L74" s="84"/>
      <c r="M74" s="85"/>
    </row>
    <row r="75" spans="2:13" ht="24.75" customHeight="1">
      <c r="B75" s="18">
        <v>69</v>
      </c>
      <c r="C75" s="43"/>
      <c r="D75" s="38" t="str">
        <f t="shared" si="4"/>
        <v/>
      </c>
      <c r="E75" s="39">
        <f>IF(D75="",0,+COUNTIF('賃上げ前（月給・日給）'!$E$6:$E$1005,D75))</f>
        <v>0</v>
      </c>
      <c r="F75" s="44"/>
      <c r="G75" s="41" t="str">
        <f t="shared" si="5"/>
        <v/>
      </c>
      <c r="H75" s="51"/>
      <c r="I75" s="72"/>
      <c r="J75" s="81" t="str">
        <f t="shared" si="6"/>
        <v/>
      </c>
      <c r="K75" s="42" t="str">
        <f t="shared" si="7"/>
        <v/>
      </c>
      <c r="L75" s="84"/>
      <c r="M75" s="85"/>
    </row>
    <row r="76" spans="2:13" ht="24.75" customHeight="1">
      <c r="B76" s="18">
        <v>70</v>
      </c>
      <c r="C76" s="43"/>
      <c r="D76" s="38" t="str">
        <f t="shared" si="4"/>
        <v/>
      </c>
      <c r="E76" s="39">
        <f>IF(D76="",0,+COUNTIF('賃上げ前（月給・日給）'!$E$6:$E$1005,D76))</f>
        <v>0</v>
      </c>
      <c r="F76" s="44"/>
      <c r="G76" s="41" t="str">
        <f t="shared" si="5"/>
        <v/>
      </c>
      <c r="H76" s="51"/>
      <c r="I76" s="72"/>
      <c r="J76" s="81" t="str">
        <f t="shared" si="6"/>
        <v/>
      </c>
      <c r="K76" s="42" t="str">
        <f t="shared" si="7"/>
        <v/>
      </c>
      <c r="L76" s="84"/>
      <c r="M76" s="85"/>
    </row>
    <row r="77" spans="2:13" ht="24.75" customHeight="1">
      <c r="B77" s="18">
        <v>71</v>
      </c>
      <c r="C77" s="43"/>
      <c r="D77" s="38" t="str">
        <f t="shared" si="4"/>
        <v/>
      </c>
      <c r="E77" s="39">
        <f>IF(D77="",0,+COUNTIF('賃上げ前（月給・日給）'!$E$6:$E$1005,D77))</f>
        <v>0</v>
      </c>
      <c r="F77" s="44"/>
      <c r="G77" s="41" t="str">
        <f t="shared" si="5"/>
        <v/>
      </c>
      <c r="H77" s="51"/>
      <c r="I77" s="72"/>
      <c r="J77" s="81" t="str">
        <f t="shared" si="6"/>
        <v/>
      </c>
      <c r="K77" s="42" t="str">
        <f t="shared" si="7"/>
        <v/>
      </c>
      <c r="L77" s="84"/>
      <c r="M77" s="85"/>
    </row>
    <row r="78" spans="2:13" ht="24.75" customHeight="1">
      <c r="B78" s="18">
        <v>72</v>
      </c>
      <c r="C78" s="43"/>
      <c r="D78" s="38" t="str">
        <f t="shared" si="4"/>
        <v/>
      </c>
      <c r="E78" s="39">
        <f>IF(D78="",0,+COUNTIF('賃上げ前（月給・日給）'!$E$6:$E$1005,D78))</f>
        <v>0</v>
      </c>
      <c r="F78" s="44"/>
      <c r="G78" s="41" t="str">
        <f t="shared" si="5"/>
        <v/>
      </c>
      <c r="H78" s="51"/>
      <c r="I78" s="72"/>
      <c r="J78" s="81" t="str">
        <f t="shared" si="6"/>
        <v/>
      </c>
      <c r="K78" s="42" t="str">
        <f t="shared" si="7"/>
        <v/>
      </c>
      <c r="L78" s="84"/>
      <c r="M78" s="85"/>
    </row>
    <row r="79" spans="2:13" ht="24.75" customHeight="1">
      <c r="B79" s="18">
        <v>73</v>
      </c>
      <c r="C79" s="43"/>
      <c r="D79" s="38" t="str">
        <f t="shared" si="4"/>
        <v/>
      </c>
      <c r="E79" s="39">
        <f>IF(D79="",0,+COUNTIF('賃上げ前（月給・日給）'!$E$6:$E$1005,D79))</f>
        <v>0</v>
      </c>
      <c r="F79" s="44"/>
      <c r="G79" s="41" t="str">
        <f t="shared" si="5"/>
        <v/>
      </c>
      <c r="H79" s="51"/>
      <c r="I79" s="72"/>
      <c r="J79" s="81" t="str">
        <f t="shared" si="6"/>
        <v/>
      </c>
      <c r="K79" s="42" t="str">
        <f t="shared" si="7"/>
        <v/>
      </c>
      <c r="L79" s="84"/>
      <c r="M79" s="85"/>
    </row>
    <row r="80" spans="2:13" ht="24.75" customHeight="1">
      <c r="B80" s="18">
        <v>74</v>
      </c>
      <c r="C80" s="43"/>
      <c r="D80" s="38" t="str">
        <f t="shared" si="4"/>
        <v/>
      </c>
      <c r="E80" s="39">
        <f>IF(D80="",0,+COUNTIF('賃上げ前（月給・日給）'!$E$6:$E$1005,D80))</f>
        <v>0</v>
      </c>
      <c r="F80" s="44"/>
      <c r="G80" s="41" t="str">
        <f t="shared" si="5"/>
        <v/>
      </c>
      <c r="H80" s="51"/>
      <c r="I80" s="72"/>
      <c r="J80" s="81" t="str">
        <f t="shared" si="6"/>
        <v/>
      </c>
      <c r="K80" s="42" t="str">
        <f t="shared" si="7"/>
        <v/>
      </c>
      <c r="L80" s="84"/>
      <c r="M80" s="85"/>
    </row>
    <row r="81" spans="2:13" ht="24.75" customHeight="1">
      <c r="B81" s="18">
        <v>75</v>
      </c>
      <c r="C81" s="43"/>
      <c r="D81" s="38" t="str">
        <f t="shared" si="4"/>
        <v/>
      </c>
      <c r="E81" s="39">
        <f>IF(D81="",0,+COUNTIF('賃上げ前（月給・日給）'!$E$6:$E$1005,D81))</f>
        <v>0</v>
      </c>
      <c r="F81" s="44"/>
      <c r="G81" s="41" t="str">
        <f t="shared" si="5"/>
        <v/>
      </c>
      <c r="H81" s="51"/>
      <c r="I81" s="72"/>
      <c r="J81" s="81" t="str">
        <f t="shared" si="6"/>
        <v/>
      </c>
      <c r="K81" s="42" t="str">
        <f t="shared" si="7"/>
        <v/>
      </c>
      <c r="L81" s="84"/>
      <c r="M81" s="85"/>
    </row>
    <row r="82" spans="2:13" ht="24.75" customHeight="1">
      <c r="B82" s="18">
        <v>76</v>
      </c>
      <c r="C82" s="43"/>
      <c r="D82" s="38" t="str">
        <f t="shared" si="4"/>
        <v/>
      </c>
      <c r="E82" s="39">
        <f>IF(D82="",0,+COUNTIF('賃上げ前（月給・日給）'!$E$6:$E$1005,D82))</f>
        <v>0</v>
      </c>
      <c r="F82" s="44"/>
      <c r="G82" s="41" t="str">
        <f t="shared" si="5"/>
        <v/>
      </c>
      <c r="H82" s="51"/>
      <c r="I82" s="72"/>
      <c r="J82" s="81" t="str">
        <f t="shared" si="6"/>
        <v/>
      </c>
      <c r="K82" s="42" t="str">
        <f t="shared" si="7"/>
        <v/>
      </c>
      <c r="L82" s="84"/>
      <c r="M82" s="85"/>
    </row>
    <row r="83" spans="2:13" ht="24.75" customHeight="1">
      <c r="B83" s="18">
        <v>77</v>
      </c>
      <c r="C83" s="43"/>
      <c r="D83" s="38" t="str">
        <f t="shared" si="4"/>
        <v/>
      </c>
      <c r="E83" s="39">
        <f>IF(D83="",0,+COUNTIF('賃上げ前（月給・日給）'!$E$6:$E$1005,D83))</f>
        <v>0</v>
      </c>
      <c r="F83" s="44"/>
      <c r="G83" s="41" t="str">
        <f t="shared" si="5"/>
        <v/>
      </c>
      <c r="H83" s="51"/>
      <c r="I83" s="72"/>
      <c r="J83" s="81" t="str">
        <f t="shared" si="6"/>
        <v/>
      </c>
      <c r="K83" s="42" t="str">
        <f t="shared" si="7"/>
        <v/>
      </c>
      <c r="L83" s="84"/>
      <c r="M83" s="85"/>
    </row>
    <row r="84" spans="2:13" ht="24.75" customHeight="1">
      <c r="B84" s="18">
        <v>78</v>
      </c>
      <c r="C84" s="43"/>
      <c r="D84" s="38" t="str">
        <f t="shared" si="4"/>
        <v/>
      </c>
      <c r="E84" s="39">
        <f>IF(D84="",0,+COUNTIF('賃上げ前（月給・日給）'!$E$6:$E$1005,D84))</f>
        <v>0</v>
      </c>
      <c r="F84" s="44"/>
      <c r="G84" s="41" t="str">
        <f t="shared" si="5"/>
        <v/>
      </c>
      <c r="H84" s="51"/>
      <c r="I84" s="72"/>
      <c r="J84" s="81" t="str">
        <f t="shared" si="6"/>
        <v/>
      </c>
      <c r="K84" s="42" t="str">
        <f t="shared" si="7"/>
        <v/>
      </c>
      <c r="L84" s="84"/>
      <c r="M84" s="85"/>
    </row>
    <row r="85" spans="2:13" ht="24.75" customHeight="1">
      <c r="B85" s="18">
        <v>79</v>
      </c>
      <c r="C85" s="43"/>
      <c r="D85" s="38" t="str">
        <f t="shared" si="4"/>
        <v/>
      </c>
      <c r="E85" s="39">
        <f>IF(D85="",0,+COUNTIF('賃上げ前（月給・日給）'!$E$6:$E$1005,D85))</f>
        <v>0</v>
      </c>
      <c r="F85" s="44"/>
      <c r="G85" s="41" t="str">
        <f t="shared" si="5"/>
        <v/>
      </c>
      <c r="H85" s="51"/>
      <c r="I85" s="72"/>
      <c r="J85" s="81" t="str">
        <f t="shared" si="6"/>
        <v/>
      </c>
      <c r="K85" s="42" t="str">
        <f t="shared" si="7"/>
        <v/>
      </c>
      <c r="L85" s="84"/>
      <c r="M85" s="85"/>
    </row>
    <row r="86" spans="2:13" ht="24.75" customHeight="1">
      <c r="B86" s="18">
        <v>80</v>
      </c>
      <c r="C86" s="43"/>
      <c r="D86" s="38" t="str">
        <f t="shared" si="4"/>
        <v/>
      </c>
      <c r="E86" s="39">
        <f>IF(D86="",0,+COUNTIF('賃上げ前（月給・日給）'!$E$6:$E$1005,D86))</f>
        <v>0</v>
      </c>
      <c r="F86" s="44"/>
      <c r="G86" s="41" t="str">
        <f t="shared" si="5"/>
        <v/>
      </c>
      <c r="H86" s="51"/>
      <c r="I86" s="72"/>
      <c r="J86" s="81" t="str">
        <f t="shared" si="6"/>
        <v/>
      </c>
      <c r="K86" s="42" t="str">
        <f t="shared" si="7"/>
        <v/>
      </c>
      <c r="L86" s="84"/>
      <c r="M86" s="85"/>
    </row>
    <row r="87" spans="2:13" ht="24.75" customHeight="1">
      <c r="B87" s="18">
        <v>81</v>
      </c>
      <c r="C87" s="43"/>
      <c r="D87" s="38" t="str">
        <f t="shared" si="4"/>
        <v/>
      </c>
      <c r="E87" s="39">
        <f>IF(D87="",0,+COUNTIF('賃上げ前（月給・日給）'!$E$6:$E$1005,D87))</f>
        <v>0</v>
      </c>
      <c r="F87" s="44"/>
      <c r="G87" s="41" t="str">
        <f t="shared" si="5"/>
        <v/>
      </c>
      <c r="H87" s="51"/>
      <c r="I87" s="72"/>
      <c r="J87" s="81" t="str">
        <f t="shared" si="6"/>
        <v/>
      </c>
      <c r="K87" s="42" t="str">
        <f t="shared" si="7"/>
        <v/>
      </c>
      <c r="L87" s="84"/>
      <c r="M87" s="85"/>
    </row>
    <row r="88" spans="2:13" ht="24.75" customHeight="1">
      <c r="B88" s="18">
        <v>82</v>
      </c>
      <c r="C88" s="43"/>
      <c r="D88" s="38" t="str">
        <f t="shared" si="4"/>
        <v/>
      </c>
      <c r="E88" s="39">
        <f>IF(D88="",0,+COUNTIF('賃上げ前（月給・日給）'!$E$6:$E$1005,D88))</f>
        <v>0</v>
      </c>
      <c r="F88" s="44"/>
      <c r="G88" s="41" t="str">
        <f t="shared" si="5"/>
        <v/>
      </c>
      <c r="H88" s="51"/>
      <c r="I88" s="72"/>
      <c r="J88" s="81" t="str">
        <f t="shared" si="6"/>
        <v/>
      </c>
      <c r="K88" s="42" t="str">
        <f t="shared" si="7"/>
        <v/>
      </c>
      <c r="L88" s="84"/>
      <c r="M88" s="85"/>
    </row>
    <row r="89" spans="2:13" ht="24.75" customHeight="1">
      <c r="B89" s="18">
        <v>83</v>
      </c>
      <c r="C89" s="43"/>
      <c r="D89" s="38" t="str">
        <f t="shared" si="4"/>
        <v/>
      </c>
      <c r="E89" s="39">
        <f>IF(D89="",0,+COUNTIF('賃上げ前（月給・日給）'!$E$6:$E$1005,D89))</f>
        <v>0</v>
      </c>
      <c r="F89" s="44"/>
      <c r="G89" s="41" t="str">
        <f t="shared" si="5"/>
        <v/>
      </c>
      <c r="H89" s="51"/>
      <c r="I89" s="72"/>
      <c r="J89" s="81" t="str">
        <f t="shared" si="6"/>
        <v/>
      </c>
      <c r="K89" s="42" t="str">
        <f t="shared" si="7"/>
        <v/>
      </c>
      <c r="L89" s="84"/>
      <c r="M89" s="85"/>
    </row>
    <row r="90" spans="2:13" ht="24.75" customHeight="1">
      <c r="B90" s="18">
        <v>84</v>
      </c>
      <c r="C90" s="43"/>
      <c r="D90" s="38" t="str">
        <f t="shared" si="4"/>
        <v/>
      </c>
      <c r="E90" s="39">
        <f>IF(D90="",0,+COUNTIF('賃上げ前（月給・日給）'!$E$6:$E$1005,D90))</f>
        <v>0</v>
      </c>
      <c r="F90" s="44"/>
      <c r="G90" s="41" t="str">
        <f t="shared" si="5"/>
        <v/>
      </c>
      <c r="H90" s="51"/>
      <c r="I90" s="72"/>
      <c r="J90" s="81" t="str">
        <f t="shared" si="6"/>
        <v/>
      </c>
      <c r="K90" s="42" t="str">
        <f t="shared" si="7"/>
        <v/>
      </c>
      <c r="L90" s="84"/>
      <c r="M90" s="85"/>
    </row>
    <row r="91" spans="2:13" ht="24.75" customHeight="1">
      <c r="B91" s="18">
        <v>85</v>
      </c>
      <c r="C91" s="43"/>
      <c r="D91" s="38" t="str">
        <f t="shared" si="4"/>
        <v/>
      </c>
      <c r="E91" s="39">
        <f>IF(D91="",0,+COUNTIF('賃上げ前（月給・日給）'!$E$6:$E$1005,D91))</f>
        <v>0</v>
      </c>
      <c r="F91" s="44"/>
      <c r="G91" s="41" t="str">
        <f t="shared" si="5"/>
        <v/>
      </c>
      <c r="H91" s="51"/>
      <c r="I91" s="72"/>
      <c r="J91" s="81" t="str">
        <f t="shared" si="6"/>
        <v/>
      </c>
      <c r="K91" s="42" t="str">
        <f t="shared" si="7"/>
        <v/>
      </c>
      <c r="L91" s="84"/>
      <c r="M91" s="85"/>
    </row>
    <row r="92" spans="2:13" ht="24.75" customHeight="1">
      <c r="B92" s="18">
        <v>86</v>
      </c>
      <c r="C92" s="43"/>
      <c r="D92" s="38" t="str">
        <f t="shared" si="4"/>
        <v/>
      </c>
      <c r="E92" s="39">
        <f>IF(D92="",0,+COUNTIF('賃上げ前（月給・日給）'!$E$6:$E$1005,D92))</f>
        <v>0</v>
      </c>
      <c r="F92" s="44"/>
      <c r="G92" s="41" t="str">
        <f t="shared" si="5"/>
        <v/>
      </c>
      <c r="H92" s="51"/>
      <c r="I92" s="72"/>
      <c r="J92" s="81" t="str">
        <f t="shared" si="6"/>
        <v/>
      </c>
      <c r="K92" s="42" t="str">
        <f t="shared" si="7"/>
        <v/>
      </c>
      <c r="L92" s="84"/>
      <c r="M92" s="85"/>
    </row>
    <row r="93" spans="2:13" ht="24.75" customHeight="1">
      <c r="B93" s="18">
        <v>87</v>
      </c>
      <c r="C93" s="43"/>
      <c r="D93" s="38" t="str">
        <f t="shared" si="4"/>
        <v/>
      </c>
      <c r="E93" s="39">
        <f>IF(D93="",0,+COUNTIF('賃上げ前（月給・日給）'!$E$6:$E$1005,D93))</f>
        <v>0</v>
      </c>
      <c r="F93" s="44"/>
      <c r="G93" s="41" t="str">
        <f t="shared" si="5"/>
        <v/>
      </c>
      <c r="H93" s="51"/>
      <c r="I93" s="72"/>
      <c r="J93" s="81" t="str">
        <f t="shared" si="6"/>
        <v/>
      </c>
      <c r="K93" s="42" t="str">
        <f t="shared" si="7"/>
        <v/>
      </c>
      <c r="L93" s="84"/>
      <c r="M93" s="85"/>
    </row>
    <row r="94" spans="2:13" ht="24.75" customHeight="1">
      <c r="B94" s="18">
        <v>88</v>
      </c>
      <c r="C94" s="43"/>
      <c r="D94" s="38" t="str">
        <f t="shared" si="4"/>
        <v/>
      </c>
      <c r="E94" s="39">
        <f>IF(D94="",0,+COUNTIF('賃上げ前（月給・日給）'!$E$6:$E$1005,D94))</f>
        <v>0</v>
      </c>
      <c r="F94" s="44"/>
      <c r="G94" s="41" t="str">
        <f t="shared" si="5"/>
        <v/>
      </c>
      <c r="H94" s="51"/>
      <c r="I94" s="72"/>
      <c r="J94" s="81" t="str">
        <f t="shared" si="6"/>
        <v/>
      </c>
      <c r="K94" s="42" t="str">
        <f t="shared" si="7"/>
        <v/>
      </c>
      <c r="L94" s="84"/>
      <c r="M94" s="85"/>
    </row>
    <row r="95" spans="2:13" ht="24.75" customHeight="1">
      <c r="B95" s="18">
        <v>89</v>
      </c>
      <c r="C95" s="43"/>
      <c r="D95" s="38" t="str">
        <f t="shared" si="4"/>
        <v/>
      </c>
      <c r="E95" s="39">
        <f>IF(D95="",0,+COUNTIF('賃上げ前（月給・日給）'!$E$6:$E$1005,D95))</f>
        <v>0</v>
      </c>
      <c r="F95" s="44"/>
      <c r="G95" s="41" t="str">
        <f t="shared" si="5"/>
        <v/>
      </c>
      <c r="H95" s="51"/>
      <c r="I95" s="72"/>
      <c r="J95" s="81" t="str">
        <f t="shared" si="6"/>
        <v/>
      </c>
      <c r="K95" s="42" t="str">
        <f t="shared" si="7"/>
        <v/>
      </c>
      <c r="L95" s="84"/>
      <c r="M95" s="85"/>
    </row>
    <row r="96" spans="2:13" ht="24.75" customHeight="1">
      <c r="B96" s="18">
        <v>90</v>
      </c>
      <c r="C96" s="43"/>
      <c r="D96" s="38" t="str">
        <f t="shared" si="4"/>
        <v/>
      </c>
      <c r="E96" s="39">
        <f>IF(D96="",0,+COUNTIF('賃上げ前（月給・日給）'!$E$6:$E$1005,D96))</f>
        <v>0</v>
      </c>
      <c r="F96" s="44"/>
      <c r="G96" s="41" t="str">
        <f t="shared" si="5"/>
        <v/>
      </c>
      <c r="H96" s="51"/>
      <c r="I96" s="72"/>
      <c r="J96" s="81" t="str">
        <f t="shared" si="6"/>
        <v/>
      </c>
      <c r="K96" s="42" t="str">
        <f t="shared" si="7"/>
        <v/>
      </c>
      <c r="L96" s="84"/>
      <c r="M96" s="85"/>
    </row>
    <row r="97" spans="2:13" ht="24.75" customHeight="1">
      <c r="B97" s="18">
        <v>91</v>
      </c>
      <c r="C97" s="43"/>
      <c r="D97" s="38" t="str">
        <f t="shared" si="4"/>
        <v/>
      </c>
      <c r="E97" s="39">
        <f>IF(D97="",0,+COUNTIF('賃上げ前（月給・日給）'!$E$6:$E$1005,D97))</f>
        <v>0</v>
      </c>
      <c r="F97" s="44"/>
      <c r="G97" s="41" t="str">
        <f t="shared" si="5"/>
        <v/>
      </c>
      <c r="H97" s="51"/>
      <c r="I97" s="72"/>
      <c r="J97" s="81" t="str">
        <f t="shared" si="6"/>
        <v/>
      </c>
      <c r="K97" s="42" t="str">
        <f t="shared" si="7"/>
        <v/>
      </c>
      <c r="L97" s="84"/>
      <c r="M97" s="85"/>
    </row>
    <row r="98" spans="2:13" ht="24.75" customHeight="1">
      <c r="B98" s="18">
        <v>92</v>
      </c>
      <c r="C98" s="43"/>
      <c r="D98" s="38" t="str">
        <f t="shared" si="4"/>
        <v/>
      </c>
      <c r="E98" s="39">
        <f>IF(D98="",0,+COUNTIF('賃上げ前（月給・日給）'!$E$6:$E$1005,D98))</f>
        <v>0</v>
      </c>
      <c r="F98" s="44"/>
      <c r="G98" s="41" t="str">
        <f t="shared" si="5"/>
        <v/>
      </c>
      <c r="H98" s="51"/>
      <c r="I98" s="72"/>
      <c r="J98" s="81" t="str">
        <f t="shared" si="6"/>
        <v/>
      </c>
      <c r="K98" s="42" t="str">
        <f t="shared" si="7"/>
        <v/>
      </c>
      <c r="L98" s="84"/>
      <c r="M98" s="85"/>
    </row>
    <row r="99" spans="2:13" ht="24.75" customHeight="1">
      <c r="B99" s="18">
        <v>93</v>
      </c>
      <c r="C99" s="43"/>
      <c r="D99" s="38" t="str">
        <f t="shared" si="4"/>
        <v/>
      </c>
      <c r="E99" s="39">
        <f>IF(D99="",0,+COUNTIF('賃上げ前（月給・日給）'!$E$6:$E$1005,D99))</f>
        <v>0</v>
      </c>
      <c r="F99" s="44"/>
      <c r="G99" s="41" t="str">
        <f t="shared" si="5"/>
        <v/>
      </c>
      <c r="H99" s="51"/>
      <c r="I99" s="72"/>
      <c r="J99" s="81" t="str">
        <f t="shared" si="6"/>
        <v/>
      </c>
      <c r="K99" s="42" t="str">
        <f t="shared" si="7"/>
        <v/>
      </c>
      <c r="L99" s="84"/>
      <c r="M99" s="85"/>
    </row>
    <row r="100" spans="2:13" ht="24.75" customHeight="1">
      <c r="B100" s="18">
        <v>94</v>
      </c>
      <c r="C100" s="43"/>
      <c r="D100" s="38" t="str">
        <f t="shared" si="4"/>
        <v/>
      </c>
      <c r="E100" s="39">
        <f>IF(D100="",0,+COUNTIF('賃上げ前（月給・日給）'!$E$6:$E$1005,D100))</f>
        <v>0</v>
      </c>
      <c r="F100" s="44"/>
      <c r="G100" s="41" t="str">
        <f t="shared" si="5"/>
        <v/>
      </c>
      <c r="H100" s="51"/>
      <c r="I100" s="72"/>
      <c r="J100" s="81" t="str">
        <f t="shared" si="6"/>
        <v/>
      </c>
      <c r="K100" s="42" t="str">
        <f t="shared" si="7"/>
        <v/>
      </c>
      <c r="L100" s="84"/>
      <c r="M100" s="85"/>
    </row>
    <row r="101" spans="2:13" ht="24.75" customHeight="1">
      <c r="B101" s="18">
        <v>95</v>
      </c>
      <c r="C101" s="43"/>
      <c r="D101" s="38" t="str">
        <f t="shared" si="4"/>
        <v/>
      </c>
      <c r="E101" s="39">
        <f>IF(D101="",0,+COUNTIF('賃上げ前（月給・日給）'!$E$6:$E$1005,D101))</f>
        <v>0</v>
      </c>
      <c r="F101" s="44"/>
      <c r="G101" s="41" t="str">
        <f t="shared" si="5"/>
        <v/>
      </c>
      <c r="H101" s="51"/>
      <c r="I101" s="72"/>
      <c r="J101" s="81" t="str">
        <f t="shared" si="6"/>
        <v/>
      </c>
      <c r="K101" s="42" t="str">
        <f t="shared" si="7"/>
        <v/>
      </c>
      <c r="L101" s="84"/>
      <c r="M101" s="85"/>
    </row>
    <row r="102" spans="2:13" ht="24.75" customHeight="1">
      <c r="B102" s="18">
        <v>96</v>
      </c>
      <c r="C102" s="43"/>
      <c r="D102" s="38" t="str">
        <f t="shared" si="4"/>
        <v/>
      </c>
      <c r="E102" s="39">
        <f>IF(D102="",0,+COUNTIF('賃上げ前（月給・日給）'!$E$6:$E$1005,D102))</f>
        <v>0</v>
      </c>
      <c r="F102" s="44"/>
      <c r="G102" s="41" t="str">
        <f t="shared" si="5"/>
        <v/>
      </c>
      <c r="H102" s="51"/>
      <c r="I102" s="72"/>
      <c r="J102" s="81" t="str">
        <f t="shared" si="6"/>
        <v/>
      </c>
      <c r="K102" s="42" t="str">
        <f t="shared" si="7"/>
        <v/>
      </c>
      <c r="L102" s="84"/>
      <c r="M102" s="85"/>
    </row>
    <row r="103" spans="2:13" ht="24.75" customHeight="1">
      <c r="B103" s="18">
        <v>97</v>
      </c>
      <c r="C103" s="43"/>
      <c r="D103" s="38" t="str">
        <f t="shared" si="4"/>
        <v/>
      </c>
      <c r="E103" s="39">
        <f>IF(D103="",0,+COUNTIF('賃上げ前（月給・日給）'!$E$6:$E$1005,D103))</f>
        <v>0</v>
      </c>
      <c r="F103" s="44"/>
      <c r="G103" s="41" t="str">
        <f t="shared" si="5"/>
        <v/>
      </c>
      <c r="H103" s="51"/>
      <c r="I103" s="72"/>
      <c r="J103" s="81" t="str">
        <f t="shared" si="6"/>
        <v/>
      </c>
      <c r="K103" s="42" t="str">
        <f t="shared" si="7"/>
        <v/>
      </c>
      <c r="L103" s="84"/>
      <c r="M103" s="85"/>
    </row>
    <row r="104" spans="2:13" ht="24.75" customHeight="1">
      <c r="B104" s="18">
        <v>98</v>
      </c>
      <c r="C104" s="43"/>
      <c r="D104" s="38" t="str">
        <f t="shared" si="4"/>
        <v/>
      </c>
      <c r="E104" s="39">
        <f>IF(D104="",0,+COUNTIF('賃上げ前（月給・日給）'!$E$6:$E$1005,D104))</f>
        <v>0</v>
      </c>
      <c r="F104" s="44"/>
      <c r="G104" s="41" t="str">
        <f t="shared" si="5"/>
        <v/>
      </c>
      <c r="H104" s="51"/>
      <c r="I104" s="72"/>
      <c r="J104" s="81" t="str">
        <f t="shared" si="6"/>
        <v/>
      </c>
      <c r="K104" s="42" t="str">
        <f t="shared" si="7"/>
        <v/>
      </c>
      <c r="L104" s="84"/>
      <c r="M104" s="85"/>
    </row>
    <row r="105" spans="2:13" ht="24.75" customHeight="1">
      <c r="B105" s="18">
        <v>99</v>
      </c>
      <c r="C105" s="43"/>
      <c r="D105" s="38" t="str">
        <f t="shared" si="4"/>
        <v/>
      </c>
      <c r="E105" s="39">
        <f>IF(D105="",0,+COUNTIF('賃上げ前（月給・日給）'!$E$6:$E$1005,D105))</f>
        <v>0</v>
      </c>
      <c r="F105" s="44"/>
      <c r="G105" s="41" t="str">
        <f t="shared" si="5"/>
        <v/>
      </c>
      <c r="H105" s="51"/>
      <c r="I105" s="72"/>
      <c r="J105" s="81" t="str">
        <f t="shared" si="6"/>
        <v/>
      </c>
      <c r="K105" s="42" t="str">
        <f t="shared" si="7"/>
        <v/>
      </c>
      <c r="L105" s="84"/>
      <c r="M105" s="85"/>
    </row>
    <row r="106" spans="2:13" ht="24.75" customHeight="1">
      <c r="B106" s="18">
        <v>100</v>
      </c>
      <c r="C106" s="43"/>
      <c r="D106" s="38" t="str">
        <f t="shared" si="4"/>
        <v/>
      </c>
      <c r="E106" s="39">
        <f>IF(D106="",0,+COUNTIF('賃上げ前（月給・日給）'!$E$6:$E$1005,D106))</f>
        <v>0</v>
      </c>
      <c r="F106" s="44"/>
      <c r="G106" s="41" t="str">
        <f t="shared" si="5"/>
        <v/>
      </c>
      <c r="H106" s="51"/>
      <c r="I106" s="72"/>
      <c r="J106" s="81" t="str">
        <f t="shared" si="6"/>
        <v/>
      </c>
      <c r="K106" s="42" t="str">
        <f t="shared" si="7"/>
        <v/>
      </c>
      <c r="L106" s="84"/>
      <c r="M106" s="85"/>
    </row>
    <row r="107" spans="2:13" ht="24.75" customHeight="1">
      <c r="B107" s="18">
        <v>101</v>
      </c>
      <c r="C107" s="43"/>
      <c r="D107" s="38" t="str">
        <f t="shared" si="4"/>
        <v/>
      </c>
      <c r="E107" s="39">
        <f>IF(D107="",0,+COUNTIF('賃上げ前（月給・日給）'!$E$6:$E$1005,D107))</f>
        <v>0</v>
      </c>
      <c r="F107" s="44"/>
      <c r="G107" s="41" t="str">
        <f t="shared" si="5"/>
        <v/>
      </c>
      <c r="H107" s="51"/>
      <c r="I107" s="72"/>
      <c r="J107" s="81" t="str">
        <f t="shared" si="6"/>
        <v/>
      </c>
      <c r="K107" s="42" t="str">
        <f t="shared" si="7"/>
        <v/>
      </c>
      <c r="L107" s="84"/>
      <c r="M107" s="85"/>
    </row>
    <row r="108" spans="2:13" ht="24.75" customHeight="1">
      <c r="B108" s="18">
        <v>102</v>
      </c>
      <c r="C108" s="43"/>
      <c r="D108" s="38" t="str">
        <f t="shared" si="4"/>
        <v/>
      </c>
      <c r="E108" s="39">
        <f>IF(D108="",0,+COUNTIF('賃上げ前（月給・日給）'!$E$6:$E$1005,D108))</f>
        <v>0</v>
      </c>
      <c r="F108" s="44"/>
      <c r="G108" s="41" t="str">
        <f t="shared" si="5"/>
        <v/>
      </c>
      <c r="H108" s="51"/>
      <c r="I108" s="72"/>
      <c r="J108" s="81" t="str">
        <f t="shared" si="6"/>
        <v/>
      </c>
      <c r="K108" s="42" t="str">
        <f t="shared" si="7"/>
        <v/>
      </c>
      <c r="L108" s="84"/>
      <c r="M108" s="85"/>
    </row>
    <row r="109" spans="2:13" ht="24.75" customHeight="1">
      <c r="B109" s="18">
        <v>103</v>
      </c>
      <c r="C109" s="43"/>
      <c r="D109" s="38" t="str">
        <f t="shared" si="4"/>
        <v/>
      </c>
      <c r="E109" s="39">
        <f>IF(D109="",0,+COUNTIF('賃上げ前（月給・日給）'!$E$6:$E$1005,D109))</f>
        <v>0</v>
      </c>
      <c r="F109" s="44"/>
      <c r="G109" s="41" t="str">
        <f t="shared" si="5"/>
        <v/>
      </c>
      <c r="H109" s="51"/>
      <c r="I109" s="72"/>
      <c r="J109" s="81" t="str">
        <f t="shared" si="6"/>
        <v/>
      </c>
      <c r="K109" s="42" t="str">
        <f t="shared" si="7"/>
        <v/>
      </c>
      <c r="L109" s="84"/>
      <c r="M109" s="85"/>
    </row>
    <row r="110" spans="2:13" ht="24.75" customHeight="1">
      <c r="B110" s="18">
        <v>104</v>
      </c>
      <c r="C110" s="43"/>
      <c r="D110" s="38" t="str">
        <f t="shared" si="4"/>
        <v/>
      </c>
      <c r="E110" s="39">
        <f>IF(D110="",0,+COUNTIF('賃上げ前（月給・日給）'!$E$6:$E$1005,D110))</f>
        <v>0</v>
      </c>
      <c r="F110" s="44"/>
      <c r="G110" s="41" t="str">
        <f t="shared" si="5"/>
        <v/>
      </c>
      <c r="H110" s="51"/>
      <c r="I110" s="72"/>
      <c r="J110" s="81" t="str">
        <f t="shared" si="6"/>
        <v/>
      </c>
      <c r="K110" s="42" t="str">
        <f t="shared" si="7"/>
        <v/>
      </c>
      <c r="L110" s="84"/>
      <c r="M110" s="85"/>
    </row>
    <row r="111" spans="2:13" ht="24.75" customHeight="1">
      <c r="B111" s="18">
        <v>105</v>
      </c>
      <c r="C111" s="43"/>
      <c r="D111" s="38" t="str">
        <f t="shared" si="4"/>
        <v/>
      </c>
      <c r="E111" s="39">
        <f>IF(D111="",0,+COUNTIF('賃上げ前（月給・日給）'!$E$6:$E$1005,D111))</f>
        <v>0</v>
      </c>
      <c r="F111" s="44"/>
      <c r="G111" s="41" t="str">
        <f t="shared" si="5"/>
        <v/>
      </c>
      <c r="H111" s="51"/>
      <c r="I111" s="72"/>
      <c r="J111" s="81" t="str">
        <f t="shared" si="6"/>
        <v/>
      </c>
      <c r="K111" s="42" t="str">
        <f t="shared" si="7"/>
        <v/>
      </c>
      <c r="L111" s="84"/>
      <c r="M111" s="85"/>
    </row>
    <row r="112" spans="2:13" ht="24.75" customHeight="1">
      <c r="B112" s="18">
        <v>106</v>
      </c>
      <c r="C112" s="43"/>
      <c r="D112" s="38" t="str">
        <f t="shared" si="4"/>
        <v/>
      </c>
      <c r="E112" s="39">
        <f>IF(D112="",0,+COUNTIF('賃上げ前（月給・日給）'!$E$6:$E$1005,D112))</f>
        <v>0</v>
      </c>
      <c r="F112" s="44"/>
      <c r="G112" s="41" t="str">
        <f t="shared" si="5"/>
        <v/>
      </c>
      <c r="H112" s="51"/>
      <c r="I112" s="72"/>
      <c r="J112" s="81" t="str">
        <f t="shared" si="6"/>
        <v/>
      </c>
      <c r="K112" s="42" t="str">
        <f t="shared" si="7"/>
        <v/>
      </c>
      <c r="L112" s="84"/>
      <c r="M112" s="85"/>
    </row>
    <row r="113" spans="2:13" ht="24.75" customHeight="1">
      <c r="B113" s="18">
        <v>107</v>
      </c>
      <c r="C113" s="43"/>
      <c r="D113" s="38" t="str">
        <f t="shared" si="4"/>
        <v/>
      </c>
      <c r="E113" s="39">
        <f>IF(D113="",0,+COUNTIF('賃上げ前（月給・日給）'!$E$6:$E$1005,D113))</f>
        <v>0</v>
      </c>
      <c r="F113" s="44"/>
      <c r="G113" s="41" t="str">
        <f t="shared" si="5"/>
        <v/>
      </c>
      <c r="H113" s="51"/>
      <c r="I113" s="72"/>
      <c r="J113" s="81" t="str">
        <f t="shared" si="6"/>
        <v/>
      </c>
      <c r="K113" s="42" t="str">
        <f t="shared" si="7"/>
        <v/>
      </c>
      <c r="L113" s="84"/>
      <c r="M113" s="85"/>
    </row>
    <row r="114" spans="2:13" ht="24.75" customHeight="1">
      <c r="B114" s="18">
        <v>108</v>
      </c>
      <c r="C114" s="43"/>
      <c r="D114" s="38" t="str">
        <f t="shared" si="4"/>
        <v/>
      </c>
      <c r="E114" s="39">
        <f>IF(D114="",0,+COUNTIF('賃上げ前（月給・日給）'!$E$6:$E$1005,D114))</f>
        <v>0</v>
      </c>
      <c r="F114" s="44"/>
      <c r="G114" s="41" t="str">
        <f t="shared" si="5"/>
        <v/>
      </c>
      <c r="H114" s="51"/>
      <c r="I114" s="72"/>
      <c r="J114" s="81" t="str">
        <f t="shared" si="6"/>
        <v/>
      </c>
      <c r="K114" s="42" t="str">
        <f t="shared" si="7"/>
        <v/>
      </c>
      <c r="L114" s="84"/>
      <c r="M114" s="85"/>
    </row>
    <row r="115" spans="2:13" ht="24.75" customHeight="1">
      <c r="B115" s="18">
        <v>109</v>
      </c>
      <c r="C115" s="43"/>
      <c r="D115" s="38" t="str">
        <f t="shared" si="4"/>
        <v/>
      </c>
      <c r="E115" s="39">
        <f>IF(D115="",0,+COUNTIF('賃上げ前（月給・日給）'!$E$6:$E$1005,D115))</f>
        <v>0</v>
      </c>
      <c r="F115" s="44"/>
      <c r="G115" s="41" t="str">
        <f t="shared" si="5"/>
        <v/>
      </c>
      <c r="H115" s="51"/>
      <c r="I115" s="72"/>
      <c r="J115" s="81" t="str">
        <f t="shared" si="6"/>
        <v/>
      </c>
      <c r="K115" s="42" t="str">
        <f t="shared" si="7"/>
        <v/>
      </c>
      <c r="L115" s="84"/>
      <c r="M115" s="85"/>
    </row>
    <row r="116" spans="2:13" ht="24.75" customHeight="1">
      <c r="B116" s="18">
        <v>110</v>
      </c>
      <c r="C116" s="43"/>
      <c r="D116" s="38" t="str">
        <f t="shared" si="4"/>
        <v/>
      </c>
      <c r="E116" s="39">
        <f>IF(D116="",0,+COUNTIF('賃上げ前（月給・日給）'!$E$6:$E$1005,D116))</f>
        <v>0</v>
      </c>
      <c r="F116" s="44"/>
      <c r="G116" s="41" t="str">
        <f t="shared" si="5"/>
        <v/>
      </c>
      <c r="H116" s="51"/>
      <c r="I116" s="72"/>
      <c r="J116" s="81" t="str">
        <f t="shared" si="6"/>
        <v/>
      </c>
      <c r="K116" s="42" t="str">
        <f t="shared" si="7"/>
        <v/>
      </c>
      <c r="L116" s="84"/>
      <c r="M116" s="85"/>
    </row>
    <row r="117" spans="2:13" ht="24.75" customHeight="1">
      <c r="B117" s="18">
        <v>111</v>
      </c>
      <c r="C117" s="43"/>
      <c r="D117" s="38" t="str">
        <f t="shared" si="4"/>
        <v/>
      </c>
      <c r="E117" s="39">
        <f>IF(D117="",0,+COUNTIF('賃上げ前（月給・日給）'!$E$6:$E$1005,D117))</f>
        <v>0</v>
      </c>
      <c r="F117" s="44"/>
      <c r="G117" s="41" t="str">
        <f t="shared" si="5"/>
        <v/>
      </c>
      <c r="H117" s="51"/>
      <c r="I117" s="72"/>
      <c r="J117" s="81" t="str">
        <f t="shared" si="6"/>
        <v/>
      </c>
      <c r="K117" s="42" t="str">
        <f t="shared" si="7"/>
        <v/>
      </c>
      <c r="L117" s="84"/>
      <c r="M117" s="85"/>
    </row>
    <row r="118" spans="2:13" ht="24.75" customHeight="1">
      <c r="B118" s="18">
        <v>112</v>
      </c>
      <c r="C118" s="43"/>
      <c r="D118" s="38" t="str">
        <f t="shared" si="4"/>
        <v/>
      </c>
      <c r="E118" s="39">
        <f>IF(D118="",0,+COUNTIF('賃上げ前（月給・日給）'!$E$6:$E$1005,D118))</f>
        <v>0</v>
      </c>
      <c r="F118" s="44"/>
      <c r="G118" s="41" t="str">
        <f t="shared" si="5"/>
        <v/>
      </c>
      <c r="H118" s="51"/>
      <c r="I118" s="72"/>
      <c r="J118" s="81" t="str">
        <f t="shared" si="6"/>
        <v/>
      </c>
      <c r="K118" s="42" t="str">
        <f t="shared" si="7"/>
        <v/>
      </c>
      <c r="L118" s="84"/>
      <c r="M118" s="85"/>
    </row>
    <row r="119" spans="2:13" ht="24.75" customHeight="1">
      <c r="B119" s="18">
        <v>113</v>
      </c>
      <c r="C119" s="43"/>
      <c r="D119" s="38" t="str">
        <f t="shared" si="4"/>
        <v/>
      </c>
      <c r="E119" s="39">
        <f>IF(D119="",0,+COUNTIF('賃上げ前（月給・日給）'!$E$6:$E$1005,D119))</f>
        <v>0</v>
      </c>
      <c r="F119" s="44"/>
      <c r="G119" s="41" t="str">
        <f t="shared" si="5"/>
        <v/>
      </c>
      <c r="H119" s="51"/>
      <c r="I119" s="72"/>
      <c r="J119" s="81" t="str">
        <f t="shared" si="6"/>
        <v/>
      </c>
      <c r="K119" s="42" t="str">
        <f t="shared" si="7"/>
        <v/>
      </c>
      <c r="L119" s="84"/>
      <c r="M119" s="85"/>
    </row>
    <row r="120" spans="2:13" ht="24.75" customHeight="1">
      <c r="B120" s="18">
        <v>114</v>
      </c>
      <c r="C120" s="43"/>
      <c r="D120" s="38" t="str">
        <f t="shared" si="4"/>
        <v/>
      </c>
      <c r="E120" s="39">
        <f>IF(D120="",0,+COUNTIF('賃上げ前（月給・日給）'!$E$6:$E$1005,D120))</f>
        <v>0</v>
      </c>
      <c r="F120" s="44"/>
      <c r="G120" s="41" t="str">
        <f t="shared" si="5"/>
        <v/>
      </c>
      <c r="H120" s="51"/>
      <c r="I120" s="72"/>
      <c r="J120" s="81" t="str">
        <f t="shared" si="6"/>
        <v/>
      </c>
      <c r="K120" s="42" t="str">
        <f t="shared" si="7"/>
        <v/>
      </c>
      <c r="L120" s="84"/>
      <c r="M120" s="85"/>
    </row>
    <row r="121" spans="2:13" ht="24.75" customHeight="1">
      <c r="B121" s="18">
        <v>115</v>
      </c>
      <c r="C121" s="43"/>
      <c r="D121" s="38" t="str">
        <f t="shared" si="4"/>
        <v/>
      </c>
      <c r="E121" s="39">
        <f>IF(D121="",0,+COUNTIF('賃上げ前（月給・日給）'!$E$6:$E$1005,D121))</f>
        <v>0</v>
      </c>
      <c r="F121" s="44"/>
      <c r="G121" s="41" t="str">
        <f t="shared" si="5"/>
        <v/>
      </c>
      <c r="H121" s="51"/>
      <c r="I121" s="72"/>
      <c r="J121" s="81" t="str">
        <f t="shared" si="6"/>
        <v/>
      </c>
      <c r="K121" s="42" t="str">
        <f t="shared" si="7"/>
        <v/>
      </c>
      <c r="L121" s="84"/>
      <c r="M121" s="85"/>
    </row>
    <row r="122" spans="2:13" ht="24.75" customHeight="1">
      <c r="B122" s="18">
        <v>116</v>
      </c>
      <c r="C122" s="43"/>
      <c r="D122" s="38" t="str">
        <f t="shared" si="4"/>
        <v/>
      </c>
      <c r="E122" s="39">
        <f>IF(D122="",0,+COUNTIF('賃上げ前（月給・日給）'!$E$6:$E$1005,D122))</f>
        <v>0</v>
      </c>
      <c r="F122" s="44"/>
      <c r="G122" s="41" t="str">
        <f t="shared" si="5"/>
        <v/>
      </c>
      <c r="H122" s="51"/>
      <c r="I122" s="72"/>
      <c r="J122" s="81" t="str">
        <f t="shared" si="6"/>
        <v/>
      </c>
      <c r="K122" s="42" t="str">
        <f t="shared" si="7"/>
        <v/>
      </c>
      <c r="L122" s="84"/>
      <c r="M122" s="85"/>
    </row>
    <row r="123" spans="2:13" ht="24.75" customHeight="1">
      <c r="B123" s="18">
        <v>117</v>
      </c>
      <c r="C123" s="43"/>
      <c r="D123" s="38" t="str">
        <f t="shared" si="4"/>
        <v/>
      </c>
      <c r="E123" s="39">
        <f>IF(D123="",0,+COUNTIF('賃上げ前（月給・日給）'!$E$6:$E$1005,D123))</f>
        <v>0</v>
      </c>
      <c r="F123" s="44"/>
      <c r="G123" s="41" t="str">
        <f t="shared" si="5"/>
        <v/>
      </c>
      <c r="H123" s="51"/>
      <c r="I123" s="72"/>
      <c r="J123" s="81" t="str">
        <f t="shared" si="6"/>
        <v/>
      </c>
      <c r="K123" s="42" t="str">
        <f t="shared" si="7"/>
        <v/>
      </c>
      <c r="L123" s="84"/>
      <c r="M123" s="85"/>
    </row>
    <row r="124" spans="2:13" ht="24.75" customHeight="1">
      <c r="B124" s="18">
        <v>118</v>
      </c>
      <c r="C124" s="43"/>
      <c r="D124" s="38" t="str">
        <f t="shared" si="4"/>
        <v/>
      </c>
      <c r="E124" s="39">
        <f>IF(D124="",0,+COUNTIF('賃上げ前（月給・日給）'!$E$6:$E$1005,D124))</f>
        <v>0</v>
      </c>
      <c r="F124" s="44"/>
      <c r="G124" s="41" t="str">
        <f t="shared" si="5"/>
        <v/>
      </c>
      <c r="H124" s="51"/>
      <c r="I124" s="72"/>
      <c r="J124" s="81" t="str">
        <f t="shared" si="6"/>
        <v/>
      </c>
      <c r="K124" s="42" t="str">
        <f t="shared" si="7"/>
        <v/>
      </c>
      <c r="L124" s="84"/>
      <c r="M124" s="85"/>
    </row>
    <row r="125" spans="2:13" ht="24.75" customHeight="1">
      <c r="B125" s="18">
        <v>119</v>
      </c>
      <c r="C125" s="43"/>
      <c r="D125" s="38" t="str">
        <f t="shared" si="4"/>
        <v/>
      </c>
      <c r="E125" s="39">
        <f>IF(D125="",0,+COUNTIF('賃上げ前（月給・日給）'!$E$6:$E$1005,D125))</f>
        <v>0</v>
      </c>
      <c r="F125" s="44"/>
      <c r="G125" s="41" t="str">
        <f t="shared" si="5"/>
        <v/>
      </c>
      <c r="H125" s="51"/>
      <c r="I125" s="72"/>
      <c r="J125" s="81" t="str">
        <f t="shared" si="6"/>
        <v/>
      </c>
      <c r="K125" s="42" t="str">
        <f t="shared" si="7"/>
        <v/>
      </c>
      <c r="L125" s="84"/>
      <c r="M125" s="85"/>
    </row>
    <row r="126" spans="2:13" ht="24.75" customHeight="1">
      <c r="B126" s="18">
        <v>120</v>
      </c>
      <c r="C126" s="43"/>
      <c r="D126" s="38" t="str">
        <f t="shared" si="4"/>
        <v/>
      </c>
      <c r="E126" s="39">
        <f>IF(D126="",0,+COUNTIF('賃上げ前（月給・日給）'!$E$6:$E$1005,D126))</f>
        <v>0</v>
      </c>
      <c r="F126" s="44"/>
      <c r="G126" s="41" t="str">
        <f t="shared" si="5"/>
        <v/>
      </c>
      <c r="H126" s="51"/>
      <c r="I126" s="72"/>
      <c r="J126" s="81" t="str">
        <f t="shared" si="6"/>
        <v/>
      </c>
      <c r="K126" s="42" t="str">
        <f t="shared" si="7"/>
        <v/>
      </c>
      <c r="L126" s="84"/>
      <c r="M126" s="85"/>
    </row>
    <row r="127" spans="2:13" ht="24.75" customHeight="1">
      <c r="B127" s="18">
        <v>121</v>
      </c>
      <c r="C127" s="43"/>
      <c r="D127" s="38" t="str">
        <f t="shared" si="4"/>
        <v/>
      </c>
      <c r="E127" s="39">
        <f>IF(D127="",0,+COUNTIF('賃上げ前（月給・日給）'!$E$6:$E$1005,D127))</f>
        <v>0</v>
      </c>
      <c r="F127" s="44"/>
      <c r="G127" s="41" t="str">
        <f t="shared" si="5"/>
        <v/>
      </c>
      <c r="H127" s="51"/>
      <c r="I127" s="72"/>
      <c r="J127" s="81" t="str">
        <f t="shared" si="6"/>
        <v/>
      </c>
      <c r="K127" s="42" t="str">
        <f t="shared" si="7"/>
        <v/>
      </c>
      <c r="L127" s="84"/>
      <c r="M127" s="85"/>
    </row>
    <row r="128" spans="2:13" ht="24.75" customHeight="1">
      <c r="B128" s="18">
        <v>122</v>
      </c>
      <c r="C128" s="43"/>
      <c r="D128" s="38" t="str">
        <f t="shared" si="4"/>
        <v/>
      </c>
      <c r="E128" s="39">
        <f>IF(D128="",0,+COUNTIF('賃上げ前（月給・日給）'!$E$6:$E$1005,D128))</f>
        <v>0</v>
      </c>
      <c r="F128" s="44"/>
      <c r="G128" s="41" t="str">
        <f t="shared" si="5"/>
        <v/>
      </c>
      <c r="H128" s="51"/>
      <c r="I128" s="72"/>
      <c r="J128" s="81" t="str">
        <f t="shared" si="6"/>
        <v/>
      </c>
      <c r="K128" s="42" t="str">
        <f t="shared" si="7"/>
        <v/>
      </c>
      <c r="L128" s="84"/>
      <c r="M128" s="85"/>
    </row>
    <row r="129" spans="2:13" ht="24.75" customHeight="1">
      <c r="B129" s="18">
        <v>123</v>
      </c>
      <c r="C129" s="43"/>
      <c r="D129" s="38" t="str">
        <f t="shared" si="4"/>
        <v/>
      </c>
      <c r="E129" s="39">
        <f>IF(D129="",0,+COUNTIF('賃上げ前（月給・日給）'!$E$6:$E$1005,D129))</f>
        <v>0</v>
      </c>
      <c r="F129" s="44"/>
      <c r="G129" s="41" t="str">
        <f t="shared" si="5"/>
        <v/>
      </c>
      <c r="H129" s="51"/>
      <c r="I129" s="72"/>
      <c r="J129" s="81" t="str">
        <f t="shared" si="6"/>
        <v/>
      </c>
      <c r="K129" s="42" t="str">
        <f t="shared" si="7"/>
        <v/>
      </c>
      <c r="L129" s="84"/>
      <c r="M129" s="85"/>
    </row>
    <row r="130" spans="2:13" ht="24.75" customHeight="1">
      <c r="B130" s="18">
        <v>124</v>
      </c>
      <c r="C130" s="43"/>
      <c r="D130" s="38" t="str">
        <f t="shared" si="4"/>
        <v/>
      </c>
      <c r="E130" s="39">
        <f>IF(D130="",0,+COUNTIF('賃上げ前（月給・日給）'!$E$6:$E$1005,D130))</f>
        <v>0</v>
      </c>
      <c r="F130" s="44"/>
      <c r="G130" s="41" t="str">
        <f t="shared" si="5"/>
        <v/>
      </c>
      <c r="H130" s="51"/>
      <c r="I130" s="72"/>
      <c r="J130" s="81" t="str">
        <f t="shared" si="6"/>
        <v/>
      </c>
      <c r="K130" s="42" t="str">
        <f t="shared" si="7"/>
        <v/>
      </c>
      <c r="L130" s="84"/>
      <c r="M130" s="85"/>
    </row>
    <row r="131" spans="2:13" ht="24.75" customHeight="1">
      <c r="B131" s="18">
        <v>125</v>
      </c>
      <c r="C131" s="43"/>
      <c r="D131" s="38" t="str">
        <f t="shared" si="4"/>
        <v/>
      </c>
      <c r="E131" s="39">
        <f>IF(D131="",0,+COUNTIF('賃上げ前（月給・日給）'!$E$6:$E$1005,D131))</f>
        <v>0</v>
      </c>
      <c r="F131" s="44"/>
      <c r="G131" s="41" t="str">
        <f t="shared" si="5"/>
        <v/>
      </c>
      <c r="H131" s="51"/>
      <c r="I131" s="72"/>
      <c r="J131" s="81" t="str">
        <f t="shared" si="6"/>
        <v/>
      </c>
      <c r="K131" s="42" t="str">
        <f t="shared" si="7"/>
        <v/>
      </c>
      <c r="L131" s="84"/>
      <c r="M131" s="85"/>
    </row>
    <row r="132" spans="2:13" ht="24.75" customHeight="1">
      <c r="B132" s="18">
        <v>126</v>
      </c>
      <c r="C132" s="43"/>
      <c r="D132" s="38" t="str">
        <f t="shared" si="4"/>
        <v/>
      </c>
      <c r="E132" s="39">
        <f>IF(D132="",0,+COUNTIF('賃上げ前（月給・日給）'!$E$6:$E$1005,D132))</f>
        <v>0</v>
      </c>
      <c r="F132" s="44"/>
      <c r="G132" s="41" t="str">
        <f t="shared" si="5"/>
        <v/>
      </c>
      <c r="H132" s="51"/>
      <c r="I132" s="72"/>
      <c r="J132" s="81" t="str">
        <f t="shared" si="6"/>
        <v/>
      </c>
      <c r="K132" s="42" t="str">
        <f t="shared" si="7"/>
        <v/>
      </c>
      <c r="L132" s="84"/>
      <c r="M132" s="85"/>
    </row>
    <row r="133" spans="2:13" ht="24.75" customHeight="1">
      <c r="B133" s="18">
        <v>127</v>
      </c>
      <c r="C133" s="43"/>
      <c r="D133" s="38" t="str">
        <f t="shared" si="4"/>
        <v/>
      </c>
      <c r="E133" s="39">
        <f>IF(D133="",0,+COUNTIF('賃上げ前（月給・日給）'!$E$6:$E$1005,D133))</f>
        <v>0</v>
      </c>
      <c r="F133" s="44"/>
      <c r="G133" s="41" t="str">
        <f t="shared" si="5"/>
        <v/>
      </c>
      <c r="H133" s="51"/>
      <c r="I133" s="72"/>
      <c r="J133" s="81" t="str">
        <f t="shared" si="6"/>
        <v/>
      </c>
      <c r="K133" s="42" t="str">
        <f t="shared" si="7"/>
        <v/>
      </c>
      <c r="L133" s="84"/>
      <c r="M133" s="85"/>
    </row>
    <row r="134" spans="2:13" ht="24.75" customHeight="1">
      <c r="B134" s="18">
        <v>128</v>
      </c>
      <c r="C134" s="43"/>
      <c r="D134" s="38" t="str">
        <f t="shared" si="4"/>
        <v/>
      </c>
      <c r="E134" s="39">
        <f>IF(D134="",0,+COUNTIF('賃上げ前（月給・日給）'!$E$6:$E$1005,D134))</f>
        <v>0</v>
      </c>
      <c r="F134" s="44"/>
      <c r="G134" s="41" t="str">
        <f t="shared" si="5"/>
        <v/>
      </c>
      <c r="H134" s="51"/>
      <c r="I134" s="72"/>
      <c r="J134" s="81" t="str">
        <f t="shared" si="6"/>
        <v/>
      </c>
      <c r="K134" s="42" t="str">
        <f t="shared" si="7"/>
        <v/>
      </c>
      <c r="L134" s="84"/>
      <c r="M134" s="85"/>
    </row>
    <row r="135" spans="2:13" ht="24.75" customHeight="1">
      <c r="B135" s="18">
        <v>129</v>
      </c>
      <c r="C135" s="43"/>
      <c r="D135" s="38" t="str">
        <f t="shared" ref="D135:D198" si="8">SUBSTITUTE(SUBSTITUTE(C135,"　","")," ","")</f>
        <v/>
      </c>
      <c r="E135" s="39">
        <f>IF(D135="",0,+COUNTIF('賃上げ前（月給・日給）'!$E$6:$E$1005,D135))</f>
        <v>0</v>
      </c>
      <c r="F135" s="44"/>
      <c r="G135" s="41" t="str">
        <f t="shared" ref="G135:G198" si="9">IF(C135="","",+IF(OR(E135&lt;1,F135="",L135="◎"),"除外","対象"))</f>
        <v/>
      </c>
      <c r="H135" s="51"/>
      <c r="I135" s="72"/>
      <c r="J135" s="81" t="str">
        <f t="shared" ref="J135:J198" si="10">IF(C135="","",H135/I135)</f>
        <v/>
      </c>
      <c r="K135" s="42" t="str">
        <f t="shared" ref="K135:K198" si="11">IF(C135="","",+IF(G135="対象",J135,0))</f>
        <v/>
      </c>
      <c r="L135" s="84"/>
      <c r="M135" s="85"/>
    </row>
    <row r="136" spans="2:13" ht="24.75" customHeight="1">
      <c r="B136" s="18">
        <v>130</v>
      </c>
      <c r="C136" s="43"/>
      <c r="D136" s="38" t="str">
        <f t="shared" si="8"/>
        <v/>
      </c>
      <c r="E136" s="39">
        <f>IF(D136="",0,+COUNTIF('賃上げ前（月給・日給）'!$E$6:$E$1005,D136))</f>
        <v>0</v>
      </c>
      <c r="F136" s="44"/>
      <c r="G136" s="41" t="str">
        <f t="shared" si="9"/>
        <v/>
      </c>
      <c r="H136" s="51"/>
      <c r="I136" s="72"/>
      <c r="J136" s="81" t="str">
        <f t="shared" si="10"/>
        <v/>
      </c>
      <c r="K136" s="42" t="str">
        <f t="shared" si="11"/>
        <v/>
      </c>
      <c r="L136" s="84"/>
      <c r="M136" s="85"/>
    </row>
    <row r="137" spans="2:13" ht="24.75" customHeight="1">
      <c r="B137" s="18">
        <v>131</v>
      </c>
      <c r="C137" s="43"/>
      <c r="D137" s="38" t="str">
        <f t="shared" si="8"/>
        <v/>
      </c>
      <c r="E137" s="39">
        <f>IF(D137="",0,+COUNTIF('賃上げ前（月給・日給）'!$E$6:$E$1005,D137))</f>
        <v>0</v>
      </c>
      <c r="F137" s="44"/>
      <c r="G137" s="41" t="str">
        <f t="shared" si="9"/>
        <v/>
      </c>
      <c r="H137" s="51"/>
      <c r="I137" s="72"/>
      <c r="J137" s="81" t="str">
        <f t="shared" si="10"/>
        <v/>
      </c>
      <c r="K137" s="42" t="str">
        <f t="shared" si="11"/>
        <v/>
      </c>
      <c r="L137" s="84"/>
      <c r="M137" s="85"/>
    </row>
    <row r="138" spans="2:13" ht="24.75" customHeight="1">
      <c r="B138" s="18">
        <v>132</v>
      </c>
      <c r="C138" s="43"/>
      <c r="D138" s="38" t="str">
        <f t="shared" si="8"/>
        <v/>
      </c>
      <c r="E138" s="39">
        <f>IF(D138="",0,+COUNTIF('賃上げ前（月給・日給）'!$E$6:$E$1005,D138))</f>
        <v>0</v>
      </c>
      <c r="F138" s="44"/>
      <c r="G138" s="41" t="str">
        <f t="shared" si="9"/>
        <v/>
      </c>
      <c r="H138" s="51"/>
      <c r="I138" s="72"/>
      <c r="J138" s="81" t="str">
        <f t="shared" si="10"/>
        <v/>
      </c>
      <c r="K138" s="42" t="str">
        <f t="shared" si="11"/>
        <v/>
      </c>
      <c r="L138" s="84"/>
      <c r="M138" s="85"/>
    </row>
    <row r="139" spans="2:13" ht="24.75" customHeight="1">
      <c r="B139" s="18">
        <v>133</v>
      </c>
      <c r="C139" s="43"/>
      <c r="D139" s="38" t="str">
        <f t="shared" si="8"/>
        <v/>
      </c>
      <c r="E139" s="39">
        <f>IF(D139="",0,+COUNTIF('賃上げ前（月給・日給）'!$E$6:$E$1005,D139))</f>
        <v>0</v>
      </c>
      <c r="F139" s="44"/>
      <c r="G139" s="41" t="str">
        <f t="shared" si="9"/>
        <v/>
      </c>
      <c r="H139" s="51"/>
      <c r="I139" s="72"/>
      <c r="J139" s="81" t="str">
        <f t="shared" si="10"/>
        <v/>
      </c>
      <c r="K139" s="42" t="str">
        <f t="shared" si="11"/>
        <v/>
      </c>
      <c r="L139" s="84"/>
      <c r="M139" s="85"/>
    </row>
    <row r="140" spans="2:13" ht="24.75" customHeight="1">
      <c r="B140" s="18">
        <v>134</v>
      </c>
      <c r="C140" s="43"/>
      <c r="D140" s="38" t="str">
        <f t="shared" si="8"/>
        <v/>
      </c>
      <c r="E140" s="39">
        <f>IF(D140="",0,+COUNTIF('賃上げ前（月給・日給）'!$E$6:$E$1005,D140))</f>
        <v>0</v>
      </c>
      <c r="F140" s="44"/>
      <c r="G140" s="41" t="str">
        <f t="shared" si="9"/>
        <v/>
      </c>
      <c r="H140" s="51"/>
      <c r="I140" s="72"/>
      <c r="J140" s="81" t="str">
        <f t="shared" si="10"/>
        <v/>
      </c>
      <c r="K140" s="42" t="str">
        <f t="shared" si="11"/>
        <v/>
      </c>
      <c r="L140" s="84"/>
      <c r="M140" s="85"/>
    </row>
    <row r="141" spans="2:13" ht="24.75" customHeight="1">
      <c r="B141" s="18">
        <v>135</v>
      </c>
      <c r="C141" s="43"/>
      <c r="D141" s="38" t="str">
        <f t="shared" si="8"/>
        <v/>
      </c>
      <c r="E141" s="39">
        <f>IF(D141="",0,+COUNTIF('賃上げ前（月給・日給）'!$E$6:$E$1005,D141))</f>
        <v>0</v>
      </c>
      <c r="F141" s="44"/>
      <c r="G141" s="41" t="str">
        <f t="shared" si="9"/>
        <v/>
      </c>
      <c r="H141" s="51"/>
      <c r="I141" s="72"/>
      <c r="J141" s="81" t="str">
        <f t="shared" si="10"/>
        <v/>
      </c>
      <c r="K141" s="42" t="str">
        <f t="shared" si="11"/>
        <v/>
      </c>
      <c r="L141" s="84"/>
      <c r="M141" s="85"/>
    </row>
    <row r="142" spans="2:13" ht="24.75" customHeight="1">
      <c r="B142" s="18">
        <v>136</v>
      </c>
      <c r="C142" s="43"/>
      <c r="D142" s="38" t="str">
        <f t="shared" si="8"/>
        <v/>
      </c>
      <c r="E142" s="39">
        <f>IF(D142="",0,+COUNTIF('賃上げ前（月給・日給）'!$E$6:$E$1005,D142))</f>
        <v>0</v>
      </c>
      <c r="F142" s="44"/>
      <c r="G142" s="41" t="str">
        <f t="shared" si="9"/>
        <v/>
      </c>
      <c r="H142" s="51"/>
      <c r="I142" s="72"/>
      <c r="J142" s="81" t="str">
        <f t="shared" si="10"/>
        <v/>
      </c>
      <c r="K142" s="42" t="str">
        <f t="shared" si="11"/>
        <v/>
      </c>
      <c r="L142" s="84"/>
      <c r="M142" s="85"/>
    </row>
    <row r="143" spans="2:13" ht="24.75" customHeight="1">
      <c r="B143" s="18">
        <v>137</v>
      </c>
      <c r="C143" s="43"/>
      <c r="D143" s="38" t="str">
        <f t="shared" si="8"/>
        <v/>
      </c>
      <c r="E143" s="39">
        <f>IF(D143="",0,+COUNTIF('賃上げ前（月給・日給）'!$E$6:$E$1005,D143))</f>
        <v>0</v>
      </c>
      <c r="F143" s="44"/>
      <c r="G143" s="41" t="str">
        <f t="shared" si="9"/>
        <v/>
      </c>
      <c r="H143" s="51"/>
      <c r="I143" s="72"/>
      <c r="J143" s="81" t="str">
        <f t="shared" si="10"/>
        <v/>
      </c>
      <c r="K143" s="42" t="str">
        <f t="shared" si="11"/>
        <v/>
      </c>
      <c r="L143" s="84"/>
      <c r="M143" s="85"/>
    </row>
    <row r="144" spans="2:13" ht="24.75" customHeight="1">
      <c r="B144" s="18">
        <v>138</v>
      </c>
      <c r="C144" s="43"/>
      <c r="D144" s="38" t="str">
        <f t="shared" si="8"/>
        <v/>
      </c>
      <c r="E144" s="39">
        <f>IF(D144="",0,+COUNTIF('賃上げ前（月給・日給）'!$E$6:$E$1005,D144))</f>
        <v>0</v>
      </c>
      <c r="F144" s="44"/>
      <c r="G144" s="41" t="str">
        <f t="shared" si="9"/>
        <v/>
      </c>
      <c r="H144" s="51"/>
      <c r="I144" s="72"/>
      <c r="J144" s="81" t="str">
        <f t="shared" si="10"/>
        <v/>
      </c>
      <c r="K144" s="42" t="str">
        <f t="shared" si="11"/>
        <v/>
      </c>
      <c r="L144" s="84"/>
      <c r="M144" s="85"/>
    </row>
    <row r="145" spans="2:13" ht="24.75" customHeight="1">
      <c r="B145" s="18">
        <v>139</v>
      </c>
      <c r="C145" s="43"/>
      <c r="D145" s="38" t="str">
        <f t="shared" si="8"/>
        <v/>
      </c>
      <c r="E145" s="39">
        <f>IF(D145="",0,+COUNTIF('賃上げ前（月給・日給）'!$E$6:$E$1005,D145))</f>
        <v>0</v>
      </c>
      <c r="F145" s="44"/>
      <c r="G145" s="41" t="str">
        <f t="shared" si="9"/>
        <v/>
      </c>
      <c r="H145" s="51"/>
      <c r="I145" s="72"/>
      <c r="J145" s="81" t="str">
        <f t="shared" si="10"/>
        <v/>
      </c>
      <c r="K145" s="42" t="str">
        <f t="shared" si="11"/>
        <v/>
      </c>
      <c r="L145" s="84"/>
      <c r="M145" s="85"/>
    </row>
    <row r="146" spans="2:13" ht="24.75" customHeight="1">
      <c r="B146" s="18">
        <v>140</v>
      </c>
      <c r="C146" s="43"/>
      <c r="D146" s="38" t="str">
        <f t="shared" si="8"/>
        <v/>
      </c>
      <c r="E146" s="39">
        <f>IF(D146="",0,+COUNTIF('賃上げ前（月給・日給）'!$E$6:$E$1005,D146))</f>
        <v>0</v>
      </c>
      <c r="F146" s="44"/>
      <c r="G146" s="41" t="str">
        <f t="shared" si="9"/>
        <v/>
      </c>
      <c r="H146" s="51"/>
      <c r="I146" s="72"/>
      <c r="J146" s="81" t="str">
        <f t="shared" si="10"/>
        <v/>
      </c>
      <c r="K146" s="42" t="str">
        <f t="shared" si="11"/>
        <v/>
      </c>
      <c r="L146" s="84"/>
      <c r="M146" s="85"/>
    </row>
    <row r="147" spans="2:13" ht="24.75" customHeight="1">
      <c r="B147" s="18">
        <v>141</v>
      </c>
      <c r="C147" s="43"/>
      <c r="D147" s="38" t="str">
        <f t="shared" si="8"/>
        <v/>
      </c>
      <c r="E147" s="39">
        <f>IF(D147="",0,+COUNTIF('賃上げ前（月給・日給）'!$E$6:$E$1005,D147))</f>
        <v>0</v>
      </c>
      <c r="F147" s="44"/>
      <c r="G147" s="41" t="str">
        <f t="shared" si="9"/>
        <v/>
      </c>
      <c r="H147" s="51"/>
      <c r="I147" s="72"/>
      <c r="J147" s="81" t="str">
        <f t="shared" si="10"/>
        <v/>
      </c>
      <c r="K147" s="42" t="str">
        <f t="shared" si="11"/>
        <v/>
      </c>
      <c r="L147" s="84"/>
      <c r="M147" s="85"/>
    </row>
    <row r="148" spans="2:13" ht="24.75" customHeight="1">
      <c r="B148" s="18">
        <v>142</v>
      </c>
      <c r="C148" s="43"/>
      <c r="D148" s="38" t="str">
        <f t="shared" si="8"/>
        <v/>
      </c>
      <c r="E148" s="39">
        <f>IF(D148="",0,+COUNTIF('賃上げ前（月給・日給）'!$E$6:$E$1005,D148))</f>
        <v>0</v>
      </c>
      <c r="F148" s="44"/>
      <c r="G148" s="41" t="str">
        <f t="shared" si="9"/>
        <v/>
      </c>
      <c r="H148" s="51"/>
      <c r="I148" s="72"/>
      <c r="J148" s="81" t="str">
        <f t="shared" si="10"/>
        <v/>
      </c>
      <c r="K148" s="42" t="str">
        <f t="shared" si="11"/>
        <v/>
      </c>
      <c r="L148" s="84"/>
      <c r="M148" s="85"/>
    </row>
    <row r="149" spans="2:13" ht="24.75" customHeight="1">
      <c r="B149" s="18">
        <v>143</v>
      </c>
      <c r="C149" s="43"/>
      <c r="D149" s="38" t="str">
        <f t="shared" si="8"/>
        <v/>
      </c>
      <c r="E149" s="39">
        <f>IF(D149="",0,+COUNTIF('賃上げ前（月給・日給）'!$E$6:$E$1005,D149))</f>
        <v>0</v>
      </c>
      <c r="F149" s="44"/>
      <c r="G149" s="41" t="str">
        <f t="shared" si="9"/>
        <v/>
      </c>
      <c r="H149" s="51"/>
      <c r="I149" s="72"/>
      <c r="J149" s="81" t="str">
        <f t="shared" si="10"/>
        <v/>
      </c>
      <c r="K149" s="42" t="str">
        <f t="shared" si="11"/>
        <v/>
      </c>
      <c r="L149" s="84"/>
      <c r="M149" s="85"/>
    </row>
    <row r="150" spans="2:13" ht="24.75" customHeight="1">
      <c r="B150" s="18">
        <v>144</v>
      </c>
      <c r="C150" s="43"/>
      <c r="D150" s="38" t="str">
        <f t="shared" si="8"/>
        <v/>
      </c>
      <c r="E150" s="39">
        <f>IF(D150="",0,+COUNTIF('賃上げ前（月給・日給）'!$E$6:$E$1005,D150))</f>
        <v>0</v>
      </c>
      <c r="F150" s="44"/>
      <c r="G150" s="41" t="str">
        <f t="shared" si="9"/>
        <v/>
      </c>
      <c r="H150" s="51"/>
      <c r="I150" s="72"/>
      <c r="J150" s="81" t="str">
        <f t="shared" si="10"/>
        <v/>
      </c>
      <c r="K150" s="42" t="str">
        <f t="shared" si="11"/>
        <v/>
      </c>
      <c r="L150" s="84"/>
      <c r="M150" s="85"/>
    </row>
    <row r="151" spans="2:13" ht="24.75" customHeight="1">
      <c r="B151" s="18">
        <v>145</v>
      </c>
      <c r="C151" s="43"/>
      <c r="D151" s="38" t="str">
        <f t="shared" si="8"/>
        <v/>
      </c>
      <c r="E151" s="39">
        <f>IF(D151="",0,+COUNTIF('賃上げ前（月給・日給）'!$E$6:$E$1005,D151))</f>
        <v>0</v>
      </c>
      <c r="F151" s="44"/>
      <c r="G151" s="41" t="str">
        <f t="shared" si="9"/>
        <v/>
      </c>
      <c r="H151" s="51"/>
      <c r="I151" s="72"/>
      <c r="J151" s="81" t="str">
        <f t="shared" si="10"/>
        <v/>
      </c>
      <c r="K151" s="42" t="str">
        <f t="shared" si="11"/>
        <v/>
      </c>
      <c r="L151" s="84"/>
      <c r="M151" s="85"/>
    </row>
    <row r="152" spans="2:13" ht="24.75" customHeight="1">
      <c r="B152" s="18">
        <v>146</v>
      </c>
      <c r="C152" s="43"/>
      <c r="D152" s="38" t="str">
        <f t="shared" si="8"/>
        <v/>
      </c>
      <c r="E152" s="39">
        <f>IF(D152="",0,+COUNTIF('賃上げ前（月給・日給）'!$E$6:$E$1005,D152))</f>
        <v>0</v>
      </c>
      <c r="F152" s="44"/>
      <c r="G152" s="41" t="str">
        <f t="shared" si="9"/>
        <v/>
      </c>
      <c r="H152" s="51"/>
      <c r="I152" s="72"/>
      <c r="J152" s="81" t="str">
        <f t="shared" si="10"/>
        <v/>
      </c>
      <c r="K152" s="42" t="str">
        <f t="shared" si="11"/>
        <v/>
      </c>
      <c r="L152" s="84"/>
      <c r="M152" s="85"/>
    </row>
    <row r="153" spans="2:13" ht="24.75" customHeight="1">
      <c r="B153" s="18">
        <v>147</v>
      </c>
      <c r="C153" s="43"/>
      <c r="D153" s="38" t="str">
        <f t="shared" si="8"/>
        <v/>
      </c>
      <c r="E153" s="39">
        <f>IF(D153="",0,+COUNTIF('賃上げ前（月給・日給）'!$E$6:$E$1005,D153))</f>
        <v>0</v>
      </c>
      <c r="F153" s="44"/>
      <c r="G153" s="41" t="str">
        <f t="shared" si="9"/>
        <v/>
      </c>
      <c r="H153" s="51"/>
      <c r="I153" s="72"/>
      <c r="J153" s="81" t="str">
        <f t="shared" si="10"/>
        <v/>
      </c>
      <c r="K153" s="42" t="str">
        <f t="shared" si="11"/>
        <v/>
      </c>
      <c r="L153" s="84"/>
      <c r="M153" s="85"/>
    </row>
    <row r="154" spans="2:13" ht="24.75" customHeight="1">
      <c r="B154" s="18">
        <v>148</v>
      </c>
      <c r="C154" s="43"/>
      <c r="D154" s="38" t="str">
        <f t="shared" si="8"/>
        <v/>
      </c>
      <c r="E154" s="39">
        <f>IF(D154="",0,+COUNTIF('賃上げ前（月給・日給）'!$E$6:$E$1005,D154))</f>
        <v>0</v>
      </c>
      <c r="F154" s="44"/>
      <c r="G154" s="41" t="str">
        <f t="shared" si="9"/>
        <v/>
      </c>
      <c r="H154" s="51"/>
      <c r="I154" s="72"/>
      <c r="J154" s="81" t="str">
        <f t="shared" si="10"/>
        <v/>
      </c>
      <c r="K154" s="42" t="str">
        <f t="shared" si="11"/>
        <v/>
      </c>
      <c r="L154" s="84"/>
      <c r="M154" s="85"/>
    </row>
    <row r="155" spans="2:13" ht="24.75" customHeight="1">
      <c r="B155" s="18">
        <v>149</v>
      </c>
      <c r="C155" s="43"/>
      <c r="D155" s="38" t="str">
        <f t="shared" si="8"/>
        <v/>
      </c>
      <c r="E155" s="39">
        <f>IF(D155="",0,+COUNTIF('賃上げ前（月給・日給）'!$E$6:$E$1005,D155))</f>
        <v>0</v>
      </c>
      <c r="F155" s="44"/>
      <c r="G155" s="41" t="str">
        <f t="shared" si="9"/>
        <v/>
      </c>
      <c r="H155" s="51"/>
      <c r="I155" s="72"/>
      <c r="J155" s="81" t="str">
        <f t="shared" si="10"/>
        <v/>
      </c>
      <c r="K155" s="42" t="str">
        <f t="shared" si="11"/>
        <v/>
      </c>
      <c r="L155" s="84"/>
      <c r="M155" s="85"/>
    </row>
    <row r="156" spans="2:13" ht="24.75" customHeight="1">
      <c r="B156" s="18">
        <v>150</v>
      </c>
      <c r="C156" s="43"/>
      <c r="D156" s="38" t="str">
        <f t="shared" si="8"/>
        <v/>
      </c>
      <c r="E156" s="39">
        <f>IF(D156="",0,+COUNTIF('賃上げ前（月給・日給）'!$E$6:$E$1005,D156))</f>
        <v>0</v>
      </c>
      <c r="F156" s="44"/>
      <c r="G156" s="41" t="str">
        <f t="shared" si="9"/>
        <v/>
      </c>
      <c r="H156" s="51"/>
      <c r="I156" s="72"/>
      <c r="J156" s="81" t="str">
        <f t="shared" si="10"/>
        <v/>
      </c>
      <c r="K156" s="42" t="str">
        <f t="shared" si="11"/>
        <v/>
      </c>
      <c r="L156" s="84"/>
      <c r="M156" s="85"/>
    </row>
    <row r="157" spans="2:13" ht="24.75" customHeight="1">
      <c r="B157" s="18">
        <v>151</v>
      </c>
      <c r="C157" s="43"/>
      <c r="D157" s="38" t="str">
        <f t="shared" si="8"/>
        <v/>
      </c>
      <c r="E157" s="39">
        <f>IF(D157="",0,+COUNTIF('賃上げ前（月給・日給）'!$E$6:$E$1005,D157))</f>
        <v>0</v>
      </c>
      <c r="F157" s="44"/>
      <c r="G157" s="41" t="str">
        <f t="shared" si="9"/>
        <v/>
      </c>
      <c r="H157" s="51"/>
      <c r="I157" s="72"/>
      <c r="J157" s="81" t="str">
        <f t="shared" si="10"/>
        <v/>
      </c>
      <c r="K157" s="42" t="str">
        <f t="shared" si="11"/>
        <v/>
      </c>
      <c r="L157" s="84"/>
      <c r="M157" s="85"/>
    </row>
    <row r="158" spans="2:13" ht="24.75" customHeight="1">
      <c r="B158" s="18">
        <v>152</v>
      </c>
      <c r="C158" s="43"/>
      <c r="D158" s="38" t="str">
        <f t="shared" si="8"/>
        <v/>
      </c>
      <c r="E158" s="39">
        <f>IF(D158="",0,+COUNTIF('賃上げ前（月給・日給）'!$E$6:$E$1005,D158))</f>
        <v>0</v>
      </c>
      <c r="F158" s="44"/>
      <c r="G158" s="41" t="str">
        <f t="shared" si="9"/>
        <v/>
      </c>
      <c r="H158" s="51"/>
      <c r="I158" s="72"/>
      <c r="J158" s="81" t="str">
        <f t="shared" si="10"/>
        <v/>
      </c>
      <c r="K158" s="42" t="str">
        <f t="shared" si="11"/>
        <v/>
      </c>
      <c r="L158" s="84"/>
      <c r="M158" s="85"/>
    </row>
    <row r="159" spans="2:13" ht="24.75" customHeight="1">
      <c r="B159" s="18">
        <v>153</v>
      </c>
      <c r="C159" s="43"/>
      <c r="D159" s="38" t="str">
        <f t="shared" si="8"/>
        <v/>
      </c>
      <c r="E159" s="39">
        <f>IF(D159="",0,+COUNTIF('賃上げ前（月給・日給）'!$E$6:$E$1005,D159))</f>
        <v>0</v>
      </c>
      <c r="F159" s="44"/>
      <c r="G159" s="41" t="str">
        <f t="shared" si="9"/>
        <v/>
      </c>
      <c r="H159" s="51"/>
      <c r="I159" s="72"/>
      <c r="J159" s="81" t="str">
        <f t="shared" si="10"/>
        <v/>
      </c>
      <c r="K159" s="42" t="str">
        <f t="shared" si="11"/>
        <v/>
      </c>
      <c r="L159" s="84"/>
      <c r="M159" s="85"/>
    </row>
    <row r="160" spans="2:13" ht="24.75" customHeight="1">
      <c r="B160" s="18">
        <v>154</v>
      </c>
      <c r="C160" s="43"/>
      <c r="D160" s="38" t="str">
        <f t="shared" si="8"/>
        <v/>
      </c>
      <c r="E160" s="39">
        <f>IF(D160="",0,+COUNTIF('賃上げ前（月給・日給）'!$E$6:$E$1005,D160))</f>
        <v>0</v>
      </c>
      <c r="F160" s="44"/>
      <c r="G160" s="41" t="str">
        <f t="shared" si="9"/>
        <v/>
      </c>
      <c r="H160" s="51"/>
      <c r="I160" s="72"/>
      <c r="J160" s="81" t="str">
        <f t="shared" si="10"/>
        <v/>
      </c>
      <c r="K160" s="42" t="str">
        <f t="shared" si="11"/>
        <v/>
      </c>
      <c r="L160" s="84"/>
      <c r="M160" s="85"/>
    </row>
    <row r="161" spans="2:13" ht="24.75" customHeight="1">
      <c r="B161" s="18">
        <v>155</v>
      </c>
      <c r="C161" s="43"/>
      <c r="D161" s="38" t="str">
        <f t="shared" si="8"/>
        <v/>
      </c>
      <c r="E161" s="39">
        <f>IF(D161="",0,+COUNTIF('賃上げ前（月給・日給）'!$E$6:$E$1005,D161))</f>
        <v>0</v>
      </c>
      <c r="F161" s="44"/>
      <c r="G161" s="41" t="str">
        <f t="shared" si="9"/>
        <v/>
      </c>
      <c r="H161" s="51"/>
      <c r="I161" s="72"/>
      <c r="J161" s="81" t="str">
        <f t="shared" si="10"/>
        <v/>
      </c>
      <c r="K161" s="42" t="str">
        <f t="shared" si="11"/>
        <v/>
      </c>
      <c r="L161" s="84"/>
      <c r="M161" s="85"/>
    </row>
    <row r="162" spans="2:13" ht="24.75" customHeight="1">
      <c r="B162" s="18">
        <v>156</v>
      </c>
      <c r="C162" s="43"/>
      <c r="D162" s="38" t="str">
        <f t="shared" si="8"/>
        <v/>
      </c>
      <c r="E162" s="39">
        <f>IF(D162="",0,+COUNTIF('賃上げ前（月給・日給）'!$E$6:$E$1005,D162))</f>
        <v>0</v>
      </c>
      <c r="F162" s="44"/>
      <c r="G162" s="41" t="str">
        <f t="shared" si="9"/>
        <v/>
      </c>
      <c r="H162" s="51"/>
      <c r="I162" s="72"/>
      <c r="J162" s="81" t="str">
        <f t="shared" si="10"/>
        <v/>
      </c>
      <c r="K162" s="42" t="str">
        <f t="shared" si="11"/>
        <v/>
      </c>
      <c r="L162" s="84"/>
      <c r="M162" s="85"/>
    </row>
    <row r="163" spans="2:13" ht="24.75" customHeight="1">
      <c r="B163" s="18">
        <v>157</v>
      </c>
      <c r="C163" s="43"/>
      <c r="D163" s="38" t="str">
        <f t="shared" si="8"/>
        <v/>
      </c>
      <c r="E163" s="39">
        <f>IF(D163="",0,+COUNTIF('賃上げ前（月給・日給）'!$E$6:$E$1005,D163))</f>
        <v>0</v>
      </c>
      <c r="F163" s="44"/>
      <c r="G163" s="41" t="str">
        <f t="shared" si="9"/>
        <v/>
      </c>
      <c r="H163" s="51"/>
      <c r="I163" s="72"/>
      <c r="J163" s="81" t="str">
        <f t="shared" si="10"/>
        <v/>
      </c>
      <c r="K163" s="42" t="str">
        <f t="shared" si="11"/>
        <v/>
      </c>
      <c r="L163" s="84"/>
      <c r="M163" s="85"/>
    </row>
    <row r="164" spans="2:13" ht="24.75" customHeight="1">
      <c r="B164" s="18">
        <v>158</v>
      </c>
      <c r="C164" s="43"/>
      <c r="D164" s="38" t="str">
        <f t="shared" si="8"/>
        <v/>
      </c>
      <c r="E164" s="39">
        <f>IF(D164="",0,+COUNTIF('賃上げ前（月給・日給）'!$E$6:$E$1005,D164))</f>
        <v>0</v>
      </c>
      <c r="F164" s="44"/>
      <c r="G164" s="41" t="str">
        <f t="shared" si="9"/>
        <v/>
      </c>
      <c r="H164" s="51"/>
      <c r="I164" s="72"/>
      <c r="J164" s="81" t="str">
        <f t="shared" si="10"/>
        <v/>
      </c>
      <c r="K164" s="42" t="str">
        <f t="shared" si="11"/>
        <v/>
      </c>
      <c r="L164" s="84"/>
      <c r="M164" s="85"/>
    </row>
    <row r="165" spans="2:13" ht="24.75" customHeight="1">
      <c r="B165" s="18">
        <v>159</v>
      </c>
      <c r="C165" s="43"/>
      <c r="D165" s="38" t="str">
        <f t="shared" si="8"/>
        <v/>
      </c>
      <c r="E165" s="39">
        <f>IF(D165="",0,+COUNTIF('賃上げ前（月給・日給）'!$E$6:$E$1005,D165))</f>
        <v>0</v>
      </c>
      <c r="F165" s="44"/>
      <c r="G165" s="41" t="str">
        <f t="shared" si="9"/>
        <v/>
      </c>
      <c r="H165" s="51"/>
      <c r="I165" s="72"/>
      <c r="J165" s="81" t="str">
        <f t="shared" si="10"/>
        <v/>
      </c>
      <c r="K165" s="42" t="str">
        <f t="shared" si="11"/>
        <v/>
      </c>
      <c r="L165" s="84"/>
      <c r="M165" s="85"/>
    </row>
    <row r="166" spans="2:13" ht="24.75" customHeight="1">
      <c r="B166" s="18">
        <v>160</v>
      </c>
      <c r="C166" s="43"/>
      <c r="D166" s="38" t="str">
        <f t="shared" si="8"/>
        <v/>
      </c>
      <c r="E166" s="39">
        <f>IF(D166="",0,+COUNTIF('賃上げ前（月給・日給）'!$E$6:$E$1005,D166))</f>
        <v>0</v>
      </c>
      <c r="F166" s="44"/>
      <c r="G166" s="41" t="str">
        <f t="shared" si="9"/>
        <v/>
      </c>
      <c r="H166" s="51"/>
      <c r="I166" s="72"/>
      <c r="J166" s="81" t="str">
        <f t="shared" si="10"/>
        <v/>
      </c>
      <c r="K166" s="42" t="str">
        <f t="shared" si="11"/>
        <v/>
      </c>
      <c r="L166" s="84"/>
      <c r="M166" s="85"/>
    </row>
    <row r="167" spans="2:13" ht="24.75" customHeight="1">
      <c r="B167" s="18">
        <v>161</v>
      </c>
      <c r="C167" s="43"/>
      <c r="D167" s="38" t="str">
        <f t="shared" si="8"/>
        <v/>
      </c>
      <c r="E167" s="39">
        <f>IF(D167="",0,+COUNTIF('賃上げ前（月給・日給）'!$E$6:$E$1005,D167))</f>
        <v>0</v>
      </c>
      <c r="F167" s="44"/>
      <c r="G167" s="41" t="str">
        <f t="shared" si="9"/>
        <v/>
      </c>
      <c r="H167" s="51"/>
      <c r="I167" s="72"/>
      <c r="J167" s="81" t="str">
        <f t="shared" si="10"/>
        <v/>
      </c>
      <c r="K167" s="42" t="str">
        <f t="shared" si="11"/>
        <v/>
      </c>
      <c r="L167" s="84"/>
      <c r="M167" s="85"/>
    </row>
    <row r="168" spans="2:13" ht="24.75" customHeight="1">
      <c r="B168" s="18">
        <v>162</v>
      </c>
      <c r="C168" s="43"/>
      <c r="D168" s="38" t="str">
        <f t="shared" si="8"/>
        <v/>
      </c>
      <c r="E168" s="39">
        <f>IF(D168="",0,+COUNTIF('賃上げ前（月給・日給）'!$E$6:$E$1005,D168))</f>
        <v>0</v>
      </c>
      <c r="F168" s="44"/>
      <c r="G168" s="41" t="str">
        <f t="shared" si="9"/>
        <v/>
      </c>
      <c r="H168" s="51"/>
      <c r="I168" s="72"/>
      <c r="J168" s="81" t="str">
        <f t="shared" si="10"/>
        <v/>
      </c>
      <c r="K168" s="42" t="str">
        <f t="shared" si="11"/>
        <v/>
      </c>
      <c r="L168" s="84"/>
      <c r="M168" s="85"/>
    </row>
    <row r="169" spans="2:13" ht="24.75" customHeight="1">
      <c r="B169" s="18">
        <v>163</v>
      </c>
      <c r="C169" s="43"/>
      <c r="D169" s="38" t="str">
        <f t="shared" si="8"/>
        <v/>
      </c>
      <c r="E169" s="39">
        <f>IF(D169="",0,+COUNTIF('賃上げ前（月給・日給）'!$E$6:$E$1005,D169))</f>
        <v>0</v>
      </c>
      <c r="F169" s="44"/>
      <c r="G169" s="41" t="str">
        <f t="shared" si="9"/>
        <v/>
      </c>
      <c r="H169" s="51"/>
      <c r="I169" s="72"/>
      <c r="J169" s="81" t="str">
        <f t="shared" si="10"/>
        <v/>
      </c>
      <c r="K169" s="42" t="str">
        <f t="shared" si="11"/>
        <v/>
      </c>
      <c r="L169" s="84"/>
      <c r="M169" s="85"/>
    </row>
    <row r="170" spans="2:13" ht="24.75" customHeight="1">
      <c r="B170" s="18">
        <v>164</v>
      </c>
      <c r="C170" s="43"/>
      <c r="D170" s="38" t="str">
        <f t="shared" si="8"/>
        <v/>
      </c>
      <c r="E170" s="39">
        <f>IF(D170="",0,+COUNTIF('賃上げ前（月給・日給）'!$E$6:$E$1005,D170))</f>
        <v>0</v>
      </c>
      <c r="F170" s="44"/>
      <c r="G170" s="41" t="str">
        <f t="shared" si="9"/>
        <v/>
      </c>
      <c r="H170" s="51"/>
      <c r="I170" s="72"/>
      <c r="J170" s="81" t="str">
        <f t="shared" si="10"/>
        <v/>
      </c>
      <c r="K170" s="42" t="str">
        <f t="shared" si="11"/>
        <v/>
      </c>
      <c r="L170" s="84"/>
      <c r="M170" s="85"/>
    </row>
    <row r="171" spans="2:13" ht="24.75" customHeight="1">
      <c r="B171" s="18">
        <v>165</v>
      </c>
      <c r="C171" s="43"/>
      <c r="D171" s="38" t="str">
        <f t="shared" si="8"/>
        <v/>
      </c>
      <c r="E171" s="39">
        <f>IF(D171="",0,+COUNTIF('賃上げ前（月給・日給）'!$E$6:$E$1005,D171))</f>
        <v>0</v>
      </c>
      <c r="F171" s="44"/>
      <c r="G171" s="41" t="str">
        <f t="shared" si="9"/>
        <v/>
      </c>
      <c r="H171" s="51"/>
      <c r="I171" s="72"/>
      <c r="J171" s="81" t="str">
        <f t="shared" si="10"/>
        <v/>
      </c>
      <c r="K171" s="42" t="str">
        <f t="shared" si="11"/>
        <v/>
      </c>
      <c r="L171" s="84"/>
      <c r="M171" s="85"/>
    </row>
    <row r="172" spans="2:13" ht="24.75" customHeight="1">
      <c r="B172" s="18">
        <v>166</v>
      </c>
      <c r="C172" s="43"/>
      <c r="D172" s="38" t="str">
        <f t="shared" si="8"/>
        <v/>
      </c>
      <c r="E172" s="39">
        <f>IF(D172="",0,+COUNTIF('賃上げ前（月給・日給）'!$E$6:$E$1005,D172))</f>
        <v>0</v>
      </c>
      <c r="F172" s="44"/>
      <c r="G172" s="41" t="str">
        <f t="shared" si="9"/>
        <v/>
      </c>
      <c r="H172" s="51"/>
      <c r="I172" s="72"/>
      <c r="J172" s="81" t="str">
        <f t="shared" si="10"/>
        <v/>
      </c>
      <c r="K172" s="42" t="str">
        <f t="shared" si="11"/>
        <v/>
      </c>
      <c r="L172" s="84"/>
      <c r="M172" s="85"/>
    </row>
    <row r="173" spans="2:13" ht="24.75" customHeight="1">
      <c r="B173" s="18">
        <v>167</v>
      </c>
      <c r="C173" s="43"/>
      <c r="D173" s="38" t="str">
        <f t="shared" si="8"/>
        <v/>
      </c>
      <c r="E173" s="39">
        <f>IF(D173="",0,+COUNTIF('賃上げ前（月給・日給）'!$E$6:$E$1005,D173))</f>
        <v>0</v>
      </c>
      <c r="F173" s="44"/>
      <c r="G173" s="41" t="str">
        <f t="shared" si="9"/>
        <v/>
      </c>
      <c r="H173" s="51"/>
      <c r="I173" s="72"/>
      <c r="J173" s="81" t="str">
        <f t="shared" si="10"/>
        <v/>
      </c>
      <c r="K173" s="42" t="str">
        <f t="shared" si="11"/>
        <v/>
      </c>
      <c r="L173" s="84"/>
      <c r="M173" s="85"/>
    </row>
    <row r="174" spans="2:13" ht="24.75" customHeight="1">
      <c r="B174" s="18">
        <v>168</v>
      </c>
      <c r="C174" s="43"/>
      <c r="D174" s="38" t="str">
        <f t="shared" si="8"/>
        <v/>
      </c>
      <c r="E174" s="39">
        <f>IF(D174="",0,+COUNTIF('賃上げ前（月給・日給）'!$E$6:$E$1005,D174))</f>
        <v>0</v>
      </c>
      <c r="F174" s="44"/>
      <c r="G174" s="41" t="str">
        <f t="shared" si="9"/>
        <v/>
      </c>
      <c r="H174" s="51"/>
      <c r="I174" s="72"/>
      <c r="J174" s="81" t="str">
        <f t="shared" si="10"/>
        <v/>
      </c>
      <c r="K174" s="42" t="str">
        <f t="shared" si="11"/>
        <v/>
      </c>
      <c r="L174" s="84"/>
      <c r="M174" s="85"/>
    </row>
    <row r="175" spans="2:13" ht="24.75" customHeight="1">
      <c r="B175" s="18">
        <v>169</v>
      </c>
      <c r="C175" s="43"/>
      <c r="D175" s="38" t="str">
        <f t="shared" si="8"/>
        <v/>
      </c>
      <c r="E175" s="39">
        <f>IF(D175="",0,+COUNTIF('賃上げ前（月給・日給）'!$E$6:$E$1005,D175))</f>
        <v>0</v>
      </c>
      <c r="F175" s="44"/>
      <c r="G175" s="41" t="str">
        <f t="shared" si="9"/>
        <v/>
      </c>
      <c r="H175" s="51"/>
      <c r="I175" s="72"/>
      <c r="J175" s="81" t="str">
        <f t="shared" si="10"/>
        <v/>
      </c>
      <c r="K175" s="42" t="str">
        <f t="shared" si="11"/>
        <v/>
      </c>
      <c r="L175" s="84"/>
      <c r="M175" s="85"/>
    </row>
    <row r="176" spans="2:13" ht="24.75" customHeight="1">
      <c r="B176" s="18">
        <v>170</v>
      </c>
      <c r="C176" s="43"/>
      <c r="D176" s="38" t="str">
        <f t="shared" si="8"/>
        <v/>
      </c>
      <c r="E176" s="39">
        <f>IF(D176="",0,+COUNTIF('賃上げ前（月給・日給）'!$E$6:$E$1005,D176))</f>
        <v>0</v>
      </c>
      <c r="F176" s="44"/>
      <c r="G176" s="41" t="str">
        <f t="shared" si="9"/>
        <v/>
      </c>
      <c r="H176" s="51"/>
      <c r="I176" s="72"/>
      <c r="J176" s="81" t="str">
        <f t="shared" si="10"/>
        <v/>
      </c>
      <c r="K176" s="42" t="str">
        <f t="shared" si="11"/>
        <v/>
      </c>
      <c r="L176" s="84"/>
      <c r="M176" s="85"/>
    </row>
    <row r="177" spans="2:13" ht="24.75" customHeight="1">
      <c r="B177" s="18">
        <v>171</v>
      </c>
      <c r="C177" s="43"/>
      <c r="D177" s="38" t="str">
        <f t="shared" si="8"/>
        <v/>
      </c>
      <c r="E177" s="39">
        <f>IF(D177="",0,+COUNTIF('賃上げ前（月給・日給）'!$E$6:$E$1005,D177))</f>
        <v>0</v>
      </c>
      <c r="F177" s="44"/>
      <c r="G177" s="41" t="str">
        <f t="shared" si="9"/>
        <v/>
      </c>
      <c r="H177" s="51"/>
      <c r="I177" s="72"/>
      <c r="J177" s="81" t="str">
        <f t="shared" si="10"/>
        <v/>
      </c>
      <c r="K177" s="42" t="str">
        <f t="shared" si="11"/>
        <v/>
      </c>
      <c r="L177" s="84"/>
      <c r="M177" s="85"/>
    </row>
    <row r="178" spans="2:13" ht="24.75" customHeight="1">
      <c r="B178" s="18">
        <v>172</v>
      </c>
      <c r="C178" s="43"/>
      <c r="D178" s="38" t="str">
        <f t="shared" si="8"/>
        <v/>
      </c>
      <c r="E178" s="39">
        <f>IF(D178="",0,+COUNTIF('賃上げ前（月給・日給）'!$E$6:$E$1005,D178))</f>
        <v>0</v>
      </c>
      <c r="F178" s="44"/>
      <c r="G178" s="41" t="str">
        <f t="shared" si="9"/>
        <v/>
      </c>
      <c r="H178" s="51"/>
      <c r="I178" s="72"/>
      <c r="J178" s="81" t="str">
        <f t="shared" si="10"/>
        <v/>
      </c>
      <c r="K178" s="42" t="str">
        <f t="shared" si="11"/>
        <v/>
      </c>
      <c r="L178" s="84"/>
      <c r="M178" s="85"/>
    </row>
    <row r="179" spans="2:13" ht="24.75" customHeight="1">
      <c r="B179" s="18">
        <v>173</v>
      </c>
      <c r="C179" s="43"/>
      <c r="D179" s="38" t="str">
        <f t="shared" si="8"/>
        <v/>
      </c>
      <c r="E179" s="39">
        <f>IF(D179="",0,+COUNTIF('賃上げ前（月給・日給）'!$E$6:$E$1005,D179))</f>
        <v>0</v>
      </c>
      <c r="F179" s="44"/>
      <c r="G179" s="41" t="str">
        <f t="shared" si="9"/>
        <v/>
      </c>
      <c r="H179" s="51"/>
      <c r="I179" s="72"/>
      <c r="J179" s="81" t="str">
        <f t="shared" si="10"/>
        <v/>
      </c>
      <c r="K179" s="42" t="str">
        <f t="shared" si="11"/>
        <v/>
      </c>
      <c r="L179" s="84"/>
      <c r="M179" s="85"/>
    </row>
    <row r="180" spans="2:13" ht="24.75" customHeight="1">
      <c r="B180" s="18">
        <v>174</v>
      </c>
      <c r="C180" s="43"/>
      <c r="D180" s="38" t="str">
        <f t="shared" si="8"/>
        <v/>
      </c>
      <c r="E180" s="39">
        <f>IF(D180="",0,+COUNTIF('賃上げ前（月給・日給）'!$E$6:$E$1005,D180))</f>
        <v>0</v>
      </c>
      <c r="F180" s="44"/>
      <c r="G180" s="41" t="str">
        <f t="shared" si="9"/>
        <v/>
      </c>
      <c r="H180" s="51"/>
      <c r="I180" s="72"/>
      <c r="J180" s="81" t="str">
        <f t="shared" si="10"/>
        <v/>
      </c>
      <c r="K180" s="42" t="str">
        <f t="shared" si="11"/>
        <v/>
      </c>
      <c r="L180" s="84"/>
      <c r="M180" s="85"/>
    </row>
    <row r="181" spans="2:13" ht="24.75" customHeight="1">
      <c r="B181" s="18">
        <v>175</v>
      </c>
      <c r="C181" s="43"/>
      <c r="D181" s="38" t="str">
        <f t="shared" si="8"/>
        <v/>
      </c>
      <c r="E181" s="39">
        <f>IF(D181="",0,+COUNTIF('賃上げ前（月給・日給）'!$E$6:$E$1005,D181))</f>
        <v>0</v>
      </c>
      <c r="F181" s="44"/>
      <c r="G181" s="41" t="str">
        <f t="shared" si="9"/>
        <v/>
      </c>
      <c r="H181" s="51"/>
      <c r="I181" s="72"/>
      <c r="J181" s="81" t="str">
        <f t="shared" si="10"/>
        <v/>
      </c>
      <c r="K181" s="42" t="str">
        <f t="shared" si="11"/>
        <v/>
      </c>
      <c r="L181" s="84"/>
      <c r="M181" s="85"/>
    </row>
    <row r="182" spans="2:13" ht="24.75" customHeight="1">
      <c r="B182" s="18">
        <v>176</v>
      </c>
      <c r="C182" s="43"/>
      <c r="D182" s="38" t="str">
        <f t="shared" si="8"/>
        <v/>
      </c>
      <c r="E182" s="39">
        <f>IF(D182="",0,+COUNTIF('賃上げ前（月給・日給）'!$E$6:$E$1005,D182))</f>
        <v>0</v>
      </c>
      <c r="F182" s="44"/>
      <c r="G182" s="41" t="str">
        <f t="shared" si="9"/>
        <v/>
      </c>
      <c r="H182" s="51"/>
      <c r="I182" s="72"/>
      <c r="J182" s="81" t="str">
        <f t="shared" si="10"/>
        <v/>
      </c>
      <c r="K182" s="42" t="str">
        <f t="shared" si="11"/>
        <v/>
      </c>
      <c r="L182" s="84"/>
      <c r="M182" s="85"/>
    </row>
    <row r="183" spans="2:13" ht="24.75" customHeight="1">
      <c r="B183" s="18">
        <v>177</v>
      </c>
      <c r="C183" s="43"/>
      <c r="D183" s="38" t="str">
        <f t="shared" si="8"/>
        <v/>
      </c>
      <c r="E183" s="39">
        <f>IF(D183="",0,+COUNTIF('賃上げ前（月給・日給）'!$E$6:$E$1005,D183))</f>
        <v>0</v>
      </c>
      <c r="F183" s="44"/>
      <c r="G183" s="41" t="str">
        <f t="shared" si="9"/>
        <v/>
      </c>
      <c r="H183" s="51"/>
      <c r="I183" s="72"/>
      <c r="J183" s="81" t="str">
        <f t="shared" si="10"/>
        <v/>
      </c>
      <c r="K183" s="42" t="str">
        <f t="shared" si="11"/>
        <v/>
      </c>
      <c r="L183" s="84"/>
      <c r="M183" s="85"/>
    </row>
    <row r="184" spans="2:13" ht="24.75" customHeight="1">
      <c r="B184" s="18">
        <v>178</v>
      </c>
      <c r="C184" s="43"/>
      <c r="D184" s="38" t="str">
        <f t="shared" si="8"/>
        <v/>
      </c>
      <c r="E184" s="39">
        <f>IF(D184="",0,+COUNTIF('賃上げ前（月給・日給）'!$E$6:$E$1005,D184))</f>
        <v>0</v>
      </c>
      <c r="F184" s="44"/>
      <c r="G184" s="41" t="str">
        <f t="shared" si="9"/>
        <v/>
      </c>
      <c r="H184" s="51"/>
      <c r="I184" s="72"/>
      <c r="J184" s="81" t="str">
        <f t="shared" si="10"/>
        <v/>
      </c>
      <c r="K184" s="42" t="str">
        <f t="shared" si="11"/>
        <v/>
      </c>
      <c r="L184" s="84"/>
      <c r="M184" s="85"/>
    </row>
    <row r="185" spans="2:13" ht="24.75" customHeight="1">
      <c r="B185" s="18">
        <v>179</v>
      </c>
      <c r="C185" s="43"/>
      <c r="D185" s="38" t="str">
        <f t="shared" si="8"/>
        <v/>
      </c>
      <c r="E185" s="39">
        <f>IF(D185="",0,+COUNTIF('賃上げ前（月給・日給）'!$E$6:$E$1005,D185))</f>
        <v>0</v>
      </c>
      <c r="F185" s="44"/>
      <c r="G185" s="41" t="str">
        <f t="shared" si="9"/>
        <v/>
      </c>
      <c r="H185" s="51"/>
      <c r="I185" s="72"/>
      <c r="J185" s="81" t="str">
        <f t="shared" si="10"/>
        <v/>
      </c>
      <c r="K185" s="42" t="str">
        <f t="shared" si="11"/>
        <v/>
      </c>
      <c r="L185" s="84"/>
      <c r="M185" s="85"/>
    </row>
    <row r="186" spans="2:13" ht="24.75" customHeight="1">
      <c r="B186" s="18">
        <v>180</v>
      </c>
      <c r="C186" s="43"/>
      <c r="D186" s="38" t="str">
        <f t="shared" si="8"/>
        <v/>
      </c>
      <c r="E186" s="39">
        <f>IF(D186="",0,+COUNTIF('賃上げ前（月給・日給）'!$E$6:$E$1005,D186))</f>
        <v>0</v>
      </c>
      <c r="F186" s="44"/>
      <c r="G186" s="41" t="str">
        <f t="shared" si="9"/>
        <v/>
      </c>
      <c r="H186" s="51"/>
      <c r="I186" s="72"/>
      <c r="J186" s="81" t="str">
        <f t="shared" si="10"/>
        <v/>
      </c>
      <c r="K186" s="42" t="str">
        <f t="shared" si="11"/>
        <v/>
      </c>
      <c r="L186" s="84"/>
      <c r="M186" s="85"/>
    </row>
    <row r="187" spans="2:13" ht="24.75" customHeight="1">
      <c r="B187" s="18">
        <v>181</v>
      </c>
      <c r="C187" s="43"/>
      <c r="D187" s="38" t="str">
        <f t="shared" si="8"/>
        <v/>
      </c>
      <c r="E187" s="39">
        <f>IF(D187="",0,+COUNTIF('賃上げ前（月給・日給）'!$E$6:$E$1005,D187))</f>
        <v>0</v>
      </c>
      <c r="F187" s="44"/>
      <c r="G187" s="41" t="str">
        <f t="shared" si="9"/>
        <v/>
      </c>
      <c r="H187" s="51"/>
      <c r="I187" s="72"/>
      <c r="J187" s="81" t="str">
        <f t="shared" si="10"/>
        <v/>
      </c>
      <c r="K187" s="42" t="str">
        <f t="shared" si="11"/>
        <v/>
      </c>
      <c r="L187" s="84"/>
      <c r="M187" s="85"/>
    </row>
    <row r="188" spans="2:13" ht="24.75" customHeight="1">
      <c r="B188" s="18">
        <v>182</v>
      </c>
      <c r="C188" s="43"/>
      <c r="D188" s="38" t="str">
        <f t="shared" si="8"/>
        <v/>
      </c>
      <c r="E188" s="39">
        <f>IF(D188="",0,+COUNTIF('賃上げ前（月給・日給）'!$E$6:$E$1005,D188))</f>
        <v>0</v>
      </c>
      <c r="F188" s="44"/>
      <c r="G188" s="41" t="str">
        <f t="shared" si="9"/>
        <v/>
      </c>
      <c r="H188" s="51"/>
      <c r="I188" s="72"/>
      <c r="J188" s="81" t="str">
        <f t="shared" si="10"/>
        <v/>
      </c>
      <c r="K188" s="42" t="str">
        <f t="shared" si="11"/>
        <v/>
      </c>
      <c r="L188" s="84"/>
      <c r="M188" s="85"/>
    </row>
    <row r="189" spans="2:13" ht="24.75" customHeight="1">
      <c r="B189" s="18">
        <v>183</v>
      </c>
      <c r="C189" s="43"/>
      <c r="D189" s="38" t="str">
        <f t="shared" si="8"/>
        <v/>
      </c>
      <c r="E189" s="39">
        <f>IF(D189="",0,+COUNTIF('賃上げ前（月給・日給）'!$E$6:$E$1005,D189))</f>
        <v>0</v>
      </c>
      <c r="F189" s="44"/>
      <c r="G189" s="41" t="str">
        <f t="shared" si="9"/>
        <v/>
      </c>
      <c r="H189" s="51"/>
      <c r="I189" s="72"/>
      <c r="J189" s="81" t="str">
        <f t="shared" si="10"/>
        <v/>
      </c>
      <c r="K189" s="42" t="str">
        <f t="shared" si="11"/>
        <v/>
      </c>
      <c r="L189" s="84"/>
      <c r="M189" s="85"/>
    </row>
    <row r="190" spans="2:13" ht="24.75" customHeight="1">
      <c r="B190" s="18">
        <v>184</v>
      </c>
      <c r="C190" s="43"/>
      <c r="D190" s="38" t="str">
        <f t="shared" si="8"/>
        <v/>
      </c>
      <c r="E190" s="39">
        <f>IF(D190="",0,+COUNTIF('賃上げ前（月給・日給）'!$E$6:$E$1005,D190))</f>
        <v>0</v>
      </c>
      <c r="F190" s="44"/>
      <c r="G190" s="41" t="str">
        <f t="shared" si="9"/>
        <v/>
      </c>
      <c r="H190" s="51"/>
      <c r="I190" s="72"/>
      <c r="J190" s="81" t="str">
        <f t="shared" si="10"/>
        <v/>
      </c>
      <c r="K190" s="42" t="str">
        <f t="shared" si="11"/>
        <v/>
      </c>
      <c r="L190" s="84"/>
      <c r="M190" s="85"/>
    </row>
    <row r="191" spans="2:13" ht="24.75" customHeight="1">
      <c r="B191" s="18">
        <v>185</v>
      </c>
      <c r="C191" s="43"/>
      <c r="D191" s="38" t="str">
        <f t="shared" si="8"/>
        <v/>
      </c>
      <c r="E191" s="39">
        <f>IF(D191="",0,+COUNTIF('賃上げ前（月給・日給）'!$E$6:$E$1005,D191))</f>
        <v>0</v>
      </c>
      <c r="F191" s="44"/>
      <c r="G191" s="41" t="str">
        <f t="shared" si="9"/>
        <v/>
      </c>
      <c r="H191" s="51"/>
      <c r="I191" s="72"/>
      <c r="J191" s="81" t="str">
        <f t="shared" si="10"/>
        <v/>
      </c>
      <c r="K191" s="42" t="str">
        <f t="shared" si="11"/>
        <v/>
      </c>
      <c r="L191" s="84"/>
      <c r="M191" s="85"/>
    </row>
    <row r="192" spans="2:13" ht="24.75" customHeight="1">
      <c r="B192" s="18">
        <v>186</v>
      </c>
      <c r="C192" s="43"/>
      <c r="D192" s="38" t="str">
        <f t="shared" si="8"/>
        <v/>
      </c>
      <c r="E192" s="39">
        <f>IF(D192="",0,+COUNTIF('賃上げ前（月給・日給）'!$E$6:$E$1005,D192))</f>
        <v>0</v>
      </c>
      <c r="F192" s="44"/>
      <c r="G192" s="41" t="str">
        <f t="shared" si="9"/>
        <v/>
      </c>
      <c r="H192" s="51"/>
      <c r="I192" s="72"/>
      <c r="J192" s="81" t="str">
        <f t="shared" si="10"/>
        <v/>
      </c>
      <c r="K192" s="42" t="str">
        <f t="shared" si="11"/>
        <v/>
      </c>
      <c r="L192" s="84"/>
      <c r="M192" s="85"/>
    </row>
    <row r="193" spans="2:13" ht="24.75" customHeight="1">
      <c r="B193" s="18">
        <v>187</v>
      </c>
      <c r="C193" s="43"/>
      <c r="D193" s="38" t="str">
        <f t="shared" si="8"/>
        <v/>
      </c>
      <c r="E193" s="39">
        <f>IF(D193="",0,+COUNTIF('賃上げ前（月給・日給）'!$E$6:$E$1005,D193))</f>
        <v>0</v>
      </c>
      <c r="F193" s="44"/>
      <c r="G193" s="41" t="str">
        <f t="shared" si="9"/>
        <v/>
      </c>
      <c r="H193" s="51"/>
      <c r="I193" s="72"/>
      <c r="J193" s="81" t="str">
        <f t="shared" si="10"/>
        <v/>
      </c>
      <c r="K193" s="42" t="str">
        <f t="shared" si="11"/>
        <v/>
      </c>
      <c r="L193" s="84"/>
      <c r="M193" s="85"/>
    </row>
    <row r="194" spans="2:13" ht="24.75" customHeight="1">
      <c r="B194" s="18">
        <v>188</v>
      </c>
      <c r="C194" s="43"/>
      <c r="D194" s="38" t="str">
        <f t="shared" si="8"/>
        <v/>
      </c>
      <c r="E194" s="39">
        <f>IF(D194="",0,+COUNTIF('賃上げ前（月給・日給）'!$E$6:$E$1005,D194))</f>
        <v>0</v>
      </c>
      <c r="F194" s="44"/>
      <c r="G194" s="41" t="str">
        <f t="shared" si="9"/>
        <v/>
      </c>
      <c r="H194" s="51"/>
      <c r="I194" s="72"/>
      <c r="J194" s="81" t="str">
        <f t="shared" si="10"/>
        <v/>
      </c>
      <c r="K194" s="42" t="str">
        <f t="shared" si="11"/>
        <v/>
      </c>
      <c r="L194" s="84"/>
      <c r="M194" s="85"/>
    </row>
    <row r="195" spans="2:13" ht="24.75" customHeight="1">
      <c r="B195" s="18">
        <v>189</v>
      </c>
      <c r="C195" s="43"/>
      <c r="D195" s="38" t="str">
        <f t="shared" si="8"/>
        <v/>
      </c>
      <c r="E195" s="39">
        <f>IF(D195="",0,+COUNTIF('賃上げ前（月給・日給）'!$E$6:$E$1005,D195))</f>
        <v>0</v>
      </c>
      <c r="F195" s="44"/>
      <c r="G195" s="41" t="str">
        <f t="shared" si="9"/>
        <v/>
      </c>
      <c r="H195" s="51"/>
      <c r="I195" s="72"/>
      <c r="J195" s="81" t="str">
        <f t="shared" si="10"/>
        <v/>
      </c>
      <c r="K195" s="42" t="str">
        <f t="shared" si="11"/>
        <v/>
      </c>
      <c r="L195" s="84"/>
      <c r="M195" s="85"/>
    </row>
    <row r="196" spans="2:13" ht="24.75" customHeight="1">
      <c r="B196" s="18">
        <v>190</v>
      </c>
      <c r="C196" s="43"/>
      <c r="D196" s="38" t="str">
        <f t="shared" si="8"/>
        <v/>
      </c>
      <c r="E196" s="39">
        <f>IF(D196="",0,+COUNTIF('賃上げ前（月給・日給）'!$E$6:$E$1005,D196))</f>
        <v>0</v>
      </c>
      <c r="F196" s="44"/>
      <c r="G196" s="41" t="str">
        <f t="shared" si="9"/>
        <v/>
      </c>
      <c r="H196" s="51"/>
      <c r="I196" s="72"/>
      <c r="J196" s="81" t="str">
        <f t="shared" si="10"/>
        <v/>
      </c>
      <c r="K196" s="42" t="str">
        <f t="shared" si="11"/>
        <v/>
      </c>
      <c r="L196" s="84"/>
      <c r="M196" s="85"/>
    </row>
    <row r="197" spans="2:13" ht="24.75" customHeight="1">
      <c r="B197" s="18">
        <v>191</v>
      </c>
      <c r="C197" s="43"/>
      <c r="D197" s="38" t="str">
        <f t="shared" si="8"/>
        <v/>
      </c>
      <c r="E197" s="39">
        <f>IF(D197="",0,+COUNTIF('賃上げ前（月給・日給）'!$E$6:$E$1005,D197))</f>
        <v>0</v>
      </c>
      <c r="F197" s="44"/>
      <c r="G197" s="41" t="str">
        <f t="shared" si="9"/>
        <v/>
      </c>
      <c r="H197" s="51"/>
      <c r="I197" s="72"/>
      <c r="J197" s="81" t="str">
        <f t="shared" si="10"/>
        <v/>
      </c>
      <c r="K197" s="42" t="str">
        <f t="shared" si="11"/>
        <v/>
      </c>
      <c r="L197" s="84"/>
      <c r="M197" s="85"/>
    </row>
    <row r="198" spans="2:13" ht="24.75" customHeight="1">
      <c r="B198" s="18">
        <v>192</v>
      </c>
      <c r="C198" s="43"/>
      <c r="D198" s="38" t="str">
        <f t="shared" si="8"/>
        <v/>
      </c>
      <c r="E198" s="39">
        <f>IF(D198="",0,+COUNTIF('賃上げ前（月給・日給）'!$E$6:$E$1005,D198))</f>
        <v>0</v>
      </c>
      <c r="F198" s="44"/>
      <c r="G198" s="41" t="str">
        <f t="shared" si="9"/>
        <v/>
      </c>
      <c r="H198" s="51"/>
      <c r="I198" s="72"/>
      <c r="J198" s="81" t="str">
        <f t="shared" si="10"/>
        <v/>
      </c>
      <c r="K198" s="42" t="str">
        <f t="shared" si="11"/>
        <v/>
      </c>
      <c r="L198" s="84"/>
      <c r="M198" s="85"/>
    </row>
    <row r="199" spans="2:13" ht="24.75" customHeight="1">
      <c r="B199" s="18">
        <v>193</v>
      </c>
      <c r="C199" s="43"/>
      <c r="D199" s="38" t="str">
        <f t="shared" ref="D199:D262" si="12">SUBSTITUTE(SUBSTITUTE(C199,"　","")," ","")</f>
        <v/>
      </c>
      <c r="E199" s="39">
        <f>IF(D199="",0,+COUNTIF('賃上げ前（月給・日給）'!$E$6:$E$1005,D199))</f>
        <v>0</v>
      </c>
      <c r="F199" s="44"/>
      <c r="G199" s="41" t="str">
        <f t="shared" ref="G199:G262" si="13">IF(C199="","",+IF(OR(E199&lt;1,F199="",L199="◎"),"除外","対象"))</f>
        <v/>
      </c>
      <c r="H199" s="51"/>
      <c r="I199" s="72"/>
      <c r="J199" s="81" t="str">
        <f t="shared" ref="J199:J262" si="14">IF(C199="","",H199/I199)</f>
        <v/>
      </c>
      <c r="K199" s="42" t="str">
        <f t="shared" ref="K199:K262" si="15">IF(C199="","",+IF(G199="対象",J199,0))</f>
        <v/>
      </c>
      <c r="L199" s="84"/>
      <c r="M199" s="85"/>
    </row>
    <row r="200" spans="2:13" ht="24.75" customHeight="1">
      <c r="B200" s="18">
        <v>194</v>
      </c>
      <c r="C200" s="43"/>
      <c r="D200" s="38" t="str">
        <f t="shared" si="12"/>
        <v/>
      </c>
      <c r="E200" s="39">
        <f>IF(D200="",0,+COUNTIF('賃上げ前（月給・日給）'!$E$6:$E$1005,D200))</f>
        <v>0</v>
      </c>
      <c r="F200" s="44"/>
      <c r="G200" s="41" t="str">
        <f t="shared" si="13"/>
        <v/>
      </c>
      <c r="H200" s="51"/>
      <c r="I200" s="72"/>
      <c r="J200" s="81" t="str">
        <f t="shared" si="14"/>
        <v/>
      </c>
      <c r="K200" s="42" t="str">
        <f t="shared" si="15"/>
        <v/>
      </c>
      <c r="L200" s="84"/>
      <c r="M200" s="85"/>
    </row>
    <row r="201" spans="2:13" ht="24.75" customHeight="1">
      <c r="B201" s="18">
        <v>195</v>
      </c>
      <c r="C201" s="43"/>
      <c r="D201" s="38" t="str">
        <f t="shared" si="12"/>
        <v/>
      </c>
      <c r="E201" s="39">
        <f>IF(D201="",0,+COUNTIF('賃上げ前（月給・日給）'!$E$6:$E$1005,D201))</f>
        <v>0</v>
      </c>
      <c r="F201" s="44"/>
      <c r="G201" s="41" t="str">
        <f t="shared" si="13"/>
        <v/>
      </c>
      <c r="H201" s="51"/>
      <c r="I201" s="72"/>
      <c r="J201" s="81" t="str">
        <f t="shared" si="14"/>
        <v/>
      </c>
      <c r="K201" s="42" t="str">
        <f t="shared" si="15"/>
        <v/>
      </c>
      <c r="L201" s="84"/>
      <c r="M201" s="85"/>
    </row>
    <row r="202" spans="2:13" ht="24.75" customHeight="1">
      <c r="B202" s="18">
        <v>196</v>
      </c>
      <c r="C202" s="43"/>
      <c r="D202" s="38" t="str">
        <f t="shared" si="12"/>
        <v/>
      </c>
      <c r="E202" s="39">
        <f>IF(D202="",0,+COUNTIF('賃上げ前（月給・日給）'!$E$6:$E$1005,D202))</f>
        <v>0</v>
      </c>
      <c r="F202" s="44"/>
      <c r="G202" s="41" t="str">
        <f t="shared" si="13"/>
        <v/>
      </c>
      <c r="H202" s="51"/>
      <c r="I202" s="72"/>
      <c r="J202" s="81" t="str">
        <f t="shared" si="14"/>
        <v/>
      </c>
      <c r="K202" s="42" t="str">
        <f t="shared" si="15"/>
        <v/>
      </c>
      <c r="L202" s="84"/>
      <c r="M202" s="85"/>
    </row>
    <row r="203" spans="2:13" ht="24.75" customHeight="1">
      <c r="B203" s="18">
        <v>197</v>
      </c>
      <c r="C203" s="43"/>
      <c r="D203" s="38" t="str">
        <f t="shared" si="12"/>
        <v/>
      </c>
      <c r="E203" s="39">
        <f>IF(D203="",0,+COUNTIF('賃上げ前（月給・日給）'!$E$6:$E$1005,D203))</f>
        <v>0</v>
      </c>
      <c r="F203" s="44"/>
      <c r="G203" s="41" t="str">
        <f t="shared" si="13"/>
        <v/>
      </c>
      <c r="H203" s="51"/>
      <c r="I203" s="72"/>
      <c r="J203" s="81" t="str">
        <f t="shared" si="14"/>
        <v/>
      </c>
      <c r="K203" s="42" t="str">
        <f t="shared" si="15"/>
        <v/>
      </c>
      <c r="L203" s="84"/>
      <c r="M203" s="85"/>
    </row>
    <row r="204" spans="2:13" ht="24.75" customHeight="1">
      <c r="B204" s="18">
        <v>198</v>
      </c>
      <c r="C204" s="43"/>
      <c r="D204" s="38" t="str">
        <f t="shared" si="12"/>
        <v/>
      </c>
      <c r="E204" s="39">
        <f>IF(D204="",0,+COUNTIF('賃上げ前（月給・日給）'!$E$6:$E$1005,D204))</f>
        <v>0</v>
      </c>
      <c r="F204" s="44"/>
      <c r="G204" s="41" t="str">
        <f t="shared" si="13"/>
        <v/>
      </c>
      <c r="H204" s="51"/>
      <c r="I204" s="72"/>
      <c r="J204" s="81" t="str">
        <f t="shared" si="14"/>
        <v/>
      </c>
      <c r="K204" s="42" t="str">
        <f t="shared" si="15"/>
        <v/>
      </c>
      <c r="L204" s="84"/>
      <c r="M204" s="85"/>
    </row>
    <row r="205" spans="2:13" ht="24.75" customHeight="1">
      <c r="B205" s="18">
        <v>199</v>
      </c>
      <c r="C205" s="43"/>
      <c r="D205" s="38" t="str">
        <f t="shared" si="12"/>
        <v/>
      </c>
      <c r="E205" s="39">
        <f>IF(D205="",0,+COUNTIF('賃上げ前（月給・日給）'!$E$6:$E$1005,D205))</f>
        <v>0</v>
      </c>
      <c r="F205" s="44"/>
      <c r="G205" s="41" t="str">
        <f t="shared" si="13"/>
        <v/>
      </c>
      <c r="H205" s="51"/>
      <c r="I205" s="72"/>
      <c r="J205" s="81" t="str">
        <f t="shared" si="14"/>
        <v/>
      </c>
      <c r="K205" s="42" t="str">
        <f t="shared" si="15"/>
        <v/>
      </c>
      <c r="L205" s="84"/>
      <c r="M205" s="85"/>
    </row>
    <row r="206" spans="2:13" ht="24.75" customHeight="1">
      <c r="B206" s="18">
        <v>200</v>
      </c>
      <c r="C206" s="43"/>
      <c r="D206" s="38" t="str">
        <f t="shared" si="12"/>
        <v/>
      </c>
      <c r="E206" s="39">
        <f>IF(D206="",0,+COUNTIF('賃上げ前（月給・日給）'!$E$6:$E$1005,D206))</f>
        <v>0</v>
      </c>
      <c r="F206" s="44"/>
      <c r="G206" s="41" t="str">
        <f t="shared" si="13"/>
        <v/>
      </c>
      <c r="H206" s="51"/>
      <c r="I206" s="72"/>
      <c r="J206" s="81" t="str">
        <f t="shared" si="14"/>
        <v/>
      </c>
      <c r="K206" s="42" t="str">
        <f t="shared" si="15"/>
        <v/>
      </c>
      <c r="L206" s="84"/>
      <c r="M206" s="85"/>
    </row>
    <row r="207" spans="2:13" ht="24.75" customHeight="1">
      <c r="B207" s="18">
        <v>201</v>
      </c>
      <c r="C207" s="43"/>
      <c r="D207" s="38" t="str">
        <f t="shared" si="12"/>
        <v/>
      </c>
      <c r="E207" s="39">
        <f>IF(D207="",0,+COUNTIF('賃上げ前（月給・日給）'!$E$6:$E$1005,D207))</f>
        <v>0</v>
      </c>
      <c r="F207" s="44"/>
      <c r="G207" s="41" t="str">
        <f t="shared" si="13"/>
        <v/>
      </c>
      <c r="H207" s="51"/>
      <c r="I207" s="72"/>
      <c r="J207" s="81" t="str">
        <f t="shared" si="14"/>
        <v/>
      </c>
      <c r="K207" s="42" t="str">
        <f t="shared" si="15"/>
        <v/>
      </c>
      <c r="L207" s="84"/>
      <c r="M207" s="85"/>
    </row>
    <row r="208" spans="2:13" ht="24.75" customHeight="1">
      <c r="B208" s="18">
        <v>202</v>
      </c>
      <c r="C208" s="43"/>
      <c r="D208" s="38" t="str">
        <f t="shared" si="12"/>
        <v/>
      </c>
      <c r="E208" s="39">
        <f>IF(D208="",0,+COUNTIF('賃上げ前（月給・日給）'!$E$6:$E$1005,D208))</f>
        <v>0</v>
      </c>
      <c r="F208" s="44"/>
      <c r="G208" s="41" t="str">
        <f t="shared" si="13"/>
        <v/>
      </c>
      <c r="H208" s="51"/>
      <c r="I208" s="72"/>
      <c r="J208" s="81" t="str">
        <f t="shared" si="14"/>
        <v/>
      </c>
      <c r="K208" s="42" t="str">
        <f t="shared" si="15"/>
        <v/>
      </c>
      <c r="L208" s="84"/>
      <c r="M208" s="85"/>
    </row>
    <row r="209" spans="2:13" ht="24.75" customHeight="1">
      <c r="B209" s="18">
        <v>203</v>
      </c>
      <c r="C209" s="43"/>
      <c r="D209" s="38" t="str">
        <f t="shared" si="12"/>
        <v/>
      </c>
      <c r="E209" s="39">
        <f>IF(D209="",0,+COUNTIF('賃上げ前（月給・日給）'!$E$6:$E$1005,D209))</f>
        <v>0</v>
      </c>
      <c r="F209" s="44"/>
      <c r="G209" s="41" t="str">
        <f t="shared" si="13"/>
        <v/>
      </c>
      <c r="H209" s="51"/>
      <c r="I209" s="72"/>
      <c r="J209" s="81" t="str">
        <f t="shared" si="14"/>
        <v/>
      </c>
      <c r="K209" s="42" t="str">
        <f t="shared" si="15"/>
        <v/>
      </c>
      <c r="L209" s="84"/>
      <c r="M209" s="85"/>
    </row>
    <row r="210" spans="2:13" ht="24.75" customHeight="1">
      <c r="B210" s="18">
        <v>204</v>
      </c>
      <c r="C210" s="43"/>
      <c r="D210" s="38" t="str">
        <f t="shared" si="12"/>
        <v/>
      </c>
      <c r="E210" s="39">
        <f>IF(D210="",0,+COUNTIF('賃上げ前（月給・日給）'!$E$6:$E$1005,D210))</f>
        <v>0</v>
      </c>
      <c r="F210" s="44"/>
      <c r="G210" s="41" t="str">
        <f t="shared" si="13"/>
        <v/>
      </c>
      <c r="H210" s="51"/>
      <c r="I210" s="72"/>
      <c r="J210" s="81" t="str">
        <f t="shared" si="14"/>
        <v/>
      </c>
      <c r="K210" s="42" t="str">
        <f t="shared" si="15"/>
        <v/>
      </c>
      <c r="L210" s="84"/>
      <c r="M210" s="85"/>
    </row>
    <row r="211" spans="2:13" ht="24.75" customHeight="1">
      <c r="B211" s="18">
        <v>205</v>
      </c>
      <c r="C211" s="43"/>
      <c r="D211" s="38" t="str">
        <f t="shared" si="12"/>
        <v/>
      </c>
      <c r="E211" s="39">
        <f>IF(D211="",0,+COUNTIF('賃上げ前（月給・日給）'!$E$6:$E$1005,D211))</f>
        <v>0</v>
      </c>
      <c r="F211" s="44"/>
      <c r="G211" s="41" t="str">
        <f t="shared" si="13"/>
        <v/>
      </c>
      <c r="H211" s="51"/>
      <c r="I211" s="72"/>
      <c r="J211" s="81" t="str">
        <f t="shared" si="14"/>
        <v/>
      </c>
      <c r="K211" s="42" t="str">
        <f t="shared" si="15"/>
        <v/>
      </c>
      <c r="L211" s="84"/>
      <c r="M211" s="85"/>
    </row>
    <row r="212" spans="2:13" ht="24.75" customHeight="1">
      <c r="B212" s="18">
        <v>206</v>
      </c>
      <c r="C212" s="43"/>
      <c r="D212" s="38" t="str">
        <f t="shared" si="12"/>
        <v/>
      </c>
      <c r="E212" s="39">
        <f>IF(D212="",0,+COUNTIF('賃上げ前（月給・日給）'!$E$6:$E$1005,D212))</f>
        <v>0</v>
      </c>
      <c r="F212" s="44"/>
      <c r="G212" s="41" t="str">
        <f t="shared" si="13"/>
        <v/>
      </c>
      <c r="H212" s="51"/>
      <c r="I212" s="72"/>
      <c r="J212" s="81" t="str">
        <f t="shared" si="14"/>
        <v/>
      </c>
      <c r="K212" s="42" t="str">
        <f t="shared" si="15"/>
        <v/>
      </c>
      <c r="L212" s="84"/>
      <c r="M212" s="85"/>
    </row>
    <row r="213" spans="2:13" ht="24.75" customHeight="1">
      <c r="B213" s="18">
        <v>207</v>
      </c>
      <c r="C213" s="43"/>
      <c r="D213" s="38" t="str">
        <f t="shared" si="12"/>
        <v/>
      </c>
      <c r="E213" s="39">
        <f>IF(D213="",0,+COUNTIF('賃上げ前（月給・日給）'!$E$6:$E$1005,D213))</f>
        <v>0</v>
      </c>
      <c r="F213" s="44"/>
      <c r="G213" s="41" t="str">
        <f t="shared" si="13"/>
        <v/>
      </c>
      <c r="H213" s="51"/>
      <c r="I213" s="72"/>
      <c r="J213" s="81" t="str">
        <f t="shared" si="14"/>
        <v/>
      </c>
      <c r="K213" s="42" t="str">
        <f t="shared" si="15"/>
        <v/>
      </c>
      <c r="L213" s="84"/>
      <c r="M213" s="85"/>
    </row>
    <row r="214" spans="2:13" ht="24.75" customHeight="1">
      <c r="B214" s="18">
        <v>208</v>
      </c>
      <c r="C214" s="43"/>
      <c r="D214" s="38" t="str">
        <f t="shared" si="12"/>
        <v/>
      </c>
      <c r="E214" s="39">
        <f>IF(D214="",0,+COUNTIF('賃上げ前（月給・日給）'!$E$6:$E$1005,D214))</f>
        <v>0</v>
      </c>
      <c r="F214" s="44"/>
      <c r="G214" s="41" t="str">
        <f t="shared" si="13"/>
        <v/>
      </c>
      <c r="H214" s="51"/>
      <c r="I214" s="72"/>
      <c r="J214" s="81" t="str">
        <f t="shared" si="14"/>
        <v/>
      </c>
      <c r="K214" s="42" t="str">
        <f t="shared" si="15"/>
        <v/>
      </c>
      <c r="L214" s="84"/>
      <c r="M214" s="85"/>
    </row>
    <row r="215" spans="2:13" ht="24.75" customHeight="1">
      <c r="B215" s="18">
        <v>209</v>
      </c>
      <c r="C215" s="43"/>
      <c r="D215" s="38" t="str">
        <f t="shared" si="12"/>
        <v/>
      </c>
      <c r="E215" s="39">
        <f>IF(D215="",0,+COUNTIF('賃上げ前（月給・日給）'!$E$6:$E$1005,D215))</f>
        <v>0</v>
      </c>
      <c r="F215" s="44"/>
      <c r="G215" s="41" t="str">
        <f t="shared" si="13"/>
        <v/>
      </c>
      <c r="H215" s="51"/>
      <c r="I215" s="72"/>
      <c r="J215" s="81" t="str">
        <f t="shared" si="14"/>
        <v/>
      </c>
      <c r="K215" s="42" t="str">
        <f t="shared" si="15"/>
        <v/>
      </c>
      <c r="L215" s="84"/>
      <c r="M215" s="85"/>
    </row>
    <row r="216" spans="2:13" ht="24.75" customHeight="1">
      <c r="B216" s="18">
        <v>210</v>
      </c>
      <c r="C216" s="43"/>
      <c r="D216" s="38" t="str">
        <f t="shared" si="12"/>
        <v/>
      </c>
      <c r="E216" s="39">
        <f>IF(D216="",0,+COUNTIF('賃上げ前（月給・日給）'!$E$6:$E$1005,D216))</f>
        <v>0</v>
      </c>
      <c r="F216" s="44"/>
      <c r="G216" s="41" t="str">
        <f t="shared" si="13"/>
        <v/>
      </c>
      <c r="H216" s="51"/>
      <c r="I216" s="72"/>
      <c r="J216" s="81" t="str">
        <f t="shared" si="14"/>
        <v/>
      </c>
      <c r="K216" s="42" t="str">
        <f t="shared" si="15"/>
        <v/>
      </c>
      <c r="L216" s="84"/>
      <c r="M216" s="85"/>
    </row>
    <row r="217" spans="2:13" ht="24.75" customHeight="1">
      <c r="B217" s="18">
        <v>211</v>
      </c>
      <c r="C217" s="43"/>
      <c r="D217" s="38" t="str">
        <f t="shared" si="12"/>
        <v/>
      </c>
      <c r="E217" s="39">
        <f>IF(D217="",0,+COUNTIF('賃上げ前（月給・日給）'!$E$6:$E$1005,D217))</f>
        <v>0</v>
      </c>
      <c r="F217" s="44"/>
      <c r="G217" s="41" t="str">
        <f t="shared" si="13"/>
        <v/>
      </c>
      <c r="H217" s="51"/>
      <c r="I217" s="72"/>
      <c r="J217" s="81" t="str">
        <f t="shared" si="14"/>
        <v/>
      </c>
      <c r="K217" s="42" t="str">
        <f t="shared" si="15"/>
        <v/>
      </c>
      <c r="L217" s="84"/>
      <c r="M217" s="85"/>
    </row>
    <row r="218" spans="2:13" ht="24.75" customHeight="1">
      <c r="B218" s="18">
        <v>212</v>
      </c>
      <c r="C218" s="43"/>
      <c r="D218" s="38" t="str">
        <f t="shared" si="12"/>
        <v/>
      </c>
      <c r="E218" s="39">
        <f>IF(D218="",0,+COUNTIF('賃上げ前（月給・日給）'!$E$6:$E$1005,D218))</f>
        <v>0</v>
      </c>
      <c r="F218" s="44"/>
      <c r="G218" s="41" t="str">
        <f t="shared" si="13"/>
        <v/>
      </c>
      <c r="H218" s="51"/>
      <c r="I218" s="72"/>
      <c r="J218" s="81" t="str">
        <f t="shared" si="14"/>
        <v/>
      </c>
      <c r="K218" s="42" t="str">
        <f t="shared" si="15"/>
        <v/>
      </c>
      <c r="L218" s="84"/>
      <c r="M218" s="85"/>
    </row>
    <row r="219" spans="2:13" ht="24.75" customHeight="1">
      <c r="B219" s="18">
        <v>213</v>
      </c>
      <c r="C219" s="43"/>
      <c r="D219" s="38" t="str">
        <f t="shared" si="12"/>
        <v/>
      </c>
      <c r="E219" s="39">
        <f>IF(D219="",0,+COUNTIF('賃上げ前（月給・日給）'!$E$6:$E$1005,D219))</f>
        <v>0</v>
      </c>
      <c r="F219" s="44"/>
      <c r="G219" s="41" t="str">
        <f t="shared" si="13"/>
        <v/>
      </c>
      <c r="H219" s="51"/>
      <c r="I219" s="72"/>
      <c r="J219" s="81" t="str">
        <f t="shared" si="14"/>
        <v/>
      </c>
      <c r="K219" s="42" t="str">
        <f t="shared" si="15"/>
        <v/>
      </c>
      <c r="L219" s="84"/>
      <c r="M219" s="85"/>
    </row>
    <row r="220" spans="2:13" ht="24.75" customHeight="1">
      <c r="B220" s="18">
        <v>214</v>
      </c>
      <c r="C220" s="43"/>
      <c r="D220" s="38" t="str">
        <f t="shared" si="12"/>
        <v/>
      </c>
      <c r="E220" s="39">
        <f>IF(D220="",0,+COUNTIF('賃上げ前（月給・日給）'!$E$6:$E$1005,D220))</f>
        <v>0</v>
      </c>
      <c r="F220" s="44"/>
      <c r="G220" s="41" t="str">
        <f t="shared" si="13"/>
        <v/>
      </c>
      <c r="H220" s="51"/>
      <c r="I220" s="72"/>
      <c r="J220" s="81" t="str">
        <f t="shared" si="14"/>
        <v/>
      </c>
      <c r="K220" s="42" t="str">
        <f t="shared" si="15"/>
        <v/>
      </c>
      <c r="L220" s="84"/>
      <c r="M220" s="85"/>
    </row>
    <row r="221" spans="2:13" ht="24.75" customHeight="1">
      <c r="B221" s="18">
        <v>215</v>
      </c>
      <c r="C221" s="43"/>
      <c r="D221" s="38" t="str">
        <f t="shared" si="12"/>
        <v/>
      </c>
      <c r="E221" s="39">
        <f>IF(D221="",0,+COUNTIF('賃上げ前（月給・日給）'!$E$6:$E$1005,D221))</f>
        <v>0</v>
      </c>
      <c r="F221" s="44"/>
      <c r="G221" s="41" t="str">
        <f t="shared" si="13"/>
        <v/>
      </c>
      <c r="H221" s="51"/>
      <c r="I221" s="72"/>
      <c r="J221" s="81" t="str">
        <f t="shared" si="14"/>
        <v/>
      </c>
      <c r="K221" s="42" t="str">
        <f t="shared" si="15"/>
        <v/>
      </c>
      <c r="L221" s="84"/>
      <c r="M221" s="85"/>
    </row>
    <row r="222" spans="2:13" ht="24.75" customHeight="1">
      <c r="B222" s="18">
        <v>216</v>
      </c>
      <c r="C222" s="43"/>
      <c r="D222" s="38" t="str">
        <f t="shared" si="12"/>
        <v/>
      </c>
      <c r="E222" s="39">
        <f>IF(D222="",0,+COUNTIF('賃上げ前（月給・日給）'!$E$6:$E$1005,D222))</f>
        <v>0</v>
      </c>
      <c r="F222" s="44"/>
      <c r="G222" s="41" t="str">
        <f t="shared" si="13"/>
        <v/>
      </c>
      <c r="H222" s="51"/>
      <c r="I222" s="72"/>
      <c r="J222" s="81" t="str">
        <f t="shared" si="14"/>
        <v/>
      </c>
      <c r="K222" s="42" t="str">
        <f t="shared" si="15"/>
        <v/>
      </c>
      <c r="L222" s="84"/>
      <c r="M222" s="85"/>
    </row>
    <row r="223" spans="2:13" ht="24.75" customHeight="1">
      <c r="B223" s="18">
        <v>217</v>
      </c>
      <c r="C223" s="43"/>
      <c r="D223" s="38" t="str">
        <f t="shared" si="12"/>
        <v/>
      </c>
      <c r="E223" s="39">
        <f>IF(D223="",0,+COUNTIF('賃上げ前（月給・日給）'!$E$6:$E$1005,D223))</f>
        <v>0</v>
      </c>
      <c r="F223" s="44"/>
      <c r="G223" s="41" t="str">
        <f t="shared" si="13"/>
        <v/>
      </c>
      <c r="H223" s="51"/>
      <c r="I223" s="72"/>
      <c r="J223" s="81" t="str">
        <f t="shared" si="14"/>
        <v/>
      </c>
      <c r="K223" s="42" t="str">
        <f t="shared" si="15"/>
        <v/>
      </c>
      <c r="L223" s="84"/>
      <c r="M223" s="85"/>
    </row>
    <row r="224" spans="2:13" ht="24.75" customHeight="1">
      <c r="B224" s="18">
        <v>218</v>
      </c>
      <c r="C224" s="43"/>
      <c r="D224" s="38" t="str">
        <f t="shared" si="12"/>
        <v/>
      </c>
      <c r="E224" s="39">
        <f>IF(D224="",0,+COUNTIF('賃上げ前（月給・日給）'!$E$6:$E$1005,D224))</f>
        <v>0</v>
      </c>
      <c r="F224" s="44"/>
      <c r="G224" s="41" t="str">
        <f t="shared" si="13"/>
        <v/>
      </c>
      <c r="H224" s="51"/>
      <c r="I224" s="72"/>
      <c r="J224" s="81" t="str">
        <f t="shared" si="14"/>
        <v/>
      </c>
      <c r="K224" s="42" t="str">
        <f t="shared" si="15"/>
        <v/>
      </c>
      <c r="L224" s="84"/>
      <c r="M224" s="85"/>
    </row>
    <row r="225" spans="2:13" ht="24.75" customHeight="1">
      <c r="B225" s="18">
        <v>219</v>
      </c>
      <c r="C225" s="43"/>
      <c r="D225" s="38" t="str">
        <f t="shared" si="12"/>
        <v/>
      </c>
      <c r="E225" s="39">
        <f>IF(D225="",0,+COUNTIF('賃上げ前（月給・日給）'!$E$6:$E$1005,D225))</f>
        <v>0</v>
      </c>
      <c r="F225" s="44"/>
      <c r="G225" s="41" t="str">
        <f t="shared" si="13"/>
        <v/>
      </c>
      <c r="H225" s="51"/>
      <c r="I225" s="72"/>
      <c r="J225" s="81" t="str">
        <f t="shared" si="14"/>
        <v/>
      </c>
      <c r="K225" s="42" t="str">
        <f t="shared" si="15"/>
        <v/>
      </c>
      <c r="L225" s="84"/>
      <c r="M225" s="85"/>
    </row>
    <row r="226" spans="2:13" ht="24.75" customHeight="1">
      <c r="B226" s="18">
        <v>220</v>
      </c>
      <c r="C226" s="43"/>
      <c r="D226" s="38" t="str">
        <f t="shared" si="12"/>
        <v/>
      </c>
      <c r="E226" s="39">
        <f>IF(D226="",0,+COUNTIF('賃上げ前（月給・日給）'!$E$6:$E$1005,D226))</f>
        <v>0</v>
      </c>
      <c r="F226" s="44"/>
      <c r="G226" s="41" t="str">
        <f t="shared" si="13"/>
        <v/>
      </c>
      <c r="H226" s="51"/>
      <c r="I226" s="72"/>
      <c r="J226" s="81" t="str">
        <f t="shared" si="14"/>
        <v/>
      </c>
      <c r="K226" s="42" t="str">
        <f t="shared" si="15"/>
        <v/>
      </c>
      <c r="L226" s="84"/>
      <c r="M226" s="85"/>
    </row>
    <row r="227" spans="2:13" ht="24.75" customHeight="1">
      <c r="B227" s="18">
        <v>221</v>
      </c>
      <c r="C227" s="43"/>
      <c r="D227" s="38" t="str">
        <f t="shared" si="12"/>
        <v/>
      </c>
      <c r="E227" s="39">
        <f>IF(D227="",0,+COUNTIF('賃上げ前（月給・日給）'!$E$6:$E$1005,D227))</f>
        <v>0</v>
      </c>
      <c r="F227" s="44"/>
      <c r="G227" s="41" t="str">
        <f t="shared" si="13"/>
        <v/>
      </c>
      <c r="H227" s="51"/>
      <c r="I227" s="72"/>
      <c r="J227" s="81" t="str">
        <f t="shared" si="14"/>
        <v/>
      </c>
      <c r="K227" s="42" t="str">
        <f t="shared" si="15"/>
        <v/>
      </c>
      <c r="L227" s="84"/>
      <c r="M227" s="85"/>
    </row>
    <row r="228" spans="2:13" ht="24.75" customHeight="1">
      <c r="B228" s="18">
        <v>222</v>
      </c>
      <c r="C228" s="43"/>
      <c r="D228" s="38" t="str">
        <f t="shared" si="12"/>
        <v/>
      </c>
      <c r="E228" s="39">
        <f>IF(D228="",0,+COUNTIF('賃上げ前（月給・日給）'!$E$6:$E$1005,D228))</f>
        <v>0</v>
      </c>
      <c r="F228" s="44"/>
      <c r="G228" s="41" t="str">
        <f t="shared" si="13"/>
        <v/>
      </c>
      <c r="H228" s="51"/>
      <c r="I228" s="72"/>
      <c r="J228" s="81" t="str">
        <f t="shared" si="14"/>
        <v/>
      </c>
      <c r="K228" s="42" t="str">
        <f t="shared" si="15"/>
        <v/>
      </c>
      <c r="L228" s="84"/>
      <c r="M228" s="85"/>
    </row>
    <row r="229" spans="2:13" ht="24.75" customHeight="1">
      <c r="B229" s="18">
        <v>223</v>
      </c>
      <c r="C229" s="43"/>
      <c r="D229" s="38" t="str">
        <f t="shared" si="12"/>
        <v/>
      </c>
      <c r="E229" s="39">
        <f>IF(D229="",0,+COUNTIF('賃上げ前（月給・日給）'!$E$6:$E$1005,D229))</f>
        <v>0</v>
      </c>
      <c r="F229" s="44"/>
      <c r="G229" s="41" t="str">
        <f t="shared" si="13"/>
        <v/>
      </c>
      <c r="H229" s="51"/>
      <c r="I229" s="72"/>
      <c r="J229" s="81" t="str">
        <f t="shared" si="14"/>
        <v/>
      </c>
      <c r="K229" s="42" t="str">
        <f t="shared" si="15"/>
        <v/>
      </c>
      <c r="L229" s="84"/>
      <c r="M229" s="85"/>
    </row>
    <row r="230" spans="2:13" ht="24.75" customHeight="1">
      <c r="B230" s="18">
        <v>224</v>
      </c>
      <c r="C230" s="43"/>
      <c r="D230" s="38" t="str">
        <f t="shared" si="12"/>
        <v/>
      </c>
      <c r="E230" s="39">
        <f>IF(D230="",0,+COUNTIF('賃上げ前（月給・日給）'!$E$6:$E$1005,D230))</f>
        <v>0</v>
      </c>
      <c r="F230" s="44"/>
      <c r="G230" s="41" t="str">
        <f t="shared" si="13"/>
        <v/>
      </c>
      <c r="H230" s="51"/>
      <c r="I230" s="72"/>
      <c r="J230" s="81" t="str">
        <f t="shared" si="14"/>
        <v/>
      </c>
      <c r="K230" s="42" t="str">
        <f t="shared" si="15"/>
        <v/>
      </c>
      <c r="L230" s="84"/>
      <c r="M230" s="85"/>
    </row>
    <row r="231" spans="2:13" ht="24.75" customHeight="1">
      <c r="B231" s="18">
        <v>225</v>
      </c>
      <c r="C231" s="43"/>
      <c r="D231" s="38" t="str">
        <f t="shared" si="12"/>
        <v/>
      </c>
      <c r="E231" s="39">
        <f>IF(D231="",0,+COUNTIF('賃上げ前（月給・日給）'!$E$6:$E$1005,D231))</f>
        <v>0</v>
      </c>
      <c r="F231" s="44"/>
      <c r="G231" s="41" t="str">
        <f t="shared" si="13"/>
        <v/>
      </c>
      <c r="H231" s="51"/>
      <c r="I231" s="72"/>
      <c r="J231" s="81" t="str">
        <f t="shared" si="14"/>
        <v/>
      </c>
      <c r="K231" s="42" t="str">
        <f t="shared" si="15"/>
        <v/>
      </c>
      <c r="L231" s="84"/>
      <c r="M231" s="85"/>
    </row>
    <row r="232" spans="2:13" ht="24.75" customHeight="1">
      <c r="B232" s="18">
        <v>226</v>
      </c>
      <c r="C232" s="43"/>
      <c r="D232" s="38" t="str">
        <f t="shared" si="12"/>
        <v/>
      </c>
      <c r="E232" s="39">
        <f>IF(D232="",0,+COUNTIF('賃上げ前（月給・日給）'!$E$6:$E$1005,D232))</f>
        <v>0</v>
      </c>
      <c r="F232" s="44"/>
      <c r="G232" s="41" t="str">
        <f t="shared" si="13"/>
        <v/>
      </c>
      <c r="H232" s="51"/>
      <c r="I232" s="72"/>
      <c r="J232" s="81" t="str">
        <f t="shared" si="14"/>
        <v/>
      </c>
      <c r="K232" s="42" t="str">
        <f t="shared" si="15"/>
        <v/>
      </c>
      <c r="L232" s="84"/>
      <c r="M232" s="85"/>
    </row>
    <row r="233" spans="2:13" ht="24.75" customHeight="1">
      <c r="B233" s="18">
        <v>227</v>
      </c>
      <c r="C233" s="43"/>
      <c r="D233" s="38" t="str">
        <f t="shared" si="12"/>
        <v/>
      </c>
      <c r="E233" s="39">
        <f>IF(D233="",0,+COUNTIF('賃上げ前（月給・日給）'!$E$6:$E$1005,D233))</f>
        <v>0</v>
      </c>
      <c r="F233" s="44"/>
      <c r="G233" s="41" t="str">
        <f t="shared" si="13"/>
        <v/>
      </c>
      <c r="H233" s="51"/>
      <c r="I233" s="72"/>
      <c r="J233" s="81" t="str">
        <f t="shared" si="14"/>
        <v/>
      </c>
      <c r="K233" s="42" t="str">
        <f t="shared" si="15"/>
        <v/>
      </c>
      <c r="L233" s="84"/>
      <c r="M233" s="85"/>
    </row>
    <row r="234" spans="2:13" ht="24.75" customHeight="1">
      <c r="B234" s="18">
        <v>228</v>
      </c>
      <c r="C234" s="43"/>
      <c r="D234" s="38" t="str">
        <f t="shared" si="12"/>
        <v/>
      </c>
      <c r="E234" s="39">
        <f>IF(D234="",0,+COUNTIF('賃上げ前（月給・日給）'!$E$6:$E$1005,D234))</f>
        <v>0</v>
      </c>
      <c r="F234" s="44"/>
      <c r="G234" s="41" t="str">
        <f t="shared" si="13"/>
        <v/>
      </c>
      <c r="H234" s="51"/>
      <c r="I234" s="72"/>
      <c r="J234" s="81" t="str">
        <f t="shared" si="14"/>
        <v/>
      </c>
      <c r="K234" s="42" t="str">
        <f t="shared" si="15"/>
        <v/>
      </c>
      <c r="L234" s="84"/>
      <c r="M234" s="85"/>
    </row>
    <row r="235" spans="2:13" ht="24.75" customHeight="1">
      <c r="B235" s="18">
        <v>229</v>
      </c>
      <c r="C235" s="43"/>
      <c r="D235" s="38" t="str">
        <f t="shared" si="12"/>
        <v/>
      </c>
      <c r="E235" s="39">
        <f>IF(D235="",0,+COUNTIF('賃上げ前（月給・日給）'!$E$6:$E$1005,D235))</f>
        <v>0</v>
      </c>
      <c r="F235" s="44"/>
      <c r="G235" s="41" t="str">
        <f t="shared" si="13"/>
        <v/>
      </c>
      <c r="H235" s="51"/>
      <c r="I235" s="72"/>
      <c r="J235" s="81" t="str">
        <f t="shared" si="14"/>
        <v/>
      </c>
      <c r="K235" s="42" t="str">
        <f t="shared" si="15"/>
        <v/>
      </c>
      <c r="L235" s="84"/>
      <c r="M235" s="85"/>
    </row>
    <row r="236" spans="2:13" ht="24.75" customHeight="1">
      <c r="B236" s="18">
        <v>230</v>
      </c>
      <c r="C236" s="43"/>
      <c r="D236" s="38" t="str">
        <f t="shared" si="12"/>
        <v/>
      </c>
      <c r="E236" s="39">
        <f>IF(D236="",0,+COUNTIF('賃上げ前（月給・日給）'!$E$6:$E$1005,D236))</f>
        <v>0</v>
      </c>
      <c r="F236" s="44"/>
      <c r="G236" s="41" t="str">
        <f t="shared" si="13"/>
        <v/>
      </c>
      <c r="H236" s="51"/>
      <c r="I236" s="72"/>
      <c r="J236" s="81" t="str">
        <f t="shared" si="14"/>
        <v/>
      </c>
      <c r="K236" s="42" t="str">
        <f t="shared" si="15"/>
        <v/>
      </c>
      <c r="L236" s="84"/>
      <c r="M236" s="85"/>
    </row>
    <row r="237" spans="2:13" ht="24.75" customHeight="1">
      <c r="B237" s="18">
        <v>231</v>
      </c>
      <c r="C237" s="43"/>
      <c r="D237" s="38" t="str">
        <f t="shared" si="12"/>
        <v/>
      </c>
      <c r="E237" s="39">
        <f>IF(D237="",0,+COUNTIF('賃上げ前（月給・日給）'!$E$6:$E$1005,D237))</f>
        <v>0</v>
      </c>
      <c r="F237" s="44"/>
      <c r="G237" s="41" t="str">
        <f t="shared" si="13"/>
        <v/>
      </c>
      <c r="H237" s="51"/>
      <c r="I237" s="72"/>
      <c r="J237" s="81" t="str">
        <f t="shared" si="14"/>
        <v/>
      </c>
      <c r="K237" s="42" t="str">
        <f t="shared" si="15"/>
        <v/>
      </c>
      <c r="L237" s="84"/>
      <c r="M237" s="85"/>
    </row>
    <row r="238" spans="2:13" ht="24.75" customHeight="1">
      <c r="B238" s="18">
        <v>232</v>
      </c>
      <c r="C238" s="43"/>
      <c r="D238" s="38" t="str">
        <f t="shared" si="12"/>
        <v/>
      </c>
      <c r="E238" s="39">
        <f>IF(D238="",0,+COUNTIF('賃上げ前（月給・日給）'!$E$6:$E$1005,D238))</f>
        <v>0</v>
      </c>
      <c r="F238" s="44"/>
      <c r="G238" s="41" t="str">
        <f t="shared" si="13"/>
        <v/>
      </c>
      <c r="H238" s="51"/>
      <c r="I238" s="72"/>
      <c r="J238" s="81" t="str">
        <f t="shared" si="14"/>
        <v/>
      </c>
      <c r="K238" s="42" t="str">
        <f t="shared" si="15"/>
        <v/>
      </c>
      <c r="L238" s="84"/>
      <c r="M238" s="85"/>
    </row>
    <row r="239" spans="2:13" ht="24.75" customHeight="1">
      <c r="B239" s="18">
        <v>233</v>
      </c>
      <c r="C239" s="43"/>
      <c r="D239" s="38" t="str">
        <f t="shared" si="12"/>
        <v/>
      </c>
      <c r="E239" s="39">
        <f>IF(D239="",0,+COUNTIF('賃上げ前（月給・日給）'!$E$6:$E$1005,D239))</f>
        <v>0</v>
      </c>
      <c r="F239" s="44"/>
      <c r="G239" s="41" t="str">
        <f t="shared" si="13"/>
        <v/>
      </c>
      <c r="H239" s="51"/>
      <c r="I239" s="72"/>
      <c r="J239" s="81" t="str">
        <f t="shared" si="14"/>
        <v/>
      </c>
      <c r="K239" s="42" t="str">
        <f t="shared" si="15"/>
        <v/>
      </c>
      <c r="L239" s="84"/>
      <c r="M239" s="85"/>
    </row>
    <row r="240" spans="2:13" ht="24.75" customHeight="1">
      <c r="B240" s="18">
        <v>234</v>
      </c>
      <c r="C240" s="43"/>
      <c r="D240" s="38" t="str">
        <f t="shared" si="12"/>
        <v/>
      </c>
      <c r="E240" s="39">
        <f>IF(D240="",0,+COUNTIF('賃上げ前（月給・日給）'!$E$6:$E$1005,D240))</f>
        <v>0</v>
      </c>
      <c r="F240" s="44"/>
      <c r="G240" s="41" t="str">
        <f t="shared" si="13"/>
        <v/>
      </c>
      <c r="H240" s="51"/>
      <c r="I240" s="72"/>
      <c r="J240" s="81" t="str">
        <f t="shared" si="14"/>
        <v/>
      </c>
      <c r="K240" s="42" t="str">
        <f t="shared" si="15"/>
        <v/>
      </c>
      <c r="L240" s="84"/>
      <c r="M240" s="85"/>
    </row>
    <row r="241" spans="2:13" ht="24.75" customHeight="1">
      <c r="B241" s="18">
        <v>235</v>
      </c>
      <c r="C241" s="43"/>
      <c r="D241" s="38" t="str">
        <f t="shared" si="12"/>
        <v/>
      </c>
      <c r="E241" s="39">
        <f>IF(D241="",0,+COUNTIF('賃上げ前（月給・日給）'!$E$6:$E$1005,D241))</f>
        <v>0</v>
      </c>
      <c r="F241" s="44"/>
      <c r="G241" s="41" t="str">
        <f t="shared" si="13"/>
        <v/>
      </c>
      <c r="H241" s="51"/>
      <c r="I241" s="72"/>
      <c r="J241" s="81" t="str">
        <f t="shared" si="14"/>
        <v/>
      </c>
      <c r="K241" s="42" t="str">
        <f t="shared" si="15"/>
        <v/>
      </c>
      <c r="L241" s="84"/>
      <c r="M241" s="85"/>
    </row>
    <row r="242" spans="2:13" ht="24.75" customHeight="1">
      <c r="B242" s="18">
        <v>236</v>
      </c>
      <c r="C242" s="43"/>
      <c r="D242" s="38" t="str">
        <f t="shared" si="12"/>
        <v/>
      </c>
      <c r="E242" s="39">
        <f>IF(D242="",0,+COUNTIF('賃上げ前（月給・日給）'!$E$6:$E$1005,D242))</f>
        <v>0</v>
      </c>
      <c r="F242" s="44"/>
      <c r="G242" s="41" t="str">
        <f t="shared" si="13"/>
        <v/>
      </c>
      <c r="H242" s="51"/>
      <c r="I242" s="72"/>
      <c r="J242" s="81" t="str">
        <f t="shared" si="14"/>
        <v/>
      </c>
      <c r="K242" s="42" t="str">
        <f t="shared" si="15"/>
        <v/>
      </c>
      <c r="L242" s="84"/>
      <c r="M242" s="85"/>
    </row>
    <row r="243" spans="2:13" ht="24.75" customHeight="1">
      <c r="B243" s="18">
        <v>237</v>
      </c>
      <c r="C243" s="43"/>
      <c r="D243" s="38" t="str">
        <f t="shared" si="12"/>
        <v/>
      </c>
      <c r="E243" s="39">
        <f>IF(D243="",0,+COUNTIF('賃上げ前（月給・日給）'!$E$6:$E$1005,D243))</f>
        <v>0</v>
      </c>
      <c r="F243" s="44"/>
      <c r="G243" s="41" t="str">
        <f t="shared" si="13"/>
        <v/>
      </c>
      <c r="H243" s="51"/>
      <c r="I243" s="72"/>
      <c r="J243" s="81" t="str">
        <f t="shared" si="14"/>
        <v/>
      </c>
      <c r="K243" s="42" t="str">
        <f t="shared" si="15"/>
        <v/>
      </c>
      <c r="L243" s="84"/>
      <c r="M243" s="85"/>
    </row>
    <row r="244" spans="2:13" ht="24.75" customHeight="1">
      <c r="B244" s="18">
        <v>238</v>
      </c>
      <c r="C244" s="43"/>
      <c r="D244" s="38" t="str">
        <f t="shared" si="12"/>
        <v/>
      </c>
      <c r="E244" s="39">
        <f>IF(D244="",0,+COUNTIF('賃上げ前（月給・日給）'!$E$6:$E$1005,D244))</f>
        <v>0</v>
      </c>
      <c r="F244" s="44"/>
      <c r="G244" s="41" t="str">
        <f t="shared" si="13"/>
        <v/>
      </c>
      <c r="H244" s="51"/>
      <c r="I244" s="72"/>
      <c r="J244" s="81" t="str">
        <f t="shared" si="14"/>
        <v/>
      </c>
      <c r="K244" s="42" t="str">
        <f t="shared" si="15"/>
        <v/>
      </c>
      <c r="L244" s="84"/>
      <c r="M244" s="85"/>
    </row>
    <row r="245" spans="2:13" ht="24.75" customHeight="1">
      <c r="B245" s="18">
        <v>239</v>
      </c>
      <c r="C245" s="43"/>
      <c r="D245" s="38" t="str">
        <f t="shared" si="12"/>
        <v/>
      </c>
      <c r="E245" s="39">
        <f>IF(D245="",0,+COUNTIF('賃上げ前（月給・日給）'!$E$6:$E$1005,D245))</f>
        <v>0</v>
      </c>
      <c r="F245" s="44"/>
      <c r="G245" s="41" t="str">
        <f t="shared" si="13"/>
        <v/>
      </c>
      <c r="H245" s="51"/>
      <c r="I245" s="72"/>
      <c r="J245" s="81" t="str">
        <f t="shared" si="14"/>
        <v/>
      </c>
      <c r="K245" s="42" t="str">
        <f t="shared" si="15"/>
        <v/>
      </c>
      <c r="L245" s="84"/>
      <c r="M245" s="85"/>
    </row>
    <row r="246" spans="2:13" ht="24.75" customHeight="1">
      <c r="B246" s="18">
        <v>240</v>
      </c>
      <c r="C246" s="43"/>
      <c r="D246" s="38" t="str">
        <f t="shared" si="12"/>
        <v/>
      </c>
      <c r="E246" s="39">
        <f>IF(D246="",0,+COUNTIF('賃上げ前（月給・日給）'!$E$6:$E$1005,D246))</f>
        <v>0</v>
      </c>
      <c r="F246" s="44"/>
      <c r="G246" s="41" t="str">
        <f t="shared" si="13"/>
        <v/>
      </c>
      <c r="H246" s="51"/>
      <c r="I246" s="72"/>
      <c r="J246" s="81" t="str">
        <f t="shared" si="14"/>
        <v/>
      </c>
      <c r="K246" s="42" t="str">
        <f t="shared" si="15"/>
        <v/>
      </c>
      <c r="L246" s="84"/>
      <c r="M246" s="85"/>
    </row>
    <row r="247" spans="2:13" ht="24.75" customHeight="1">
      <c r="B247" s="18">
        <v>241</v>
      </c>
      <c r="C247" s="43"/>
      <c r="D247" s="38" t="str">
        <f t="shared" si="12"/>
        <v/>
      </c>
      <c r="E247" s="39">
        <f>IF(D247="",0,+COUNTIF('賃上げ前（月給・日給）'!$E$6:$E$1005,D247))</f>
        <v>0</v>
      </c>
      <c r="F247" s="44"/>
      <c r="G247" s="41" t="str">
        <f t="shared" si="13"/>
        <v/>
      </c>
      <c r="H247" s="51"/>
      <c r="I247" s="72"/>
      <c r="J247" s="81" t="str">
        <f t="shared" si="14"/>
        <v/>
      </c>
      <c r="K247" s="42" t="str">
        <f t="shared" si="15"/>
        <v/>
      </c>
      <c r="L247" s="84"/>
      <c r="M247" s="85"/>
    </row>
    <row r="248" spans="2:13" ht="24.75" customHeight="1">
      <c r="B248" s="18">
        <v>242</v>
      </c>
      <c r="C248" s="43"/>
      <c r="D248" s="38" t="str">
        <f t="shared" si="12"/>
        <v/>
      </c>
      <c r="E248" s="39">
        <f>IF(D248="",0,+COUNTIF('賃上げ前（月給・日給）'!$E$6:$E$1005,D248))</f>
        <v>0</v>
      </c>
      <c r="F248" s="44"/>
      <c r="G248" s="41" t="str">
        <f t="shared" si="13"/>
        <v/>
      </c>
      <c r="H248" s="51"/>
      <c r="I248" s="72"/>
      <c r="J248" s="81" t="str">
        <f t="shared" si="14"/>
        <v/>
      </c>
      <c r="K248" s="42" t="str">
        <f t="shared" si="15"/>
        <v/>
      </c>
      <c r="L248" s="84"/>
      <c r="M248" s="85"/>
    </row>
    <row r="249" spans="2:13" ht="24.75" customHeight="1">
      <c r="B249" s="18">
        <v>243</v>
      </c>
      <c r="C249" s="43"/>
      <c r="D249" s="38" t="str">
        <f t="shared" si="12"/>
        <v/>
      </c>
      <c r="E249" s="39">
        <f>IF(D249="",0,+COUNTIF('賃上げ前（月給・日給）'!$E$6:$E$1005,D249))</f>
        <v>0</v>
      </c>
      <c r="F249" s="44"/>
      <c r="G249" s="41" t="str">
        <f t="shared" si="13"/>
        <v/>
      </c>
      <c r="H249" s="51"/>
      <c r="I249" s="72"/>
      <c r="J249" s="81" t="str">
        <f t="shared" si="14"/>
        <v/>
      </c>
      <c r="K249" s="42" t="str">
        <f t="shared" si="15"/>
        <v/>
      </c>
      <c r="L249" s="84"/>
      <c r="M249" s="85"/>
    </row>
    <row r="250" spans="2:13" ht="24.75" customHeight="1">
      <c r="B250" s="18">
        <v>244</v>
      </c>
      <c r="C250" s="43"/>
      <c r="D250" s="38" t="str">
        <f t="shared" si="12"/>
        <v/>
      </c>
      <c r="E250" s="39">
        <f>IF(D250="",0,+COUNTIF('賃上げ前（月給・日給）'!$E$6:$E$1005,D250))</f>
        <v>0</v>
      </c>
      <c r="F250" s="44"/>
      <c r="G250" s="41" t="str">
        <f t="shared" si="13"/>
        <v/>
      </c>
      <c r="H250" s="51"/>
      <c r="I250" s="72"/>
      <c r="J250" s="81" t="str">
        <f t="shared" si="14"/>
        <v/>
      </c>
      <c r="K250" s="42" t="str">
        <f t="shared" si="15"/>
        <v/>
      </c>
      <c r="L250" s="84"/>
      <c r="M250" s="85"/>
    </row>
    <row r="251" spans="2:13" ht="24.75" customHeight="1">
      <c r="B251" s="18">
        <v>245</v>
      </c>
      <c r="C251" s="43"/>
      <c r="D251" s="38" t="str">
        <f t="shared" si="12"/>
        <v/>
      </c>
      <c r="E251" s="39">
        <f>IF(D251="",0,+COUNTIF('賃上げ前（月給・日給）'!$E$6:$E$1005,D251))</f>
        <v>0</v>
      </c>
      <c r="F251" s="44"/>
      <c r="G251" s="41" t="str">
        <f t="shared" si="13"/>
        <v/>
      </c>
      <c r="H251" s="51"/>
      <c r="I251" s="72"/>
      <c r="J251" s="81" t="str">
        <f t="shared" si="14"/>
        <v/>
      </c>
      <c r="K251" s="42" t="str">
        <f t="shared" si="15"/>
        <v/>
      </c>
      <c r="L251" s="84"/>
      <c r="M251" s="85"/>
    </row>
    <row r="252" spans="2:13" ht="24.75" customHeight="1">
      <c r="B252" s="18">
        <v>246</v>
      </c>
      <c r="C252" s="43"/>
      <c r="D252" s="38" t="str">
        <f t="shared" si="12"/>
        <v/>
      </c>
      <c r="E252" s="39">
        <f>IF(D252="",0,+COUNTIF('賃上げ前（月給・日給）'!$E$6:$E$1005,D252))</f>
        <v>0</v>
      </c>
      <c r="F252" s="44"/>
      <c r="G252" s="41" t="str">
        <f t="shared" si="13"/>
        <v/>
      </c>
      <c r="H252" s="51"/>
      <c r="I252" s="72"/>
      <c r="J252" s="81" t="str">
        <f t="shared" si="14"/>
        <v/>
      </c>
      <c r="K252" s="42" t="str">
        <f t="shared" si="15"/>
        <v/>
      </c>
      <c r="L252" s="84"/>
      <c r="M252" s="85"/>
    </row>
    <row r="253" spans="2:13" ht="24.75" customHeight="1">
      <c r="B253" s="18">
        <v>247</v>
      </c>
      <c r="C253" s="43"/>
      <c r="D253" s="38" t="str">
        <f t="shared" si="12"/>
        <v/>
      </c>
      <c r="E253" s="39">
        <f>IF(D253="",0,+COUNTIF('賃上げ前（月給・日給）'!$E$6:$E$1005,D253))</f>
        <v>0</v>
      </c>
      <c r="F253" s="44"/>
      <c r="G253" s="41" t="str">
        <f t="shared" si="13"/>
        <v/>
      </c>
      <c r="H253" s="51"/>
      <c r="I253" s="72"/>
      <c r="J253" s="81" t="str">
        <f t="shared" si="14"/>
        <v/>
      </c>
      <c r="K253" s="42" t="str">
        <f t="shared" si="15"/>
        <v/>
      </c>
      <c r="L253" s="84"/>
      <c r="M253" s="85"/>
    </row>
    <row r="254" spans="2:13" ht="24.75" customHeight="1">
      <c r="B254" s="18">
        <v>248</v>
      </c>
      <c r="C254" s="43"/>
      <c r="D254" s="38" t="str">
        <f t="shared" si="12"/>
        <v/>
      </c>
      <c r="E254" s="39">
        <f>IF(D254="",0,+COUNTIF('賃上げ前（月給・日給）'!$E$6:$E$1005,D254))</f>
        <v>0</v>
      </c>
      <c r="F254" s="44"/>
      <c r="G254" s="41" t="str">
        <f t="shared" si="13"/>
        <v/>
      </c>
      <c r="H254" s="51"/>
      <c r="I254" s="72"/>
      <c r="J254" s="81" t="str">
        <f t="shared" si="14"/>
        <v/>
      </c>
      <c r="K254" s="42" t="str">
        <f t="shared" si="15"/>
        <v/>
      </c>
      <c r="L254" s="84"/>
      <c r="M254" s="85"/>
    </row>
    <row r="255" spans="2:13" ht="24.75" customHeight="1">
      <c r="B255" s="18">
        <v>249</v>
      </c>
      <c r="C255" s="43"/>
      <c r="D255" s="38" t="str">
        <f t="shared" si="12"/>
        <v/>
      </c>
      <c r="E255" s="39">
        <f>IF(D255="",0,+COUNTIF('賃上げ前（月給・日給）'!$E$6:$E$1005,D255))</f>
        <v>0</v>
      </c>
      <c r="F255" s="44"/>
      <c r="G255" s="41" t="str">
        <f t="shared" si="13"/>
        <v/>
      </c>
      <c r="H255" s="51"/>
      <c r="I255" s="72"/>
      <c r="J255" s="81" t="str">
        <f t="shared" si="14"/>
        <v/>
      </c>
      <c r="K255" s="42" t="str">
        <f t="shared" si="15"/>
        <v/>
      </c>
      <c r="L255" s="84"/>
      <c r="M255" s="85"/>
    </row>
    <row r="256" spans="2:13" ht="24.75" customHeight="1">
      <c r="B256" s="18">
        <v>250</v>
      </c>
      <c r="C256" s="43"/>
      <c r="D256" s="38" t="str">
        <f t="shared" si="12"/>
        <v/>
      </c>
      <c r="E256" s="39">
        <f>IF(D256="",0,+COUNTIF('賃上げ前（月給・日給）'!$E$6:$E$1005,D256))</f>
        <v>0</v>
      </c>
      <c r="F256" s="44"/>
      <c r="G256" s="41" t="str">
        <f t="shared" si="13"/>
        <v/>
      </c>
      <c r="H256" s="51"/>
      <c r="I256" s="72"/>
      <c r="J256" s="81" t="str">
        <f t="shared" si="14"/>
        <v/>
      </c>
      <c r="K256" s="42" t="str">
        <f t="shared" si="15"/>
        <v/>
      </c>
      <c r="L256" s="84"/>
      <c r="M256" s="85"/>
    </row>
    <row r="257" spans="2:13" ht="24.75" customHeight="1">
      <c r="B257" s="18">
        <v>251</v>
      </c>
      <c r="C257" s="43"/>
      <c r="D257" s="38" t="str">
        <f t="shared" si="12"/>
        <v/>
      </c>
      <c r="E257" s="39">
        <f>IF(D257="",0,+COUNTIF('賃上げ前（月給・日給）'!$E$6:$E$1005,D257))</f>
        <v>0</v>
      </c>
      <c r="F257" s="44"/>
      <c r="G257" s="41" t="str">
        <f t="shared" si="13"/>
        <v/>
      </c>
      <c r="H257" s="51"/>
      <c r="I257" s="72"/>
      <c r="J257" s="81" t="str">
        <f t="shared" si="14"/>
        <v/>
      </c>
      <c r="K257" s="42" t="str">
        <f t="shared" si="15"/>
        <v/>
      </c>
      <c r="L257" s="84"/>
      <c r="M257" s="85"/>
    </row>
    <row r="258" spans="2:13" ht="24.75" customHeight="1">
      <c r="B258" s="18">
        <v>252</v>
      </c>
      <c r="C258" s="43"/>
      <c r="D258" s="38" t="str">
        <f t="shared" si="12"/>
        <v/>
      </c>
      <c r="E258" s="39">
        <f>IF(D258="",0,+COUNTIF('賃上げ前（月給・日給）'!$E$6:$E$1005,D258))</f>
        <v>0</v>
      </c>
      <c r="F258" s="44"/>
      <c r="G258" s="41" t="str">
        <f t="shared" si="13"/>
        <v/>
      </c>
      <c r="H258" s="51"/>
      <c r="I258" s="72"/>
      <c r="J258" s="81" t="str">
        <f t="shared" si="14"/>
        <v/>
      </c>
      <c r="K258" s="42" t="str">
        <f t="shared" si="15"/>
        <v/>
      </c>
      <c r="L258" s="84"/>
      <c r="M258" s="85"/>
    </row>
    <row r="259" spans="2:13" ht="24.75" customHeight="1">
      <c r="B259" s="18">
        <v>253</v>
      </c>
      <c r="C259" s="43"/>
      <c r="D259" s="38" t="str">
        <f t="shared" si="12"/>
        <v/>
      </c>
      <c r="E259" s="39">
        <f>IF(D259="",0,+COUNTIF('賃上げ前（月給・日給）'!$E$6:$E$1005,D259))</f>
        <v>0</v>
      </c>
      <c r="F259" s="44"/>
      <c r="G259" s="41" t="str">
        <f t="shared" si="13"/>
        <v/>
      </c>
      <c r="H259" s="51"/>
      <c r="I259" s="72"/>
      <c r="J259" s="81" t="str">
        <f t="shared" si="14"/>
        <v/>
      </c>
      <c r="K259" s="42" t="str">
        <f t="shared" si="15"/>
        <v/>
      </c>
      <c r="L259" s="84"/>
      <c r="M259" s="85"/>
    </row>
    <row r="260" spans="2:13" ht="24.75" customHeight="1">
      <c r="B260" s="18">
        <v>254</v>
      </c>
      <c r="C260" s="43"/>
      <c r="D260" s="38" t="str">
        <f t="shared" si="12"/>
        <v/>
      </c>
      <c r="E260" s="39">
        <f>IF(D260="",0,+COUNTIF('賃上げ前（月給・日給）'!$E$6:$E$1005,D260))</f>
        <v>0</v>
      </c>
      <c r="F260" s="44"/>
      <c r="G260" s="41" t="str">
        <f t="shared" si="13"/>
        <v/>
      </c>
      <c r="H260" s="51"/>
      <c r="I260" s="72"/>
      <c r="J260" s="81" t="str">
        <f t="shared" si="14"/>
        <v/>
      </c>
      <c r="K260" s="42" t="str">
        <f t="shared" si="15"/>
        <v/>
      </c>
      <c r="L260" s="84"/>
      <c r="M260" s="85"/>
    </row>
    <row r="261" spans="2:13" ht="24.75" customHeight="1">
      <c r="B261" s="18">
        <v>255</v>
      </c>
      <c r="C261" s="43"/>
      <c r="D261" s="38" t="str">
        <f t="shared" si="12"/>
        <v/>
      </c>
      <c r="E261" s="39">
        <f>IF(D261="",0,+COUNTIF('賃上げ前（月給・日給）'!$E$6:$E$1005,D261))</f>
        <v>0</v>
      </c>
      <c r="F261" s="44"/>
      <c r="G261" s="41" t="str">
        <f t="shared" si="13"/>
        <v/>
      </c>
      <c r="H261" s="51"/>
      <c r="I261" s="72"/>
      <c r="J261" s="81" t="str">
        <f t="shared" si="14"/>
        <v/>
      </c>
      <c r="K261" s="42" t="str">
        <f t="shared" si="15"/>
        <v/>
      </c>
      <c r="L261" s="84"/>
      <c r="M261" s="85"/>
    </row>
    <row r="262" spans="2:13" ht="24.75" customHeight="1">
      <c r="B262" s="18">
        <v>256</v>
      </c>
      <c r="C262" s="43"/>
      <c r="D262" s="38" t="str">
        <f t="shared" si="12"/>
        <v/>
      </c>
      <c r="E262" s="39">
        <f>IF(D262="",0,+COUNTIF('賃上げ前（月給・日給）'!$E$6:$E$1005,D262))</f>
        <v>0</v>
      </c>
      <c r="F262" s="44"/>
      <c r="G262" s="41" t="str">
        <f t="shared" si="13"/>
        <v/>
      </c>
      <c r="H262" s="51"/>
      <c r="I262" s="72"/>
      <c r="J262" s="81" t="str">
        <f t="shared" si="14"/>
        <v/>
      </c>
      <c r="K262" s="42" t="str">
        <f t="shared" si="15"/>
        <v/>
      </c>
      <c r="L262" s="84"/>
      <c r="M262" s="85"/>
    </row>
    <row r="263" spans="2:13" ht="24.75" customHeight="1">
      <c r="B263" s="18">
        <v>257</v>
      </c>
      <c r="C263" s="43"/>
      <c r="D263" s="38" t="str">
        <f t="shared" ref="D263:D326" si="16">SUBSTITUTE(SUBSTITUTE(C263,"　","")," ","")</f>
        <v/>
      </c>
      <c r="E263" s="39">
        <f>IF(D263="",0,+COUNTIF('賃上げ前（月給・日給）'!$E$6:$E$1005,D263))</f>
        <v>0</v>
      </c>
      <c r="F263" s="44"/>
      <c r="G263" s="41" t="str">
        <f t="shared" ref="G263:G326" si="17">IF(C263="","",+IF(OR(E263&lt;1,F263="",L263="◎"),"除外","対象"))</f>
        <v/>
      </c>
      <c r="H263" s="51"/>
      <c r="I263" s="72"/>
      <c r="J263" s="81" t="str">
        <f t="shared" ref="J263:J326" si="18">IF(C263="","",H263/I263)</f>
        <v/>
      </c>
      <c r="K263" s="42" t="str">
        <f t="shared" ref="K263:K326" si="19">IF(C263="","",+IF(G263="対象",J263,0))</f>
        <v/>
      </c>
      <c r="L263" s="84"/>
      <c r="M263" s="85"/>
    </row>
    <row r="264" spans="2:13" ht="24.75" customHeight="1">
      <c r="B264" s="18">
        <v>258</v>
      </c>
      <c r="C264" s="43"/>
      <c r="D264" s="38" t="str">
        <f t="shared" si="16"/>
        <v/>
      </c>
      <c r="E264" s="39">
        <f>IF(D264="",0,+COUNTIF('賃上げ前（月給・日給）'!$E$6:$E$1005,D264))</f>
        <v>0</v>
      </c>
      <c r="F264" s="44"/>
      <c r="G264" s="41" t="str">
        <f t="shared" si="17"/>
        <v/>
      </c>
      <c r="H264" s="51"/>
      <c r="I264" s="72"/>
      <c r="J264" s="81" t="str">
        <f t="shared" si="18"/>
        <v/>
      </c>
      <c r="K264" s="42" t="str">
        <f t="shared" si="19"/>
        <v/>
      </c>
      <c r="L264" s="84"/>
      <c r="M264" s="85"/>
    </row>
    <row r="265" spans="2:13" ht="24.75" customHeight="1">
      <c r="B265" s="18">
        <v>259</v>
      </c>
      <c r="C265" s="43"/>
      <c r="D265" s="38" t="str">
        <f t="shared" si="16"/>
        <v/>
      </c>
      <c r="E265" s="39">
        <f>IF(D265="",0,+COUNTIF('賃上げ前（月給・日給）'!$E$6:$E$1005,D265))</f>
        <v>0</v>
      </c>
      <c r="F265" s="44"/>
      <c r="G265" s="41" t="str">
        <f t="shared" si="17"/>
        <v/>
      </c>
      <c r="H265" s="51"/>
      <c r="I265" s="72"/>
      <c r="J265" s="81" t="str">
        <f t="shared" si="18"/>
        <v/>
      </c>
      <c r="K265" s="42" t="str">
        <f t="shared" si="19"/>
        <v/>
      </c>
      <c r="L265" s="84"/>
      <c r="M265" s="85"/>
    </row>
    <row r="266" spans="2:13" ht="24.75" customHeight="1">
      <c r="B266" s="18">
        <v>260</v>
      </c>
      <c r="C266" s="43"/>
      <c r="D266" s="38" t="str">
        <f t="shared" si="16"/>
        <v/>
      </c>
      <c r="E266" s="39">
        <f>IF(D266="",0,+COUNTIF('賃上げ前（月給・日給）'!$E$6:$E$1005,D266))</f>
        <v>0</v>
      </c>
      <c r="F266" s="44"/>
      <c r="G266" s="41" t="str">
        <f t="shared" si="17"/>
        <v/>
      </c>
      <c r="H266" s="51"/>
      <c r="I266" s="72"/>
      <c r="J266" s="81" t="str">
        <f t="shared" si="18"/>
        <v/>
      </c>
      <c r="K266" s="42" t="str">
        <f t="shared" si="19"/>
        <v/>
      </c>
      <c r="L266" s="84"/>
      <c r="M266" s="85"/>
    </row>
    <row r="267" spans="2:13" ht="24.75" customHeight="1">
      <c r="B267" s="18">
        <v>261</v>
      </c>
      <c r="C267" s="43"/>
      <c r="D267" s="38" t="str">
        <f t="shared" si="16"/>
        <v/>
      </c>
      <c r="E267" s="39">
        <f>IF(D267="",0,+COUNTIF('賃上げ前（月給・日給）'!$E$6:$E$1005,D267))</f>
        <v>0</v>
      </c>
      <c r="F267" s="44"/>
      <c r="G267" s="41" t="str">
        <f t="shared" si="17"/>
        <v/>
      </c>
      <c r="H267" s="51"/>
      <c r="I267" s="72"/>
      <c r="J267" s="81" t="str">
        <f t="shared" si="18"/>
        <v/>
      </c>
      <c r="K267" s="42" t="str">
        <f t="shared" si="19"/>
        <v/>
      </c>
      <c r="L267" s="84"/>
      <c r="M267" s="85"/>
    </row>
    <row r="268" spans="2:13" ht="24.75" customHeight="1">
      <c r="B268" s="18">
        <v>262</v>
      </c>
      <c r="C268" s="43"/>
      <c r="D268" s="38" t="str">
        <f t="shared" si="16"/>
        <v/>
      </c>
      <c r="E268" s="39">
        <f>IF(D268="",0,+COUNTIF('賃上げ前（月給・日給）'!$E$6:$E$1005,D268))</f>
        <v>0</v>
      </c>
      <c r="F268" s="44"/>
      <c r="G268" s="41" t="str">
        <f t="shared" si="17"/>
        <v/>
      </c>
      <c r="H268" s="51"/>
      <c r="I268" s="72"/>
      <c r="J268" s="81" t="str">
        <f t="shared" si="18"/>
        <v/>
      </c>
      <c r="K268" s="42" t="str">
        <f t="shared" si="19"/>
        <v/>
      </c>
      <c r="L268" s="84"/>
      <c r="M268" s="85"/>
    </row>
    <row r="269" spans="2:13" ht="24.75" customHeight="1">
      <c r="B269" s="18">
        <v>263</v>
      </c>
      <c r="C269" s="43"/>
      <c r="D269" s="38" t="str">
        <f t="shared" si="16"/>
        <v/>
      </c>
      <c r="E269" s="39">
        <f>IF(D269="",0,+COUNTIF('賃上げ前（月給・日給）'!$E$6:$E$1005,D269))</f>
        <v>0</v>
      </c>
      <c r="F269" s="44"/>
      <c r="G269" s="41" t="str">
        <f t="shared" si="17"/>
        <v/>
      </c>
      <c r="H269" s="51"/>
      <c r="I269" s="72"/>
      <c r="J269" s="81" t="str">
        <f t="shared" si="18"/>
        <v/>
      </c>
      <c r="K269" s="42" t="str">
        <f t="shared" si="19"/>
        <v/>
      </c>
      <c r="L269" s="84"/>
      <c r="M269" s="85"/>
    </row>
    <row r="270" spans="2:13" ht="24.75" customHeight="1">
      <c r="B270" s="18">
        <v>264</v>
      </c>
      <c r="C270" s="43"/>
      <c r="D270" s="38" t="str">
        <f t="shared" si="16"/>
        <v/>
      </c>
      <c r="E270" s="39">
        <f>IF(D270="",0,+COUNTIF('賃上げ前（月給・日給）'!$E$6:$E$1005,D270))</f>
        <v>0</v>
      </c>
      <c r="F270" s="44"/>
      <c r="G270" s="41" t="str">
        <f t="shared" si="17"/>
        <v/>
      </c>
      <c r="H270" s="51"/>
      <c r="I270" s="72"/>
      <c r="J270" s="81" t="str">
        <f t="shared" si="18"/>
        <v/>
      </c>
      <c r="K270" s="42" t="str">
        <f t="shared" si="19"/>
        <v/>
      </c>
      <c r="L270" s="84"/>
      <c r="M270" s="85"/>
    </row>
    <row r="271" spans="2:13" ht="24.75" customHeight="1">
      <c r="B271" s="18">
        <v>265</v>
      </c>
      <c r="C271" s="43"/>
      <c r="D271" s="38" t="str">
        <f t="shared" si="16"/>
        <v/>
      </c>
      <c r="E271" s="39">
        <f>IF(D271="",0,+COUNTIF('賃上げ前（月給・日給）'!$E$6:$E$1005,D271))</f>
        <v>0</v>
      </c>
      <c r="F271" s="44"/>
      <c r="G271" s="41" t="str">
        <f t="shared" si="17"/>
        <v/>
      </c>
      <c r="H271" s="51"/>
      <c r="I271" s="72"/>
      <c r="J271" s="81" t="str">
        <f t="shared" si="18"/>
        <v/>
      </c>
      <c r="K271" s="42" t="str">
        <f t="shared" si="19"/>
        <v/>
      </c>
      <c r="L271" s="84"/>
      <c r="M271" s="85"/>
    </row>
    <row r="272" spans="2:13" ht="24.75" customHeight="1">
      <c r="B272" s="18">
        <v>266</v>
      </c>
      <c r="C272" s="43"/>
      <c r="D272" s="38" t="str">
        <f t="shared" si="16"/>
        <v/>
      </c>
      <c r="E272" s="39">
        <f>IF(D272="",0,+COUNTIF('賃上げ前（月給・日給）'!$E$6:$E$1005,D272))</f>
        <v>0</v>
      </c>
      <c r="F272" s="44"/>
      <c r="G272" s="41" t="str">
        <f t="shared" si="17"/>
        <v/>
      </c>
      <c r="H272" s="51"/>
      <c r="I272" s="72"/>
      <c r="J272" s="81" t="str">
        <f t="shared" si="18"/>
        <v/>
      </c>
      <c r="K272" s="42" t="str">
        <f t="shared" si="19"/>
        <v/>
      </c>
      <c r="L272" s="84"/>
      <c r="M272" s="85"/>
    </row>
    <row r="273" spans="2:13" ht="24.75" customHeight="1">
      <c r="B273" s="18">
        <v>267</v>
      </c>
      <c r="C273" s="43"/>
      <c r="D273" s="38" t="str">
        <f t="shared" si="16"/>
        <v/>
      </c>
      <c r="E273" s="39">
        <f>IF(D273="",0,+COUNTIF('賃上げ前（月給・日給）'!$E$6:$E$1005,D273))</f>
        <v>0</v>
      </c>
      <c r="F273" s="44"/>
      <c r="G273" s="41" t="str">
        <f t="shared" si="17"/>
        <v/>
      </c>
      <c r="H273" s="51"/>
      <c r="I273" s="72"/>
      <c r="J273" s="81" t="str">
        <f t="shared" si="18"/>
        <v/>
      </c>
      <c r="K273" s="42" t="str">
        <f t="shared" si="19"/>
        <v/>
      </c>
      <c r="L273" s="84"/>
      <c r="M273" s="85"/>
    </row>
    <row r="274" spans="2:13" ht="24.75" customHeight="1">
      <c r="B274" s="18">
        <v>268</v>
      </c>
      <c r="C274" s="43"/>
      <c r="D274" s="38" t="str">
        <f t="shared" si="16"/>
        <v/>
      </c>
      <c r="E274" s="39">
        <f>IF(D274="",0,+COUNTIF('賃上げ前（月給・日給）'!$E$6:$E$1005,D274))</f>
        <v>0</v>
      </c>
      <c r="F274" s="44"/>
      <c r="G274" s="41" t="str">
        <f t="shared" si="17"/>
        <v/>
      </c>
      <c r="H274" s="51"/>
      <c r="I274" s="72"/>
      <c r="J274" s="81" t="str">
        <f t="shared" si="18"/>
        <v/>
      </c>
      <c r="K274" s="42" t="str">
        <f t="shared" si="19"/>
        <v/>
      </c>
      <c r="L274" s="84"/>
      <c r="M274" s="85"/>
    </row>
    <row r="275" spans="2:13" ht="24.75" customHeight="1">
      <c r="B275" s="18">
        <v>269</v>
      </c>
      <c r="C275" s="43"/>
      <c r="D275" s="38" t="str">
        <f t="shared" si="16"/>
        <v/>
      </c>
      <c r="E275" s="39">
        <f>IF(D275="",0,+COUNTIF('賃上げ前（月給・日給）'!$E$6:$E$1005,D275))</f>
        <v>0</v>
      </c>
      <c r="F275" s="44"/>
      <c r="G275" s="41" t="str">
        <f t="shared" si="17"/>
        <v/>
      </c>
      <c r="H275" s="51"/>
      <c r="I275" s="72"/>
      <c r="J275" s="81" t="str">
        <f t="shared" si="18"/>
        <v/>
      </c>
      <c r="K275" s="42" t="str">
        <f t="shared" si="19"/>
        <v/>
      </c>
      <c r="L275" s="84"/>
      <c r="M275" s="85"/>
    </row>
    <row r="276" spans="2:13" ht="24.75" customHeight="1">
      <c r="B276" s="18">
        <v>270</v>
      </c>
      <c r="C276" s="43"/>
      <c r="D276" s="38" t="str">
        <f t="shared" si="16"/>
        <v/>
      </c>
      <c r="E276" s="39">
        <f>IF(D276="",0,+COUNTIF('賃上げ前（月給・日給）'!$E$6:$E$1005,D276))</f>
        <v>0</v>
      </c>
      <c r="F276" s="44"/>
      <c r="G276" s="41" t="str">
        <f t="shared" si="17"/>
        <v/>
      </c>
      <c r="H276" s="51"/>
      <c r="I276" s="72"/>
      <c r="J276" s="81" t="str">
        <f t="shared" si="18"/>
        <v/>
      </c>
      <c r="K276" s="42" t="str">
        <f t="shared" si="19"/>
        <v/>
      </c>
      <c r="L276" s="84"/>
      <c r="M276" s="85"/>
    </row>
    <row r="277" spans="2:13" ht="24.75" customHeight="1">
      <c r="B277" s="18">
        <v>271</v>
      </c>
      <c r="C277" s="43"/>
      <c r="D277" s="38" t="str">
        <f t="shared" si="16"/>
        <v/>
      </c>
      <c r="E277" s="39">
        <f>IF(D277="",0,+COUNTIF('賃上げ前（月給・日給）'!$E$6:$E$1005,D277))</f>
        <v>0</v>
      </c>
      <c r="F277" s="44"/>
      <c r="G277" s="41" t="str">
        <f t="shared" si="17"/>
        <v/>
      </c>
      <c r="H277" s="51"/>
      <c r="I277" s="72"/>
      <c r="J277" s="81" t="str">
        <f t="shared" si="18"/>
        <v/>
      </c>
      <c r="K277" s="42" t="str">
        <f t="shared" si="19"/>
        <v/>
      </c>
      <c r="L277" s="84"/>
      <c r="M277" s="85"/>
    </row>
    <row r="278" spans="2:13" ht="24.75" customHeight="1">
      <c r="B278" s="18">
        <v>272</v>
      </c>
      <c r="C278" s="43"/>
      <c r="D278" s="38" t="str">
        <f t="shared" si="16"/>
        <v/>
      </c>
      <c r="E278" s="39">
        <f>IF(D278="",0,+COUNTIF('賃上げ前（月給・日給）'!$E$6:$E$1005,D278))</f>
        <v>0</v>
      </c>
      <c r="F278" s="44"/>
      <c r="G278" s="41" t="str">
        <f t="shared" si="17"/>
        <v/>
      </c>
      <c r="H278" s="51"/>
      <c r="I278" s="72"/>
      <c r="J278" s="81" t="str">
        <f t="shared" si="18"/>
        <v/>
      </c>
      <c r="K278" s="42" t="str">
        <f t="shared" si="19"/>
        <v/>
      </c>
      <c r="L278" s="84"/>
      <c r="M278" s="85"/>
    </row>
    <row r="279" spans="2:13" ht="24.75" customHeight="1">
      <c r="B279" s="18">
        <v>273</v>
      </c>
      <c r="C279" s="43"/>
      <c r="D279" s="38" t="str">
        <f t="shared" si="16"/>
        <v/>
      </c>
      <c r="E279" s="39">
        <f>IF(D279="",0,+COUNTIF('賃上げ前（月給・日給）'!$E$6:$E$1005,D279))</f>
        <v>0</v>
      </c>
      <c r="F279" s="44"/>
      <c r="G279" s="41" t="str">
        <f t="shared" si="17"/>
        <v/>
      </c>
      <c r="H279" s="51"/>
      <c r="I279" s="72"/>
      <c r="J279" s="81" t="str">
        <f t="shared" si="18"/>
        <v/>
      </c>
      <c r="K279" s="42" t="str">
        <f t="shared" si="19"/>
        <v/>
      </c>
      <c r="L279" s="84"/>
      <c r="M279" s="85"/>
    </row>
    <row r="280" spans="2:13" ht="24.75" customHeight="1">
      <c r="B280" s="18">
        <v>274</v>
      </c>
      <c r="C280" s="43"/>
      <c r="D280" s="38" t="str">
        <f t="shared" si="16"/>
        <v/>
      </c>
      <c r="E280" s="39">
        <f>IF(D280="",0,+COUNTIF('賃上げ前（月給・日給）'!$E$6:$E$1005,D280))</f>
        <v>0</v>
      </c>
      <c r="F280" s="44"/>
      <c r="G280" s="41" t="str">
        <f t="shared" si="17"/>
        <v/>
      </c>
      <c r="H280" s="51"/>
      <c r="I280" s="72"/>
      <c r="J280" s="81" t="str">
        <f t="shared" si="18"/>
        <v/>
      </c>
      <c r="K280" s="42" t="str">
        <f t="shared" si="19"/>
        <v/>
      </c>
      <c r="L280" s="84"/>
      <c r="M280" s="85"/>
    </row>
    <row r="281" spans="2:13" ht="24.75" customHeight="1">
      <c r="B281" s="18">
        <v>275</v>
      </c>
      <c r="C281" s="43"/>
      <c r="D281" s="38" t="str">
        <f t="shared" si="16"/>
        <v/>
      </c>
      <c r="E281" s="39">
        <f>IF(D281="",0,+COUNTIF('賃上げ前（月給・日給）'!$E$6:$E$1005,D281))</f>
        <v>0</v>
      </c>
      <c r="F281" s="44"/>
      <c r="G281" s="41" t="str">
        <f t="shared" si="17"/>
        <v/>
      </c>
      <c r="H281" s="51"/>
      <c r="I281" s="72"/>
      <c r="J281" s="81" t="str">
        <f t="shared" si="18"/>
        <v/>
      </c>
      <c r="K281" s="42" t="str">
        <f t="shared" si="19"/>
        <v/>
      </c>
      <c r="L281" s="84"/>
      <c r="M281" s="85"/>
    </row>
    <row r="282" spans="2:13" ht="24.75" customHeight="1">
      <c r="B282" s="18">
        <v>276</v>
      </c>
      <c r="C282" s="43"/>
      <c r="D282" s="38" t="str">
        <f t="shared" si="16"/>
        <v/>
      </c>
      <c r="E282" s="39">
        <f>IF(D282="",0,+COUNTIF('賃上げ前（月給・日給）'!$E$6:$E$1005,D282))</f>
        <v>0</v>
      </c>
      <c r="F282" s="44"/>
      <c r="G282" s="41" t="str">
        <f t="shared" si="17"/>
        <v/>
      </c>
      <c r="H282" s="51"/>
      <c r="I282" s="72"/>
      <c r="J282" s="81" t="str">
        <f t="shared" si="18"/>
        <v/>
      </c>
      <c r="K282" s="42" t="str">
        <f t="shared" si="19"/>
        <v/>
      </c>
      <c r="L282" s="84"/>
      <c r="M282" s="85"/>
    </row>
    <row r="283" spans="2:13" ht="24.75" customHeight="1">
      <c r="B283" s="18">
        <v>277</v>
      </c>
      <c r="C283" s="43"/>
      <c r="D283" s="38" t="str">
        <f t="shared" si="16"/>
        <v/>
      </c>
      <c r="E283" s="39">
        <f>IF(D283="",0,+COUNTIF('賃上げ前（月給・日給）'!$E$6:$E$1005,D283))</f>
        <v>0</v>
      </c>
      <c r="F283" s="44"/>
      <c r="G283" s="41" t="str">
        <f t="shared" si="17"/>
        <v/>
      </c>
      <c r="H283" s="51"/>
      <c r="I283" s="72"/>
      <c r="J283" s="81" t="str">
        <f t="shared" si="18"/>
        <v/>
      </c>
      <c r="K283" s="42" t="str">
        <f t="shared" si="19"/>
        <v/>
      </c>
      <c r="L283" s="84"/>
      <c r="M283" s="85"/>
    </row>
    <row r="284" spans="2:13" ht="24.75" customHeight="1">
      <c r="B284" s="18">
        <v>278</v>
      </c>
      <c r="C284" s="43"/>
      <c r="D284" s="38" t="str">
        <f t="shared" si="16"/>
        <v/>
      </c>
      <c r="E284" s="39">
        <f>IF(D284="",0,+COUNTIF('賃上げ前（月給・日給）'!$E$6:$E$1005,D284))</f>
        <v>0</v>
      </c>
      <c r="F284" s="44"/>
      <c r="G284" s="41" t="str">
        <f t="shared" si="17"/>
        <v/>
      </c>
      <c r="H284" s="51"/>
      <c r="I284" s="72"/>
      <c r="J284" s="81" t="str">
        <f t="shared" si="18"/>
        <v/>
      </c>
      <c r="K284" s="42" t="str">
        <f t="shared" si="19"/>
        <v/>
      </c>
      <c r="L284" s="84"/>
      <c r="M284" s="85"/>
    </row>
    <row r="285" spans="2:13" ht="24.75" customHeight="1">
      <c r="B285" s="18">
        <v>279</v>
      </c>
      <c r="C285" s="43"/>
      <c r="D285" s="38" t="str">
        <f t="shared" si="16"/>
        <v/>
      </c>
      <c r="E285" s="39">
        <f>IF(D285="",0,+COUNTIF('賃上げ前（月給・日給）'!$E$6:$E$1005,D285))</f>
        <v>0</v>
      </c>
      <c r="F285" s="44"/>
      <c r="G285" s="41" t="str">
        <f t="shared" si="17"/>
        <v/>
      </c>
      <c r="H285" s="51"/>
      <c r="I285" s="72"/>
      <c r="J285" s="81" t="str">
        <f t="shared" si="18"/>
        <v/>
      </c>
      <c r="K285" s="42" t="str">
        <f t="shared" si="19"/>
        <v/>
      </c>
      <c r="L285" s="84"/>
      <c r="M285" s="85"/>
    </row>
    <row r="286" spans="2:13" ht="24.75" customHeight="1">
      <c r="B286" s="18">
        <v>280</v>
      </c>
      <c r="C286" s="43"/>
      <c r="D286" s="38" t="str">
        <f t="shared" si="16"/>
        <v/>
      </c>
      <c r="E286" s="39">
        <f>IF(D286="",0,+COUNTIF('賃上げ前（月給・日給）'!$E$6:$E$1005,D286))</f>
        <v>0</v>
      </c>
      <c r="F286" s="44"/>
      <c r="G286" s="41" t="str">
        <f t="shared" si="17"/>
        <v/>
      </c>
      <c r="H286" s="51"/>
      <c r="I286" s="72"/>
      <c r="J286" s="81" t="str">
        <f t="shared" si="18"/>
        <v/>
      </c>
      <c r="K286" s="42" t="str">
        <f t="shared" si="19"/>
        <v/>
      </c>
      <c r="L286" s="84"/>
      <c r="M286" s="85"/>
    </row>
    <row r="287" spans="2:13" ht="24.75" customHeight="1">
      <c r="B287" s="18">
        <v>281</v>
      </c>
      <c r="C287" s="43"/>
      <c r="D287" s="38" t="str">
        <f t="shared" si="16"/>
        <v/>
      </c>
      <c r="E287" s="39">
        <f>IF(D287="",0,+COUNTIF('賃上げ前（月給・日給）'!$E$6:$E$1005,D287))</f>
        <v>0</v>
      </c>
      <c r="F287" s="44"/>
      <c r="G287" s="41" t="str">
        <f t="shared" si="17"/>
        <v/>
      </c>
      <c r="H287" s="51"/>
      <c r="I287" s="72"/>
      <c r="J287" s="81" t="str">
        <f t="shared" si="18"/>
        <v/>
      </c>
      <c r="K287" s="42" t="str">
        <f t="shared" si="19"/>
        <v/>
      </c>
      <c r="L287" s="84"/>
      <c r="M287" s="85"/>
    </row>
    <row r="288" spans="2:13" ht="24.75" customHeight="1">
      <c r="B288" s="18">
        <v>282</v>
      </c>
      <c r="C288" s="43"/>
      <c r="D288" s="38" t="str">
        <f t="shared" si="16"/>
        <v/>
      </c>
      <c r="E288" s="39">
        <f>IF(D288="",0,+COUNTIF('賃上げ前（月給・日給）'!$E$6:$E$1005,D288))</f>
        <v>0</v>
      </c>
      <c r="F288" s="44"/>
      <c r="G288" s="41" t="str">
        <f t="shared" si="17"/>
        <v/>
      </c>
      <c r="H288" s="51"/>
      <c r="I288" s="72"/>
      <c r="J288" s="81" t="str">
        <f t="shared" si="18"/>
        <v/>
      </c>
      <c r="K288" s="42" t="str">
        <f t="shared" si="19"/>
        <v/>
      </c>
      <c r="L288" s="84"/>
      <c r="M288" s="85"/>
    </row>
    <row r="289" spans="2:13" ht="24.75" customHeight="1">
      <c r="B289" s="18">
        <v>283</v>
      </c>
      <c r="C289" s="43"/>
      <c r="D289" s="38" t="str">
        <f t="shared" si="16"/>
        <v/>
      </c>
      <c r="E289" s="39">
        <f>IF(D289="",0,+COUNTIF('賃上げ前（月給・日給）'!$E$6:$E$1005,D289))</f>
        <v>0</v>
      </c>
      <c r="F289" s="44"/>
      <c r="G289" s="41" t="str">
        <f t="shared" si="17"/>
        <v/>
      </c>
      <c r="H289" s="51"/>
      <c r="I289" s="72"/>
      <c r="J289" s="81" t="str">
        <f t="shared" si="18"/>
        <v/>
      </c>
      <c r="K289" s="42" t="str">
        <f t="shared" si="19"/>
        <v/>
      </c>
      <c r="L289" s="84"/>
      <c r="M289" s="85"/>
    </row>
    <row r="290" spans="2:13" ht="24.75" customHeight="1">
      <c r="B290" s="18">
        <v>284</v>
      </c>
      <c r="C290" s="43"/>
      <c r="D290" s="38" t="str">
        <f t="shared" si="16"/>
        <v/>
      </c>
      <c r="E290" s="39">
        <f>IF(D290="",0,+COUNTIF('賃上げ前（月給・日給）'!$E$6:$E$1005,D290))</f>
        <v>0</v>
      </c>
      <c r="F290" s="44"/>
      <c r="G290" s="41" t="str">
        <f t="shared" si="17"/>
        <v/>
      </c>
      <c r="H290" s="51"/>
      <c r="I290" s="72"/>
      <c r="J290" s="81" t="str">
        <f t="shared" si="18"/>
        <v/>
      </c>
      <c r="K290" s="42" t="str">
        <f t="shared" si="19"/>
        <v/>
      </c>
      <c r="L290" s="84"/>
      <c r="M290" s="85"/>
    </row>
    <row r="291" spans="2:13" ht="24.75" customHeight="1">
      <c r="B291" s="18">
        <v>285</v>
      </c>
      <c r="C291" s="43"/>
      <c r="D291" s="38" t="str">
        <f t="shared" si="16"/>
        <v/>
      </c>
      <c r="E291" s="39">
        <f>IF(D291="",0,+COUNTIF('賃上げ前（月給・日給）'!$E$6:$E$1005,D291))</f>
        <v>0</v>
      </c>
      <c r="F291" s="44"/>
      <c r="G291" s="41" t="str">
        <f t="shared" si="17"/>
        <v/>
      </c>
      <c r="H291" s="51"/>
      <c r="I291" s="72"/>
      <c r="J291" s="81" t="str">
        <f t="shared" si="18"/>
        <v/>
      </c>
      <c r="K291" s="42" t="str">
        <f t="shared" si="19"/>
        <v/>
      </c>
      <c r="L291" s="84"/>
      <c r="M291" s="85"/>
    </row>
    <row r="292" spans="2:13" ht="24.75" customHeight="1">
      <c r="B292" s="18">
        <v>286</v>
      </c>
      <c r="C292" s="43"/>
      <c r="D292" s="38" t="str">
        <f t="shared" si="16"/>
        <v/>
      </c>
      <c r="E292" s="39">
        <f>IF(D292="",0,+COUNTIF('賃上げ前（月給・日給）'!$E$6:$E$1005,D292))</f>
        <v>0</v>
      </c>
      <c r="F292" s="44"/>
      <c r="G292" s="41" t="str">
        <f t="shared" si="17"/>
        <v/>
      </c>
      <c r="H292" s="51"/>
      <c r="I292" s="72"/>
      <c r="J292" s="81" t="str">
        <f t="shared" si="18"/>
        <v/>
      </c>
      <c r="K292" s="42" t="str">
        <f t="shared" si="19"/>
        <v/>
      </c>
      <c r="L292" s="84"/>
      <c r="M292" s="85"/>
    </row>
    <row r="293" spans="2:13" ht="24.75" customHeight="1">
      <c r="B293" s="18">
        <v>287</v>
      </c>
      <c r="C293" s="43"/>
      <c r="D293" s="38" t="str">
        <f t="shared" si="16"/>
        <v/>
      </c>
      <c r="E293" s="39">
        <f>IF(D293="",0,+COUNTIF('賃上げ前（月給・日給）'!$E$6:$E$1005,D293))</f>
        <v>0</v>
      </c>
      <c r="F293" s="44"/>
      <c r="G293" s="41" t="str">
        <f t="shared" si="17"/>
        <v/>
      </c>
      <c r="H293" s="51"/>
      <c r="I293" s="72"/>
      <c r="J293" s="81" t="str">
        <f t="shared" si="18"/>
        <v/>
      </c>
      <c r="K293" s="42" t="str">
        <f t="shared" si="19"/>
        <v/>
      </c>
      <c r="L293" s="84"/>
      <c r="M293" s="85"/>
    </row>
    <row r="294" spans="2:13" ht="24.75" customHeight="1">
      <c r="B294" s="18">
        <v>288</v>
      </c>
      <c r="C294" s="43"/>
      <c r="D294" s="38" t="str">
        <f t="shared" si="16"/>
        <v/>
      </c>
      <c r="E294" s="39">
        <f>IF(D294="",0,+COUNTIF('賃上げ前（月給・日給）'!$E$6:$E$1005,D294))</f>
        <v>0</v>
      </c>
      <c r="F294" s="44"/>
      <c r="G294" s="41" t="str">
        <f t="shared" si="17"/>
        <v/>
      </c>
      <c r="H294" s="51"/>
      <c r="I294" s="72"/>
      <c r="J294" s="81" t="str">
        <f t="shared" si="18"/>
        <v/>
      </c>
      <c r="K294" s="42" t="str">
        <f t="shared" si="19"/>
        <v/>
      </c>
      <c r="L294" s="84"/>
      <c r="M294" s="85"/>
    </row>
    <row r="295" spans="2:13" ht="24.75" customHeight="1">
      <c r="B295" s="18">
        <v>289</v>
      </c>
      <c r="C295" s="43"/>
      <c r="D295" s="38" t="str">
        <f t="shared" si="16"/>
        <v/>
      </c>
      <c r="E295" s="39">
        <f>IF(D295="",0,+COUNTIF('賃上げ前（月給・日給）'!$E$6:$E$1005,D295))</f>
        <v>0</v>
      </c>
      <c r="F295" s="44"/>
      <c r="G295" s="41" t="str">
        <f t="shared" si="17"/>
        <v/>
      </c>
      <c r="H295" s="51"/>
      <c r="I295" s="72"/>
      <c r="J295" s="81" t="str">
        <f t="shared" si="18"/>
        <v/>
      </c>
      <c r="K295" s="42" t="str">
        <f t="shared" si="19"/>
        <v/>
      </c>
      <c r="L295" s="84"/>
      <c r="M295" s="85"/>
    </row>
    <row r="296" spans="2:13" ht="24.75" customHeight="1">
      <c r="B296" s="18">
        <v>290</v>
      </c>
      <c r="C296" s="43"/>
      <c r="D296" s="38" t="str">
        <f t="shared" si="16"/>
        <v/>
      </c>
      <c r="E296" s="39">
        <f>IF(D296="",0,+COUNTIF('賃上げ前（月給・日給）'!$E$6:$E$1005,D296))</f>
        <v>0</v>
      </c>
      <c r="F296" s="44"/>
      <c r="G296" s="41" t="str">
        <f t="shared" si="17"/>
        <v/>
      </c>
      <c r="H296" s="51"/>
      <c r="I296" s="72"/>
      <c r="J296" s="81" t="str">
        <f t="shared" si="18"/>
        <v/>
      </c>
      <c r="K296" s="42" t="str">
        <f t="shared" si="19"/>
        <v/>
      </c>
      <c r="L296" s="84"/>
      <c r="M296" s="85"/>
    </row>
    <row r="297" spans="2:13" ht="24.75" customHeight="1">
      <c r="B297" s="18">
        <v>291</v>
      </c>
      <c r="C297" s="43"/>
      <c r="D297" s="38" t="str">
        <f t="shared" si="16"/>
        <v/>
      </c>
      <c r="E297" s="39">
        <f>IF(D297="",0,+COUNTIF('賃上げ前（月給・日給）'!$E$6:$E$1005,D297))</f>
        <v>0</v>
      </c>
      <c r="F297" s="44"/>
      <c r="G297" s="41" t="str">
        <f t="shared" si="17"/>
        <v/>
      </c>
      <c r="H297" s="51"/>
      <c r="I297" s="72"/>
      <c r="J297" s="81" t="str">
        <f t="shared" si="18"/>
        <v/>
      </c>
      <c r="K297" s="42" t="str">
        <f t="shared" si="19"/>
        <v/>
      </c>
      <c r="L297" s="84"/>
      <c r="M297" s="85"/>
    </row>
    <row r="298" spans="2:13" ht="24.75" customHeight="1">
      <c r="B298" s="18">
        <v>292</v>
      </c>
      <c r="C298" s="43"/>
      <c r="D298" s="38" t="str">
        <f t="shared" si="16"/>
        <v/>
      </c>
      <c r="E298" s="39">
        <f>IF(D298="",0,+COUNTIF('賃上げ前（月給・日給）'!$E$6:$E$1005,D298))</f>
        <v>0</v>
      </c>
      <c r="F298" s="44"/>
      <c r="G298" s="41" t="str">
        <f t="shared" si="17"/>
        <v/>
      </c>
      <c r="H298" s="51"/>
      <c r="I298" s="72"/>
      <c r="J298" s="81" t="str">
        <f t="shared" si="18"/>
        <v/>
      </c>
      <c r="K298" s="42" t="str">
        <f t="shared" si="19"/>
        <v/>
      </c>
      <c r="L298" s="84"/>
      <c r="M298" s="85"/>
    </row>
    <row r="299" spans="2:13" ht="24.75" customHeight="1">
      <c r="B299" s="18">
        <v>293</v>
      </c>
      <c r="C299" s="43"/>
      <c r="D299" s="38" t="str">
        <f t="shared" si="16"/>
        <v/>
      </c>
      <c r="E299" s="39">
        <f>IF(D299="",0,+COUNTIF('賃上げ前（月給・日給）'!$E$6:$E$1005,D299))</f>
        <v>0</v>
      </c>
      <c r="F299" s="44"/>
      <c r="G299" s="41" t="str">
        <f t="shared" si="17"/>
        <v/>
      </c>
      <c r="H299" s="51"/>
      <c r="I299" s="72"/>
      <c r="J299" s="81" t="str">
        <f t="shared" si="18"/>
        <v/>
      </c>
      <c r="K299" s="42" t="str">
        <f t="shared" si="19"/>
        <v/>
      </c>
      <c r="L299" s="84"/>
      <c r="M299" s="85"/>
    </row>
    <row r="300" spans="2:13" ht="24.75" customHeight="1">
      <c r="B300" s="18">
        <v>294</v>
      </c>
      <c r="C300" s="43"/>
      <c r="D300" s="38" t="str">
        <f t="shared" si="16"/>
        <v/>
      </c>
      <c r="E300" s="39">
        <f>IF(D300="",0,+COUNTIF('賃上げ前（月給・日給）'!$E$6:$E$1005,D300))</f>
        <v>0</v>
      </c>
      <c r="F300" s="44"/>
      <c r="G300" s="41" t="str">
        <f t="shared" si="17"/>
        <v/>
      </c>
      <c r="H300" s="51"/>
      <c r="I300" s="72"/>
      <c r="J300" s="81" t="str">
        <f t="shared" si="18"/>
        <v/>
      </c>
      <c r="K300" s="42" t="str">
        <f t="shared" si="19"/>
        <v/>
      </c>
      <c r="L300" s="84"/>
      <c r="M300" s="85"/>
    </row>
    <row r="301" spans="2:13" ht="24.75" customHeight="1">
      <c r="B301" s="18">
        <v>295</v>
      </c>
      <c r="C301" s="43"/>
      <c r="D301" s="38" t="str">
        <f t="shared" si="16"/>
        <v/>
      </c>
      <c r="E301" s="39">
        <f>IF(D301="",0,+COUNTIF('賃上げ前（月給・日給）'!$E$6:$E$1005,D301))</f>
        <v>0</v>
      </c>
      <c r="F301" s="44"/>
      <c r="G301" s="41" t="str">
        <f t="shared" si="17"/>
        <v/>
      </c>
      <c r="H301" s="51"/>
      <c r="I301" s="72"/>
      <c r="J301" s="81" t="str">
        <f t="shared" si="18"/>
        <v/>
      </c>
      <c r="K301" s="42" t="str">
        <f t="shared" si="19"/>
        <v/>
      </c>
      <c r="L301" s="84"/>
      <c r="M301" s="85"/>
    </row>
    <row r="302" spans="2:13" ht="24.75" customHeight="1">
      <c r="B302" s="18">
        <v>296</v>
      </c>
      <c r="C302" s="43"/>
      <c r="D302" s="38" t="str">
        <f t="shared" si="16"/>
        <v/>
      </c>
      <c r="E302" s="39">
        <f>IF(D302="",0,+COUNTIF('賃上げ前（月給・日給）'!$E$6:$E$1005,D302))</f>
        <v>0</v>
      </c>
      <c r="F302" s="44"/>
      <c r="G302" s="41" t="str">
        <f t="shared" si="17"/>
        <v/>
      </c>
      <c r="H302" s="51"/>
      <c r="I302" s="72"/>
      <c r="J302" s="81" t="str">
        <f t="shared" si="18"/>
        <v/>
      </c>
      <c r="K302" s="42" t="str">
        <f t="shared" si="19"/>
        <v/>
      </c>
      <c r="L302" s="84"/>
      <c r="M302" s="85"/>
    </row>
    <row r="303" spans="2:13" ht="24.75" customHeight="1">
      <c r="B303" s="18">
        <v>297</v>
      </c>
      <c r="C303" s="43"/>
      <c r="D303" s="38" t="str">
        <f t="shared" si="16"/>
        <v/>
      </c>
      <c r="E303" s="39">
        <f>IF(D303="",0,+COUNTIF('賃上げ前（月給・日給）'!$E$6:$E$1005,D303))</f>
        <v>0</v>
      </c>
      <c r="F303" s="44"/>
      <c r="G303" s="41" t="str">
        <f t="shared" si="17"/>
        <v/>
      </c>
      <c r="H303" s="51"/>
      <c r="I303" s="72"/>
      <c r="J303" s="81" t="str">
        <f t="shared" si="18"/>
        <v/>
      </c>
      <c r="K303" s="42" t="str">
        <f t="shared" si="19"/>
        <v/>
      </c>
      <c r="L303" s="84"/>
      <c r="M303" s="85"/>
    </row>
    <row r="304" spans="2:13" ht="24.75" customHeight="1">
      <c r="B304" s="18">
        <v>298</v>
      </c>
      <c r="C304" s="43"/>
      <c r="D304" s="38" t="str">
        <f t="shared" si="16"/>
        <v/>
      </c>
      <c r="E304" s="39">
        <f>IF(D304="",0,+COUNTIF('賃上げ前（月給・日給）'!$E$6:$E$1005,D304))</f>
        <v>0</v>
      </c>
      <c r="F304" s="44"/>
      <c r="G304" s="41" t="str">
        <f t="shared" si="17"/>
        <v/>
      </c>
      <c r="H304" s="51"/>
      <c r="I304" s="72"/>
      <c r="J304" s="81" t="str">
        <f t="shared" si="18"/>
        <v/>
      </c>
      <c r="K304" s="42" t="str">
        <f t="shared" si="19"/>
        <v/>
      </c>
      <c r="L304" s="84"/>
      <c r="M304" s="85"/>
    </row>
    <row r="305" spans="2:13" ht="24.75" customHeight="1">
      <c r="B305" s="18">
        <v>299</v>
      </c>
      <c r="C305" s="43"/>
      <c r="D305" s="38" t="str">
        <f t="shared" si="16"/>
        <v/>
      </c>
      <c r="E305" s="39">
        <f>IF(D305="",0,+COUNTIF('賃上げ前（月給・日給）'!$E$6:$E$1005,D305))</f>
        <v>0</v>
      </c>
      <c r="F305" s="44"/>
      <c r="G305" s="41" t="str">
        <f t="shared" si="17"/>
        <v/>
      </c>
      <c r="H305" s="51"/>
      <c r="I305" s="72"/>
      <c r="J305" s="81" t="str">
        <f t="shared" si="18"/>
        <v/>
      </c>
      <c r="K305" s="42" t="str">
        <f t="shared" si="19"/>
        <v/>
      </c>
      <c r="L305" s="84"/>
      <c r="M305" s="85"/>
    </row>
    <row r="306" spans="2:13" ht="24.75" customHeight="1">
      <c r="B306" s="18">
        <v>300</v>
      </c>
      <c r="C306" s="43"/>
      <c r="D306" s="38" t="str">
        <f t="shared" si="16"/>
        <v/>
      </c>
      <c r="E306" s="39">
        <f>IF(D306="",0,+COUNTIF('賃上げ前（月給・日給）'!$E$6:$E$1005,D306))</f>
        <v>0</v>
      </c>
      <c r="F306" s="44"/>
      <c r="G306" s="41" t="str">
        <f t="shared" si="17"/>
        <v/>
      </c>
      <c r="H306" s="51"/>
      <c r="I306" s="72"/>
      <c r="J306" s="81" t="str">
        <f t="shared" si="18"/>
        <v/>
      </c>
      <c r="K306" s="42" t="str">
        <f t="shared" si="19"/>
        <v/>
      </c>
      <c r="L306" s="84"/>
      <c r="M306" s="85"/>
    </row>
    <row r="307" spans="2:13" ht="24.75" customHeight="1">
      <c r="B307" s="18">
        <v>301</v>
      </c>
      <c r="C307" s="43"/>
      <c r="D307" s="38" t="str">
        <f t="shared" si="16"/>
        <v/>
      </c>
      <c r="E307" s="39">
        <f>IF(D307="",0,+COUNTIF('賃上げ前（月給・日給）'!$E$6:$E$1005,D307))</f>
        <v>0</v>
      </c>
      <c r="F307" s="44"/>
      <c r="G307" s="41" t="str">
        <f t="shared" si="17"/>
        <v/>
      </c>
      <c r="H307" s="51"/>
      <c r="I307" s="72"/>
      <c r="J307" s="81" t="str">
        <f t="shared" si="18"/>
        <v/>
      </c>
      <c r="K307" s="42" t="str">
        <f t="shared" si="19"/>
        <v/>
      </c>
      <c r="L307" s="84"/>
      <c r="M307" s="85"/>
    </row>
    <row r="308" spans="2:13" ht="24.75" customHeight="1">
      <c r="B308" s="18">
        <v>302</v>
      </c>
      <c r="C308" s="43"/>
      <c r="D308" s="38" t="str">
        <f t="shared" si="16"/>
        <v/>
      </c>
      <c r="E308" s="39">
        <f>IF(D308="",0,+COUNTIF('賃上げ前（月給・日給）'!$E$6:$E$1005,D308))</f>
        <v>0</v>
      </c>
      <c r="F308" s="44"/>
      <c r="G308" s="41" t="str">
        <f t="shared" si="17"/>
        <v/>
      </c>
      <c r="H308" s="51"/>
      <c r="I308" s="72"/>
      <c r="J308" s="81" t="str">
        <f t="shared" si="18"/>
        <v/>
      </c>
      <c r="K308" s="42" t="str">
        <f t="shared" si="19"/>
        <v/>
      </c>
      <c r="L308" s="84"/>
      <c r="M308" s="85"/>
    </row>
    <row r="309" spans="2:13" ht="24.75" customHeight="1">
      <c r="B309" s="18">
        <v>303</v>
      </c>
      <c r="C309" s="43"/>
      <c r="D309" s="38" t="str">
        <f t="shared" si="16"/>
        <v/>
      </c>
      <c r="E309" s="39">
        <f>IF(D309="",0,+COUNTIF('賃上げ前（月給・日給）'!$E$6:$E$1005,D309))</f>
        <v>0</v>
      </c>
      <c r="F309" s="44"/>
      <c r="G309" s="41" t="str">
        <f t="shared" si="17"/>
        <v/>
      </c>
      <c r="H309" s="51"/>
      <c r="I309" s="72"/>
      <c r="J309" s="81" t="str">
        <f t="shared" si="18"/>
        <v/>
      </c>
      <c r="K309" s="42" t="str">
        <f t="shared" si="19"/>
        <v/>
      </c>
      <c r="L309" s="84"/>
      <c r="M309" s="85"/>
    </row>
    <row r="310" spans="2:13" ht="24.75" customHeight="1">
      <c r="B310" s="18">
        <v>304</v>
      </c>
      <c r="C310" s="43"/>
      <c r="D310" s="38" t="str">
        <f t="shared" si="16"/>
        <v/>
      </c>
      <c r="E310" s="39">
        <f>IF(D310="",0,+COUNTIF('賃上げ前（月給・日給）'!$E$6:$E$1005,D310))</f>
        <v>0</v>
      </c>
      <c r="F310" s="44"/>
      <c r="G310" s="41" t="str">
        <f t="shared" si="17"/>
        <v/>
      </c>
      <c r="H310" s="51"/>
      <c r="I310" s="72"/>
      <c r="J310" s="81" t="str">
        <f t="shared" si="18"/>
        <v/>
      </c>
      <c r="K310" s="42" t="str">
        <f t="shared" si="19"/>
        <v/>
      </c>
      <c r="L310" s="84"/>
      <c r="M310" s="85"/>
    </row>
    <row r="311" spans="2:13" ht="24.75" customHeight="1">
      <c r="B311" s="18">
        <v>305</v>
      </c>
      <c r="C311" s="43"/>
      <c r="D311" s="38" t="str">
        <f t="shared" si="16"/>
        <v/>
      </c>
      <c r="E311" s="39">
        <f>IF(D311="",0,+COUNTIF('賃上げ前（月給・日給）'!$E$6:$E$1005,D311))</f>
        <v>0</v>
      </c>
      <c r="F311" s="44"/>
      <c r="G311" s="41" t="str">
        <f t="shared" si="17"/>
        <v/>
      </c>
      <c r="H311" s="51"/>
      <c r="I311" s="72"/>
      <c r="J311" s="81" t="str">
        <f t="shared" si="18"/>
        <v/>
      </c>
      <c r="K311" s="42" t="str">
        <f t="shared" si="19"/>
        <v/>
      </c>
      <c r="L311" s="84"/>
      <c r="M311" s="85"/>
    </row>
    <row r="312" spans="2:13" ht="24.75" customHeight="1">
      <c r="B312" s="18">
        <v>306</v>
      </c>
      <c r="C312" s="43"/>
      <c r="D312" s="38" t="str">
        <f t="shared" si="16"/>
        <v/>
      </c>
      <c r="E312" s="39">
        <f>IF(D312="",0,+COUNTIF('賃上げ前（月給・日給）'!$E$6:$E$1005,D312))</f>
        <v>0</v>
      </c>
      <c r="F312" s="44"/>
      <c r="G312" s="41" t="str">
        <f t="shared" si="17"/>
        <v/>
      </c>
      <c r="H312" s="51"/>
      <c r="I312" s="72"/>
      <c r="J312" s="81" t="str">
        <f t="shared" si="18"/>
        <v/>
      </c>
      <c r="K312" s="42" t="str">
        <f t="shared" si="19"/>
        <v/>
      </c>
      <c r="L312" s="84"/>
      <c r="M312" s="85"/>
    </row>
    <row r="313" spans="2:13" ht="24.75" customHeight="1">
      <c r="B313" s="18">
        <v>307</v>
      </c>
      <c r="C313" s="43"/>
      <c r="D313" s="38" t="str">
        <f t="shared" si="16"/>
        <v/>
      </c>
      <c r="E313" s="39">
        <f>IF(D313="",0,+COUNTIF('賃上げ前（月給・日給）'!$E$6:$E$1005,D313))</f>
        <v>0</v>
      </c>
      <c r="F313" s="44"/>
      <c r="G313" s="41" t="str">
        <f t="shared" si="17"/>
        <v/>
      </c>
      <c r="H313" s="51"/>
      <c r="I313" s="72"/>
      <c r="J313" s="81" t="str">
        <f t="shared" si="18"/>
        <v/>
      </c>
      <c r="K313" s="42" t="str">
        <f t="shared" si="19"/>
        <v/>
      </c>
      <c r="L313" s="84"/>
      <c r="M313" s="85"/>
    </row>
    <row r="314" spans="2:13" ht="24.75" customHeight="1">
      <c r="B314" s="18">
        <v>308</v>
      </c>
      <c r="C314" s="43"/>
      <c r="D314" s="38" t="str">
        <f t="shared" si="16"/>
        <v/>
      </c>
      <c r="E314" s="39">
        <f>IF(D314="",0,+COUNTIF('賃上げ前（月給・日給）'!$E$6:$E$1005,D314))</f>
        <v>0</v>
      </c>
      <c r="F314" s="44"/>
      <c r="G314" s="41" t="str">
        <f t="shared" si="17"/>
        <v/>
      </c>
      <c r="H314" s="51"/>
      <c r="I314" s="72"/>
      <c r="J314" s="81" t="str">
        <f t="shared" si="18"/>
        <v/>
      </c>
      <c r="K314" s="42" t="str">
        <f t="shared" si="19"/>
        <v/>
      </c>
      <c r="L314" s="84"/>
      <c r="M314" s="85"/>
    </row>
    <row r="315" spans="2:13" ht="24.75" customHeight="1">
      <c r="B315" s="18">
        <v>309</v>
      </c>
      <c r="C315" s="43"/>
      <c r="D315" s="38" t="str">
        <f t="shared" si="16"/>
        <v/>
      </c>
      <c r="E315" s="39">
        <f>IF(D315="",0,+COUNTIF('賃上げ前（月給・日給）'!$E$6:$E$1005,D315))</f>
        <v>0</v>
      </c>
      <c r="F315" s="44"/>
      <c r="G315" s="41" t="str">
        <f t="shared" si="17"/>
        <v/>
      </c>
      <c r="H315" s="51"/>
      <c r="I315" s="72"/>
      <c r="J315" s="81" t="str">
        <f t="shared" si="18"/>
        <v/>
      </c>
      <c r="K315" s="42" t="str">
        <f t="shared" si="19"/>
        <v/>
      </c>
      <c r="L315" s="84"/>
      <c r="M315" s="85"/>
    </row>
    <row r="316" spans="2:13" ht="24.75" customHeight="1">
      <c r="B316" s="18">
        <v>310</v>
      </c>
      <c r="C316" s="43"/>
      <c r="D316" s="38" t="str">
        <f t="shared" si="16"/>
        <v/>
      </c>
      <c r="E316" s="39">
        <f>IF(D316="",0,+COUNTIF('賃上げ前（月給・日給）'!$E$6:$E$1005,D316))</f>
        <v>0</v>
      </c>
      <c r="F316" s="44"/>
      <c r="G316" s="41" t="str">
        <f t="shared" si="17"/>
        <v/>
      </c>
      <c r="H316" s="51"/>
      <c r="I316" s="72"/>
      <c r="J316" s="81" t="str">
        <f t="shared" si="18"/>
        <v/>
      </c>
      <c r="K316" s="42" t="str">
        <f t="shared" si="19"/>
        <v/>
      </c>
      <c r="L316" s="84"/>
      <c r="M316" s="85"/>
    </row>
    <row r="317" spans="2:13" ht="24.75" customHeight="1">
      <c r="B317" s="18">
        <v>311</v>
      </c>
      <c r="C317" s="43"/>
      <c r="D317" s="38" t="str">
        <f t="shared" si="16"/>
        <v/>
      </c>
      <c r="E317" s="39">
        <f>IF(D317="",0,+COUNTIF('賃上げ前（月給・日給）'!$E$6:$E$1005,D317))</f>
        <v>0</v>
      </c>
      <c r="F317" s="44"/>
      <c r="G317" s="41" t="str">
        <f t="shared" si="17"/>
        <v/>
      </c>
      <c r="H317" s="51"/>
      <c r="I317" s="72"/>
      <c r="J317" s="81" t="str">
        <f t="shared" si="18"/>
        <v/>
      </c>
      <c r="K317" s="42" t="str">
        <f t="shared" si="19"/>
        <v/>
      </c>
      <c r="L317" s="84"/>
      <c r="M317" s="85"/>
    </row>
    <row r="318" spans="2:13" ht="24.75" customHeight="1">
      <c r="B318" s="18">
        <v>312</v>
      </c>
      <c r="C318" s="43"/>
      <c r="D318" s="38" t="str">
        <f t="shared" si="16"/>
        <v/>
      </c>
      <c r="E318" s="39">
        <f>IF(D318="",0,+COUNTIF('賃上げ前（月給・日給）'!$E$6:$E$1005,D318))</f>
        <v>0</v>
      </c>
      <c r="F318" s="44"/>
      <c r="G318" s="41" t="str">
        <f t="shared" si="17"/>
        <v/>
      </c>
      <c r="H318" s="51"/>
      <c r="I318" s="72"/>
      <c r="J318" s="81" t="str">
        <f t="shared" si="18"/>
        <v/>
      </c>
      <c r="K318" s="42" t="str">
        <f t="shared" si="19"/>
        <v/>
      </c>
      <c r="L318" s="84"/>
      <c r="M318" s="85"/>
    </row>
    <row r="319" spans="2:13" ht="24.75" customHeight="1">
      <c r="B319" s="18">
        <v>313</v>
      </c>
      <c r="C319" s="43"/>
      <c r="D319" s="38" t="str">
        <f t="shared" si="16"/>
        <v/>
      </c>
      <c r="E319" s="39">
        <f>IF(D319="",0,+COUNTIF('賃上げ前（月給・日給）'!$E$6:$E$1005,D319))</f>
        <v>0</v>
      </c>
      <c r="F319" s="44"/>
      <c r="G319" s="41" t="str">
        <f t="shared" si="17"/>
        <v/>
      </c>
      <c r="H319" s="51"/>
      <c r="I319" s="72"/>
      <c r="J319" s="81" t="str">
        <f t="shared" si="18"/>
        <v/>
      </c>
      <c r="K319" s="42" t="str">
        <f t="shared" si="19"/>
        <v/>
      </c>
      <c r="L319" s="84"/>
      <c r="M319" s="85"/>
    </row>
    <row r="320" spans="2:13" ht="24.75" customHeight="1">
      <c r="B320" s="18">
        <v>314</v>
      </c>
      <c r="C320" s="43"/>
      <c r="D320" s="38" t="str">
        <f t="shared" si="16"/>
        <v/>
      </c>
      <c r="E320" s="39">
        <f>IF(D320="",0,+COUNTIF('賃上げ前（月給・日給）'!$E$6:$E$1005,D320))</f>
        <v>0</v>
      </c>
      <c r="F320" s="44"/>
      <c r="G320" s="41" t="str">
        <f t="shared" si="17"/>
        <v/>
      </c>
      <c r="H320" s="51"/>
      <c r="I320" s="72"/>
      <c r="J320" s="81" t="str">
        <f t="shared" si="18"/>
        <v/>
      </c>
      <c r="K320" s="42" t="str">
        <f t="shared" si="19"/>
        <v/>
      </c>
      <c r="L320" s="84"/>
      <c r="M320" s="85"/>
    </row>
    <row r="321" spans="2:13" ht="24.75" customHeight="1">
      <c r="B321" s="18">
        <v>315</v>
      </c>
      <c r="C321" s="43"/>
      <c r="D321" s="38" t="str">
        <f t="shared" si="16"/>
        <v/>
      </c>
      <c r="E321" s="39">
        <f>IF(D321="",0,+COUNTIF('賃上げ前（月給・日給）'!$E$6:$E$1005,D321))</f>
        <v>0</v>
      </c>
      <c r="F321" s="44"/>
      <c r="G321" s="41" t="str">
        <f t="shared" si="17"/>
        <v/>
      </c>
      <c r="H321" s="51"/>
      <c r="I321" s="72"/>
      <c r="J321" s="81" t="str">
        <f t="shared" si="18"/>
        <v/>
      </c>
      <c r="K321" s="42" t="str">
        <f t="shared" si="19"/>
        <v/>
      </c>
      <c r="L321" s="84"/>
      <c r="M321" s="85"/>
    </row>
    <row r="322" spans="2:13" ht="24.75" customHeight="1">
      <c r="B322" s="18">
        <v>316</v>
      </c>
      <c r="C322" s="43"/>
      <c r="D322" s="38" t="str">
        <f t="shared" si="16"/>
        <v/>
      </c>
      <c r="E322" s="39">
        <f>IF(D322="",0,+COUNTIF('賃上げ前（月給・日給）'!$E$6:$E$1005,D322))</f>
        <v>0</v>
      </c>
      <c r="F322" s="44"/>
      <c r="G322" s="41" t="str">
        <f t="shared" si="17"/>
        <v/>
      </c>
      <c r="H322" s="51"/>
      <c r="I322" s="72"/>
      <c r="J322" s="81" t="str">
        <f t="shared" si="18"/>
        <v/>
      </c>
      <c r="K322" s="42" t="str">
        <f t="shared" si="19"/>
        <v/>
      </c>
      <c r="L322" s="84"/>
      <c r="M322" s="85"/>
    </row>
    <row r="323" spans="2:13" ht="24.75" customHeight="1">
      <c r="B323" s="18">
        <v>317</v>
      </c>
      <c r="C323" s="43"/>
      <c r="D323" s="38" t="str">
        <f t="shared" si="16"/>
        <v/>
      </c>
      <c r="E323" s="39">
        <f>IF(D323="",0,+COUNTIF('賃上げ前（月給・日給）'!$E$6:$E$1005,D323))</f>
        <v>0</v>
      </c>
      <c r="F323" s="44"/>
      <c r="G323" s="41" t="str">
        <f t="shared" si="17"/>
        <v/>
      </c>
      <c r="H323" s="51"/>
      <c r="I323" s="72"/>
      <c r="J323" s="81" t="str">
        <f t="shared" si="18"/>
        <v/>
      </c>
      <c r="K323" s="42" t="str">
        <f t="shared" si="19"/>
        <v/>
      </c>
      <c r="L323" s="84"/>
      <c r="M323" s="85"/>
    </row>
    <row r="324" spans="2:13" ht="24.75" customHeight="1">
      <c r="B324" s="18">
        <v>318</v>
      </c>
      <c r="C324" s="43"/>
      <c r="D324" s="38" t="str">
        <f t="shared" si="16"/>
        <v/>
      </c>
      <c r="E324" s="39">
        <f>IF(D324="",0,+COUNTIF('賃上げ前（月給・日給）'!$E$6:$E$1005,D324))</f>
        <v>0</v>
      </c>
      <c r="F324" s="44"/>
      <c r="G324" s="41" t="str">
        <f t="shared" si="17"/>
        <v/>
      </c>
      <c r="H324" s="51"/>
      <c r="I324" s="72"/>
      <c r="J324" s="81" t="str">
        <f t="shared" si="18"/>
        <v/>
      </c>
      <c r="K324" s="42" t="str">
        <f t="shared" si="19"/>
        <v/>
      </c>
      <c r="L324" s="84"/>
      <c r="M324" s="85"/>
    </row>
    <row r="325" spans="2:13" ht="24.75" customHeight="1">
      <c r="B325" s="18">
        <v>319</v>
      </c>
      <c r="C325" s="43"/>
      <c r="D325" s="38" t="str">
        <f t="shared" si="16"/>
        <v/>
      </c>
      <c r="E325" s="39">
        <f>IF(D325="",0,+COUNTIF('賃上げ前（月給・日給）'!$E$6:$E$1005,D325))</f>
        <v>0</v>
      </c>
      <c r="F325" s="44"/>
      <c r="G325" s="41" t="str">
        <f t="shared" si="17"/>
        <v/>
      </c>
      <c r="H325" s="51"/>
      <c r="I325" s="72"/>
      <c r="J325" s="81" t="str">
        <f t="shared" si="18"/>
        <v/>
      </c>
      <c r="K325" s="42" t="str">
        <f t="shared" si="19"/>
        <v/>
      </c>
      <c r="L325" s="84"/>
      <c r="M325" s="85"/>
    </row>
    <row r="326" spans="2:13" ht="24.75" customHeight="1">
      <c r="B326" s="18">
        <v>320</v>
      </c>
      <c r="C326" s="43"/>
      <c r="D326" s="38" t="str">
        <f t="shared" si="16"/>
        <v/>
      </c>
      <c r="E326" s="39">
        <f>IF(D326="",0,+COUNTIF('賃上げ前（月給・日給）'!$E$6:$E$1005,D326))</f>
        <v>0</v>
      </c>
      <c r="F326" s="44"/>
      <c r="G326" s="41" t="str">
        <f t="shared" si="17"/>
        <v/>
      </c>
      <c r="H326" s="51"/>
      <c r="I326" s="72"/>
      <c r="J326" s="81" t="str">
        <f t="shared" si="18"/>
        <v/>
      </c>
      <c r="K326" s="42" t="str">
        <f t="shared" si="19"/>
        <v/>
      </c>
      <c r="L326" s="84"/>
      <c r="M326" s="85"/>
    </row>
    <row r="327" spans="2:13" ht="24.75" customHeight="1">
      <c r="B327" s="18">
        <v>321</v>
      </c>
      <c r="C327" s="43"/>
      <c r="D327" s="38" t="str">
        <f t="shared" ref="D327:D390" si="20">SUBSTITUTE(SUBSTITUTE(C327,"　","")," ","")</f>
        <v/>
      </c>
      <c r="E327" s="39">
        <f>IF(D327="",0,+COUNTIF('賃上げ前（月給・日給）'!$E$6:$E$1005,D327))</f>
        <v>0</v>
      </c>
      <c r="F327" s="44"/>
      <c r="G327" s="41" t="str">
        <f t="shared" ref="G327:G390" si="21">IF(C327="","",+IF(OR(E327&lt;1,F327="",L327="◎"),"除外","対象"))</f>
        <v/>
      </c>
      <c r="H327" s="51"/>
      <c r="I327" s="72"/>
      <c r="J327" s="81" t="str">
        <f t="shared" ref="J327:J390" si="22">IF(C327="","",H327/I327)</f>
        <v/>
      </c>
      <c r="K327" s="42" t="str">
        <f t="shared" ref="K327:K390" si="23">IF(C327="","",+IF(G327="対象",J327,0))</f>
        <v/>
      </c>
      <c r="L327" s="84"/>
      <c r="M327" s="85"/>
    </row>
    <row r="328" spans="2:13" ht="24.75" customHeight="1">
      <c r="B328" s="18">
        <v>322</v>
      </c>
      <c r="C328" s="43"/>
      <c r="D328" s="38" t="str">
        <f t="shared" si="20"/>
        <v/>
      </c>
      <c r="E328" s="39">
        <f>IF(D328="",0,+COUNTIF('賃上げ前（月給・日給）'!$E$6:$E$1005,D328))</f>
        <v>0</v>
      </c>
      <c r="F328" s="44"/>
      <c r="G328" s="41" t="str">
        <f t="shared" si="21"/>
        <v/>
      </c>
      <c r="H328" s="51"/>
      <c r="I328" s="72"/>
      <c r="J328" s="81" t="str">
        <f t="shared" si="22"/>
        <v/>
      </c>
      <c r="K328" s="42" t="str">
        <f t="shared" si="23"/>
        <v/>
      </c>
      <c r="L328" s="84"/>
      <c r="M328" s="85"/>
    </row>
    <row r="329" spans="2:13" ht="24.75" customHeight="1">
      <c r="B329" s="18">
        <v>323</v>
      </c>
      <c r="C329" s="43"/>
      <c r="D329" s="38" t="str">
        <f t="shared" si="20"/>
        <v/>
      </c>
      <c r="E329" s="39">
        <f>IF(D329="",0,+COUNTIF('賃上げ前（月給・日給）'!$E$6:$E$1005,D329))</f>
        <v>0</v>
      </c>
      <c r="F329" s="44"/>
      <c r="G329" s="41" t="str">
        <f t="shared" si="21"/>
        <v/>
      </c>
      <c r="H329" s="51"/>
      <c r="I329" s="72"/>
      <c r="J329" s="81" t="str">
        <f t="shared" si="22"/>
        <v/>
      </c>
      <c r="K329" s="42" t="str">
        <f t="shared" si="23"/>
        <v/>
      </c>
      <c r="L329" s="84"/>
      <c r="M329" s="85"/>
    </row>
    <row r="330" spans="2:13" ht="24.75" customHeight="1">
      <c r="B330" s="18">
        <v>324</v>
      </c>
      <c r="C330" s="43"/>
      <c r="D330" s="38" t="str">
        <f t="shared" si="20"/>
        <v/>
      </c>
      <c r="E330" s="39">
        <f>IF(D330="",0,+COUNTIF('賃上げ前（月給・日給）'!$E$6:$E$1005,D330))</f>
        <v>0</v>
      </c>
      <c r="F330" s="44"/>
      <c r="G330" s="41" t="str">
        <f t="shared" si="21"/>
        <v/>
      </c>
      <c r="H330" s="51"/>
      <c r="I330" s="72"/>
      <c r="J330" s="81" t="str">
        <f t="shared" si="22"/>
        <v/>
      </c>
      <c r="K330" s="42" t="str">
        <f t="shared" si="23"/>
        <v/>
      </c>
      <c r="L330" s="84"/>
      <c r="M330" s="85"/>
    </row>
    <row r="331" spans="2:13" ht="24.75" customHeight="1">
      <c r="B331" s="18">
        <v>325</v>
      </c>
      <c r="C331" s="43"/>
      <c r="D331" s="38" t="str">
        <f t="shared" si="20"/>
        <v/>
      </c>
      <c r="E331" s="39">
        <f>IF(D331="",0,+COUNTIF('賃上げ前（月給・日給）'!$E$6:$E$1005,D331))</f>
        <v>0</v>
      </c>
      <c r="F331" s="44"/>
      <c r="G331" s="41" t="str">
        <f t="shared" si="21"/>
        <v/>
      </c>
      <c r="H331" s="51"/>
      <c r="I331" s="72"/>
      <c r="J331" s="81" t="str">
        <f t="shared" si="22"/>
        <v/>
      </c>
      <c r="K331" s="42" t="str">
        <f t="shared" si="23"/>
        <v/>
      </c>
      <c r="L331" s="84"/>
      <c r="M331" s="85"/>
    </row>
    <row r="332" spans="2:13" ht="24.75" customHeight="1">
      <c r="B332" s="18">
        <v>326</v>
      </c>
      <c r="C332" s="43"/>
      <c r="D332" s="38" t="str">
        <f t="shared" si="20"/>
        <v/>
      </c>
      <c r="E332" s="39">
        <f>IF(D332="",0,+COUNTIF('賃上げ前（月給・日給）'!$E$6:$E$1005,D332))</f>
        <v>0</v>
      </c>
      <c r="F332" s="44"/>
      <c r="G332" s="41" t="str">
        <f t="shared" si="21"/>
        <v/>
      </c>
      <c r="H332" s="51"/>
      <c r="I332" s="72"/>
      <c r="J332" s="81" t="str">
        <f t="shared" si="22"/>
        <v/>
      </c>
      <c r="K332" s="42" t="str">
        <f t="shared" si="23"/>
        <v/>
      </c>
      <c r="L332" s="84"/>
      <c r="M332" s="85"/>
    </row>
    <row r="333" spans="2:13" ht="24.75" customHeight="1">
      <c r="B333" s="18">
        <v>327</v>
      </c>
      <c r="C333" s="43"/>
      <c r="D333" s="38" t="str">
        <f t="shared" si="20"/>
        <v/>
      </c>
      <c r="E333" s="39">
        <f>IF(D333="",0,+COUNTIF('賃上げ前（月給・日給）'!$E$6:$E$1005,D333))</f>
        <v>0</v>
      </c>
      <c r="F333" s="44"/>
      <c r="G333" s="41" t="str">
        <f t="shared" si="21"/>
        <v/>
      </c>
      <c r="H333" s="51"/>
      <c r="I333" s="72"/>
      <c r="J333" s="81" t="str">
        <f t="shared" si="22"/>
        <v/>
      </c>
      <c r="K333" s="42" t="str">
        <f t="shared" si="23"/>
        <v/>
      </c>
      <c r="L333" s="84"/>
      <c r="M333" s="85"/>
    </row>
    <row r="334" spans="2:13" ht="24.75" customHeight="1">
      <c r="B334" s="18">
        <v>328</v>
      </c>
      <c r="C334" s="43"/>
      <c r="D334" s="38" t="str">
        <f t="shared" si="20"/>
        <v/>
      </c>
      <c r="E334" s="39">
        <f>IF(D334="",0,+COUNTIF('賃上げ前（月給・日給）'!$E$6:$E$1005,D334))</f>
        <v>0</v>
      </c>
      <c r="F334" s="44"/>
      <c r="G334" s="41" t="str">
        <f t="shared" si="21"/>
        <v/>
      </c>
      <c r="H334" s="51"/>
      <c r="I334" s="72"/>
      <c r="J334" s="81" t="str">
        <f t="shared" si="22"/>
        <v/>
      </c>
      <c r="K334" s="42" t="str">
        <f t="shared" si="23"/>
        <v/>
      </c>
      <c r="L334" s="84"/>
      <c r="M334" s="85"/>
    </row>
    <row r="335" spans="2:13" ht="24.75" customHeight="1">
      <c r="B335" s="18">
        <v>329</v>
      </c>
      <c r="C335" s="43"/>
      <c r="D335" s="38" t="str">
        <f t="shared" si="20"/>
        <v/>
      </c>
      <c r="E335" s="39">
        <f>IF(D335="",0,+COUNTIF('賃上げ前（月給・日給）'!$E$6:$E$1005,D335))</f>
        <v>0</v>
      </c>
      <c r="F335" s="44"/>
      <c r="G335" s="41" t="str">
        <f t="shared" si="21"/>
        <v/>
      </c>
      <c r="H335" s="51"/>
      <c r="I335" s="72"/>
      <c r="J335" s="81" t="str">
        <f t="shared" si="22"/>
        <v/>
      </c>
      <c r="K335" s="42" t="str">
        <f t="shared" si="23"/>
        <v/>
      </c>
      <c r="L335" s="84"/>
      <c r="M335" s="85"/>
    </row>
    <row r="336" spans="2:13" ht="24.75" customHeight="1">
      <c r="B336" s="18">
        <v>330</v>
      </c>
      <c r="C336" s="43"/>
      <c r="D336" s="38" t="str">
        <f t="shared" si="20"/>
        <v/>
      </c>
      <c r="E336" s="39">
        <f>IF(D336="",0,+COUNTIF('賃上げ前（月給・日給）'!$E$6:$E$1005,D336))</f>
        <v>0</v>
      </c>
      <c r="F336" s="44"/>
      <c r="G336" s="41" t="str">
        <f t="shared" si="21"/>
        <v/>
      </c>
      <c r="H336" s="51"/>
      <c r="I336" s="72"/>
      <c r="J336" s="81" t="str">
        <f t="shared" si="22"/>
        <v/>
      </c>
      <c r="K336" s="42" t="str">
        <f t="shared" si="23"/>
        <v/>
      </c>
      <c r="L336" s="84"/>
      <c r="M336" s="85"/>
    </row>
    <row r="337" spans="2:13" ht="24.75" customHeight="1">
      <c r="B337" s="18">
        <v>331</v>
      </c>
      <c r="C337" s="43"/>
      <c r="D337" s="38" t="str">
        <f t="shared" si="20"/>
        <v/>
      </c>
      <c r="E337" s="39">
        <f>IF(D337="",0,+COUNTIF('賃上げ前（月給・日給）'!$E$6:$E$1005,D337))</f>
        <v>0</v>
      </c>
      <c r="F337" s="44"/>
      <c r="G337" s="41" t="str">
        <f t="shared" si="21"/>
        <v/>
      </c>
      <c r="H337" s="51"/>
      <c r="I337" s="72"/>
      <c r="J337" s="81" t="str">
        <f t="shared" si="22"/>
        <v/>
      </c>
      <c r="K337" s="42" t="str">
        <f t="shared" si="23"/>
        <v/>
      </c>
      <c r="L337" s="84"/>
      <c r="M337" s="85"/>
    </row>
    <row r="338" spans="2:13" ht="24.75" customHeight="1">
      <c r="B338" s="18">
        <v>332</v>
      </c>
      <c r="C338" s="43"/>
      <c r="D338" s="38" t="str">
        <f t="shared" si="20"/>
        <v/>
      </c>
      <c r="E338" s="39">
        <f>IF(D338="",0,+COUNTIF('賃上げ前（月給・日給）'!$E$6:$E$1005,D338))</f>
        <v>0</v>
      </c>
      <c r="F338" s="44"/>
      <c r="G338" s="41" t="str">
        <f t="shared" si="21"/>
        <v/>
      </c>
      <c r="H338" s="51"/>
      <c r="I338" s="72"/>
      <c r="J338" s="81" t="str">
        <f t="shared" si="22"/>
        <v/>
      </c>
      <c r="K338" s="42" t="str">
        <f t="shared" si="23"/>
        <v/>
      </c>
      <c r="L338" s="84"/>
      <c r="M338" s="85"/>
    </row>
    <row r="339" spans="2:13" ht="24.75" customHeight="1">
      <c r="B339" s="18">
        <v>333</v>
      </c>
      <c r="C339" s="43"/>
      <c r="D339" s="38" t="str">
        <f t="shared" si="20"/>
        <v/>
      </c>
      <c r="E339" s="39">
        <f>IF(D339="",0,+COUNTIF('賃上げ前（月給・日給）'!$E$6:$E$1005,D339))</f>
        <v>0</v>
      </c>
      <c r="F339" s="44"/>
      <c r="G339" s="41" t="str">
        <f t="shared" si="21"/>
        <v/>
      </c>
      <c r="H339" s="51"/>
      <c r="I339" s="72"/>
      <c r="J339" s="81" t="str">
        <f t="shared" si="22"/>
        <v/>
      </c>
      <c r="K339" s="42" t="str">
        <f t="shared" si="23"/>
        <v/>
      </c>
      <c r="L339" s="84"/>
      <c r="M339" s="85"/>
    </row>
    <row r="340" spans="2:13" ht="24.75" customHeight="1">
      <c r="B340" s="18">
        <v>334</v>
      </c>
      <c r="C340" s="43"/>
      <c r="D340" s="38" t="str">
        <f t="shared" si="20"/>
        <v/>
      </c>
      <c r="E340" s="39">
        <f>IF(D340="",0,+COUNTIF('賃上げ前（月給・日給）'!$E$6:$E$1005,D340))</f>
        <v>0</v>
      </c>
      <c r="F340" s="44"/>
      <c r="G340" s="41" t="str">
        <f t="shared" si="21"/>
        <v/>
      </c>
      <c r="H340" s="51"/>
      <c r="I340" s="72"/>
      <c r="J340" s="81" t="str">
        <f t="shared" si="22"/>
        <v/>
      </c>
      <c r="K340" s="42" t="str">
        <f t="shared" si="23"/>
        <v/>
      </c>
      <c r="L340" s="84"/>
      <c r="M340" s="85"/>
    </row>
    <row r="341" spans="2:13" ht="24.75" customHeight="1">
      <c r="B341" s="18">
        <v>335</v>
      </c>
      <c r="C341" s="43"/>
      <c r="D341" s="38" t="str">
        <f t="shared" si="20"/>
        <v/>
      </c>
      <c r="E341" s="39">
        <f>IF(D341="",0,+COUNTIF('賃上げ前（月給・日給）'!$E$6:$E$1005,D341))</f>
        <v>0</v>
      </c>
      <c r="F341" s="44"/>
      <c r="G341" s="41" t="str">
        <f t="shared" si="21"/>
        <v/>
      </c>
      <c r="H341" s="51"/>
      <c r="I341" s="72"/>
      <c r="J341" s="81" t="str">
        <f t="shared" si="22"/>
        <v/>
      </c>
      <c r="K341" s="42" t="str">
        <f t="shared" si="23"/>
        <v/>
      </c>
      <c r="L341" s="84"/>
      <c r="M341" s="85"/>
    </row>
    <row r="342" spans="2:13" ht="24.75" customHeight="1">
      <c r="B342" s="18">
        <v>336</v>
      </c>
      <c r="C342" s="43"/>
      <c r="D342" s="38" t="str">
        <f t="shared" si="20"/>
        <v/>
      </c>
      <c r="E342" s="39">
        <f>IF(D342="",0,+COUNTIF('賃上げ前（月給・日給）'!$E$6:$E$1005,D342))</f>
        <v>0</v>
      </c>
      <c r="F342" s="44"/>
      <c r="G342" s="41" t="str">
        <f t="shared" si="21"/>
        <v/>
      </c>
      <c r="H342" s="51"/>
      <c r="I342" s="72"/>
      <c r="J342" s="81" t="str">
        <f t="shared" si="22"/>
        <v/>
      </c>
      <c r="K342" s="42" t="str">
        <f t="shared" si="23"/>
        <v/>
      </c>
      <c r="L342" s="84"/>
      <c r="M342" s="85"/>
    </row>
    <row r="343" spans="2:13" ht="24.75" customHeight="1">
      <c r="B343" s="18">
        <v>337</v>
      </c>
      <c r="C343" s="43"/>
      <c r="D343" s="38" t="str">
        <f t="shared" si="20"/>
        <v/>
      </c>
      <c r="E343" s="39">
        <f>IF(D343="",0,+COUNTIF('賃上げ前（月給・日給）'!$E$6:$E$1005,D343))</f>
        <v>0</v>
      </c>
      <c r="F343" s="44"/>
      <c r="G343" s="41" t="str">
        <f t="shared" si="21"/>
        <v/>
      </c>
      <c r="H343" s="51"/>
      <c r="I343" s="72"/>
      <c r="J343" s="81" t="str">
        <f t="shared" si="22"/>
        <v/>
      </c>
      <c r="K343" s="42" t="str">
        <f t="shared" si="23"/>
        <v/>
      </c>
      <c r="L343" s="84"/>
      <c r="M343" s="85"/>
    </row>
    <row r="344" spans="2:13" ht="24.75" customHeight="1">
      <c r="B344" s="18">
        <v>338</v>
      </c>
      <c r="C344" s="43"/>
      <c r="D344" s="38" t="str">
        <f t="shared" si="20"/>
        <v/>
      </c>
      <c r="E344" s="39">
        <f>IF(D344="",0,+COUNTIF('賃上げ前（月給・日給）'!$E$6:$E$1005,D344))</f>
        <v>0</v>
      </c>
      <c r="F344" s="44"/>
      <c r="G344" s="41" t="str">
        <f t="shared" si="21"/>
        <v/>
      </c>
      <c r="H344" s="51"/>
      <c r="I344" s="72"/>
      <c r="J344" s="81" t="str">
        <f t="shared" si="22"/>
        <v/>
      </c>
      <c r="K344" s="42" t="str">
        <f t="shared" si="23"/>
        <v/>
      </c>
      <c r="L344" s="84"/>
      <c r="M344" s="85"/>
    </row>
    <row r="345" spans="2:13" ht="24.75" customHeight="1">
      <c r="B345" s="18">
        <v>339</v>
      </c>
      <c r="C345" s="43"/>
      <c r="D345" s="38" t="str">
        <f t="shared" si="20"/>
        <v/>
      </c>
      <c r="E345" s="39">
        <f>IF(D345="",0,+COUNTIF('賃上げ前（月給・日給）'!$E$6:$E$1005,D345))</f>
        <v>0</v>
      </c>
      <c r="F345" s="44"/>
      <c r="G345" s="41" t="str">
        <f t="shared" si="21"/>
        <v/>
      </c>
      <c r="H345" s="51"/>
      <c r="I345" s="72"/>
      <c r="J345" s="81" t="str">
        <f t="shared" si="22"/>
        <v/>
      </c>
      <c r="K345" s="42" t="str">
        <f t="shared" si="23"/>
        <v/>
      </c>
      <c r="L345" s="84"/>
      <c r="M345" s="85"/>
    </row>
    <row r="346" spans="2:13" ht="24.75" customHeight="1">
      <c r="B346" s="18">
        <v>340</v>
      </c>
      <c r="C346" s="43"/>
      <c r="D346" s="38" t="str">
        <f t="shared" si="20"/>
        <v/>
      </c>
      <c r="E346" s="39">
        <f>IF(D346="",0,+COUNTIF('賃上げ前（月給・日給）'!$E$6:$E$1005,D346))</f>
        <v>0</v>
      </c>
      <c r="F346" s="44"/>
      <c r="G346" s="41" t="str">
        <f t="shared" si="21"/>
        <v/>
      </c>
      <c r="H346" s="51"/>
      <c r="I346" s="72"/>
      <c r="J346" s="81" t="str">
        <f t="shared" si="22"/>
        <v/>
      </c>
      <c r="K346" s="42" t="str">
        <f t="shared" si="23"/>
        <v/>
      </c>
      <c r="L346" s="84"/>
      <c r="M346" s="85"/>
    </row>
    <row r="347" spans="2:13" ht="24.75" customHeight="1">
      <c r="B347" s="18">
        <v>341</v>
      </c>
      <c r="C347" s="43"/>
      <c r="D347" s="38" t="str">
        <f t="shared" si="20"/>
        <v/>
      </c>
      <c r="E347" s="39">
        <f>IF(D347="",0,+COUNTIF('賃上げ前（月給・日給）'!$E$6:$E$1005,D347))</f>
        <v>0</v>
      </c>
      <c r="F347" s="44"/>
      <c r="G347" s="41" t="str">
        <f t="shared" si="21"/>
        <v/>
      </c>
      <c r="H347" s="51"/>
      <c r="I347" s="72"/>
      <c r="J347" s="81" t="str">
        <f t="shared" si="22"/>
        <v/>
      </c>
      <c r="K347" s="42" t="str">
        <f t="shared" si="23"/>
        <v/>
      </c>
      <c r="L347" s="84"/>
      <c r="M347" s="85"/>
    </row>
    <row r="348" spans="2:13" ht="24.75" customHeight="1">
      <c r="B348" s="18">
        <v>342</v>
      </c>
      <c r="C348" s="43"/>
      <c r="D348" s="38" t="str">
        <f t="shared" si="20"/>
        <v/>
      </c>
      <c r="E348" s="39">
        <f>IF(D348="",0,+COUNTIF('賃上げ前（月給・日給）'!$E$6:$E$1005,D348))</f>
        <v>0</v>
      </c>
      <c r="F348" s="44"/>
      <c r="G348" s="41" t="str">
        <f t="shared" si="21"/>
        <v/>
      </c>
      <c r="H348" s="51"/>
      <c r="I348" s="72"/>
      <c r="J348" s="81" t="str">
        <f t="shared" si="22"/>
        <v/>
      </c>
      <c r="K348" s="42" t="str">
        <f t="shared" si="23"/>
        <v/>
      </c>
      <c r="L348" s="84"/>
      <c r="M348" s="85"/>
    </row>
    <row r="349" spans="2:13" ht="24.75" customHeight="1">
      <c r="B349" s="18">
        <v>343</v>
      </c>
      <c r="C349" s="43"/>
      <c r="D349" s="38" t="str">
        <f t="shared" si="20"/>
        <v/>
      </c>
      <c r="E349" s="39">
        <f>IF(D349="",0,+COUNTIF('賃上げ前（月給・日給）'!$E$6:$E$1005,D349))</f>
        <v>0</v>
      </c>
      <c r="F349" s="44"/>
      <c r="G349" s="41" t="str">
        <f t="shared" si="21"/>
        <v/>
      </c>
      <c r="H349" s="51"/>
      <c r="I349" s="72"/>
      <c r="J349" s="81" t="str">
        <f t="shared" si="22"/>
        <v/>
      </c>
      <c r="K349" s="42" t="str">
        <f t="shared" si="23"/>
        <v/>
      </c>
      <c r="L349" s="84"/>
      <c r="M349" s="85"/>
    </row>
    <row r="350" spans="2:13" ht="24.75" customHeight="1">
      <c r="B350" s="18">
        <v>344</v>
      </c>
      <c r="C350" s="43"/>
      <c r="D350" s="38" t="str">
        <f t="shared" si="20"/>
        <v/>
      </c>
      <c r="E350" s="39">
        <f>IF(D350="",0,+COUNTIF('賃上げ前（月給・日給）'!$E$6:$E$1005,D350))</f>
        <v>0</v>
      </c>
      <c r="F350" s="44"/>
      <c r="G350" s="41" t="str">
        <f t="shared" si="21"/>
        <v/>
      </c>
      <c r="H350" s="51"/>
      <c r="I350" s="72"/>
      <c r="J350" s="81" t="str">
        <f t="shared" si="22"/>
        <v/>
      </c>
      <c r="K350" s="42" t="str">
        <f t="shared" si="23"/>
        <v/>
      </c>
      <c r="L350" s="84"/>
      <c r="M350" s="85"/>
    </row>
    <row r="351" spans="2:13" ht="24.75" customHeight="1">
      <c r="B351" s="18">
        <v>345</v>
      </c>
      <c r="C351" s="43"/>
      <c r="D351" s="38" t="str">
        <f t="shared" si="20"/>
        <v/>
      </c>
      <c r="E351" s="39">
        <f>IF(D351="",0,+COUNTIF('賃上げ前（月給・日給）'!$E$6:$E$1005,D351))</f>
        <v>0</v>
      </c>
      <c r="F351" s="44"/>
      <c r="G351" s="41" t="str">
        <f t="shared" si="21"/>
        <v/>
      </c>
      <c r="H351" s="51"/>
      <c r="I351" s="72"/>
      <c r="J351" s="81" t="str">
        <f t="shared" si="22"/>
        <v/>
      </c>
      <c r="K351" s="42" t="str">
        <f t="shared" si="23"/>
        <v/>
      </c>
      <c r="L351" s="84"/>
      <c r="M351" s="85"/>
    </row>
    <row r="352" spans="2:13" ht="24.75" customHeight="1">
      <c r="B352" s="18">
        <v>346</v>
      </c>
      <c r="C352" s="43"/>
      <c r="D352" s="38" t="str">
        <f t="shared" si="20"/>
        <v/>
      </c>
      <c r="E352" s="39">
        <f>IF(D352="",0,+COUNTIF('賃上げ前（月給・日給）'!$E$6:$E$1005,D352))</f>
        <v>0</v>
      </c>
      <c r="F352" s="44"/>
      <c r="G352" s="41" t="str">
        <f t="shared" si="21"/>
        <v/>
      </c>
      <c r="H352" s="51"/>
      <c r="I352" s="72"/>
      <c r="J352" s="81" t="str">
        <f t="shared" si="22"/>
        <v/>
      </c>
      <c r="K352" s="42" t="str">
        <f t="shared" si="23"/>
        <v/>
      </c>
      <c r="L352" s="84"/>
      <c r="M352" s="85"/>
    </row>
    <row r="353" spans="2:13" ht="24.75" customHeight="1">
      <c r="B353" s="18">
        <v>347</v>
      </c>
      <c r="C353" s="43"/>
      <c r="D353" s="38" t="str">
        <f t="shared" si="20"/>
        <v/>
      </c>
      <c r="E353" s="39">
        <f>IF(D353="",0,+COUNTIF('賃上げ前（月給・日給）'!$E$6:$E$1005,D353))</f>
        <v>0</v>
      </c>
      <c r="F353" s="44"/>
      <c r="G353" s="41" t="str">
        <f t="shared" si="21"/>
        <v/>
      </c>
      <c r="H353" s="51"/>
      <c r="I353" s="72"/>
      <c r="J353" s="81" t="str">
        <f t="shared" si="22"/>
        <v/>
      </c>
      <c r="K353" s="42" t="str">
        <f t="shared" si="23"/>
        <v/>
      </c>
      <c r="L353" s="84"/>
      <c r="M353" s="85"/>
    </row>
    <row r="354" spans="2:13" ht="24.75" customHeight="1">
      <c r="B354" s="18">
        <v>348</v>
      </c>
      <c r="C354" s="43"/>
      <c r="D354" s="38" t="str">
        <f t="shared" si="20"/>
        <v/>
      </c>
      <c r="E354" s="39">
        <f>IF(D354="",0,+COUNTIF('賃上げ前（月給・日給）'!$E$6:$E$1005,D354))</f>
        <v>0</v>
      </c>
      <c r="F354" s="44"/>
      <c r="G354" s="41" t="str">
        <f t="shared" si="21"/>
        <v/>
      </c>
      <c r="H354" s="51"/>
      <c r="I354" s="72"/>
      <c r="J354" s="81" t="str">
        <f t="shared" si="22"/>
        <v/>
      </c>
      <c r="K354" s="42" t="str">
        <f t="shared" si="23"/>
        <v/>
      </c>
      <c r="L354" s="84"/>
      <c r="M354" s="85"/>
    </row>
    <row r="355" spans="2:13" ht="24.75" customHeight="1">
      <c r="B355" s="18">
        <v>349</v>
      </c>
      <c r="C355" s="43"/>
      <c r="D355" s="38" t="str">
        <f t="shared" si="20"/>
        <v/>
      </c>
      <c r="E355" s="39">
        <f>IF(D355="",0,+COUNTIF('賃上げ前（月給・日給）'!$E$6:$E$1005,D355))</f>
        <v>0</v>
      </c>
      <c r="F355" s="44"/>
      <c r="G355" s="41" t="str">
        <f t="shared" si="21"/>
        <v/>
      </c>
      <c r="H355" s="51"/>
      <c r="I355" s="72"/>
      <c r="J355" s="81" t="str">
        <f t="shared" si="22"/>
        <v/>
      </c>
      <c r="K355" s="42" t="str">
        <f t="shared" si="23"/>
        <v/>
      </c>
      <c r="L355" s="84"/>
      <c r="M355" s="85"/>
    </row>
    <row r="356" spans="2:13" ht="24.75" customHeight="1">
      <c r="B356" s="18">
        <v>350</v>
      </c>
      <c r="C356" s="43"/>
      <c r="D356" s="38" t="str">
        <f t="shared" si="20"/>
        <v/>
      </c>
      <c r="E356" s="39">
        <f>IF(D356="",0,+COUNTIF('賃上げ前（月給・日給）'!$E$6:$E$1005,D356))</f>
        <v>0</v>
      </c>
      <c r="F356" s="44"/>
      <c r="G356" s="41" t="str">
        <f t="shared" si="21"/>
        <v/>
      </c>
      <c r="H356" s="51"/>
      <c r="I356" s="72"/>
      <c r="J356" s="81" t="str">
        <f t="shared" si="22"/>
        <v/>
      </c>
      <c r="K356" s="42" t="str">
        <f t="shared" si="23"/>
        <v/>
      </c>
      <c r="L356" s="84"/>
      <c r="M356" s="85"/>
    </row>
    <row r="357" spans="2:13" ht="24.75" customHeight="1">
      <c r="B357" s="18">
        <v>351</v>
      </c>
      <c r="C357" s="43"/>
      <c r="D357" s="38" t="str">
        <f t="shared" si="20"/>
        <v/>
      </c>
      <c r="E357" s="39">
        <f>IF(D357="",0,+COUNTIF('賃上げ前（月給・日給）'!$E$6:$E$1005,D357))</f>
        <v>0</v>
      </c>
      <c r="F357" s="44"/>
      <c r="G357" s="41" t="str">
        <f t="shared" si="21"/>
        <v/>
      </c>
      <c r="H357" s="51"/>
      <c r="I357" s="72"/>
      <c r="J357" s="81" t="str">
        <f t="shared" si="22"/>
        <v/>
      </c>
      <c r="K357" s="42" t="str">
        <f t="shared" si="23"/>
        <v/>
      </c>
      <c r="L357" s="84"/>
      <c r="M357" s="85"/>
    </row>
    <row r="358" spans="2:13" ht="24.75" customHeight="1">
      <c r="B358" s="18">
        <v>352</v>
      </c>
      <c r="C358" s="43"/>
      <c r="D358" s="38" t="str">
        <f t="shared" si="20"/>
        <v/>
      </c>
      <c r="E358" s="39">
        <f>IF(D358="",0,+COUNTIF('賃上げ前（月給・日給）'!$E$6:$E$1005,D358))</f>
        <v>0</v>
      </c>
      <c r="F358" s="44"/>
      <c r="G358" s="41" t="str">
        <f t="shared" si="21"/>
        <v/>
      </c>
      <c r="H358" s="51"/>
      <c r="I358" s="72"/>
      <c r="J358" s="81" t="str">
        <f t="shared" si="22"/>
        <v/>
      </c>
      <c r="K358" s="42" t="str">
        <f t="shared" si="23"/>
        <v/>
      </c>
      <c r="L358" s="84"/>
      <c r="M358" s="85"/>
    </row>
    <row r="359" spans="2:13" ht="24.75" customHeight="1">
      <c r="B359" s="18">
        <v>353</v>
      </c>
      <c r="C359" s="43"/>
      <c r="D359" s="38" t="str">
        <f t="shared" si="20"/>
        <v/>
      </c>
      <c r="E359" s="39">
        <f>IF(D359="",0,+COUNTIF('賃上げ前（月給・日給）'!$E$6:$E$1005,D359))</f>
        <v>0</v>
      </c>
      <c r="F359" s="44"/>
      <c r="G359" s="41" t="str">
        <f t="shared" si="21"/>
        <v/>
      </c>
      <c r="H359" s="51"/>
      <c r="I359" s="72"/>
      <c r="J359" s="81" t="str">
        <f t="shared" si="22"/>
        <v/>
      </c>
      <c r="K359" s="42" t="str">
        <f t="shared" si="23"/>
        <v/>
      </c>
      <c r="L359" s="84"/>
      <c r="M359" s="85"/>
    </row>
    <row r="360" spans="2:13" ht="24.75" customHeight="1">
      <c r="B360" s="18">
        <v>354</v>
      </c>
      <c r="C360" s="43"/>
      <c r="D360" s="38" t="str">
        <f t="shared" si="20"/>
        <v/>
      </c>
      <c r="E360" s="39">
        <f>IF(D360="",0,+COUNTIF('賃上げ前（月給・日給）'!$E$6:$E$1005,D360))</f>
        <v>0</v>
      </c>
      <c r="F360" s="44"/>
      <c r="G360" s="41" t="str">
        <f t="shared" si="21"/>
        <v/>
      </c>
      <c r="H360" s="51"/>
      <c r="I360" s="72"/>
      <c r="J360" s="81" t="str">
        <f t="shared" si="22"/>
        <v/>
      </c>
      <c r="K360" s="42" t="str">
        <f t="shared" si="23"/>
        <v/>
      </c>
      <c r="L360" s="84"/>
      <c r="M360" s="85"/>
    </row>
    <row r="361" spans="2:13" ht="24.75" customHeight="1">
      <c r="B361" s="18">
        <v>355</v>
      </c>
      <c r="C361" s="43"/>
      <c r="D361" s="38" t="str">
        <f t="shared" si="20"/>
        <v/>
      </c>
      <c r="E361" s="39">
        <f>IF(D361="",0,+COUNTIF('賃上げ前（月給・日給）'!$E$6:$E$1005,D361))</f>
        <v>0</v>
      </c>
      <c r="F361" s="44"/>
      <c r="G361" s="41" t="str">
        <f t="shared" si="21"/>
        <v/>
      </c>
      <c r="H361" s="51"/>
      <c r="I361" s="72"/>
      <c r="J361" s="81" t="str">
        <f t="shared" si="22"/>
        <v/>
      </c>
      <c r="K361" s="42" t="str">
        <f t="shared" si="23"/>
        <v/>
      </c>
      <c r="L361" s="84"/>
      <c r="M361" s="85"/>
    </row>
    <row r="362" spans="2:13" ht="24.75" customHeight="1">
      <c r="B362" s="18">
        <v>356</v>
      </c>
      <c r="C362" s="43"/>
      <c r="D362" s="38" t="str">
        <f t="shared" si="20"/>
        <v/>
      </c>
      <c r="E362" s="39">
        <f>IF(D362="",0,+COUNTIF('賃上げ前（月給・日給）'!$E$6:$E$1005,D362))</f>
        <v>0</v>
      </c>
      <c r="F362" s="44"/>
      <c r="G362" s="41" t="str">
        <f t="shared" si="21"/>
        <v/>
      </c>
      <c r="H362" s="51"/>
      <c r="I362" s="72"/>
      <c r="J362" s="81" t="str">
        <f t="shared" si="22"/>
        <v/>
      </c>
      <c r="K362" s="42" t="str">
        <f t="shared" si="23"/>
        <v/>
      </c>
      <c r="L362" s="84"/>
      <c r="M362" s="85"/>
    </row>
    <row r="363" spans="2:13" ht="24.75" customHeight="1">
      <c r="B363" s="18">
        <v>357</v>
      </c>
      <c r="C363" s="43"/>
      <c r="D363" s="38" t="str">
        <f t="shared" si="20"/>
        <v/>
      </c>
      <c r="E363" s="39">
        <f>IF(D363="",0,+COUNTIF('賃上げ前（月給・日給）'!$E$6:$E$1005,D363))</f>
        <v>0</v>
      </c>
      <c r="F363" s="44"/>
      <c r="G363" s="41" t="str">
        <f t="shared" si="21"/>
        <v/>
      </c>
      <c r="H363" s="51"/>
      <c r="I363" s="72"/>
      <c r="J363" s="81" t="str">
        <f t="shared" si="22"/>
        <v/>
      </c>
      <c r="K363" s="42" t="str">
        <f t="shared" si="23"/>
        <v/>
      </c>
      <c r="L363" s="84"/>
      <c r="M363" s="85"/>
    </row>
    <row r="364" spans="2:13" ht="24.75" customHeight="1">
      <c r="B364" s="18">
        <v>358</v>
      </c>
      <c r="C364" s="43"/>
      <c r="D364" s="38" t="str">
        <f t="shared" si="20"/>
        <v/>
      </c>
      <c r="E364" s="39">
        <f>IF(D364="",0,+COUNTIF('賃上げ前（月給・日給）'!$E$6:$E$1005,D364))</f>
        <v>0</v>
      </c>
      <c r="F364" s="44"/>
      <c r="G364" s="41" t="str">
        <f t="shared" si="21"/>
        <v/>
      </c>
      <c r="H364" s="51"/>
      <c r="I364" s="72"/>
      <c r="J364" s="81" t="str">
        <f t="shared" si="22"/>
        <v/>
      </c>
      <c r="K364" s="42" t="str">
        <f t="shared" si="23"/>
        <v/>
      </c>
      <c r="L364" s="84"/>
      <c r="M364" s="85"/>
    </row>
    <row r="365" spans="2:13" ht="24.75" customHeight="1">
      <c r="B365" s="18">
        <v>359</v>
      </c>
      <c r="C365" s="43"/>
      <c r="D365" s="38" t="str">
        <f t="shared" si="20"/>
        <v/>
      </c>
      <c r="E365" s="39">
        <f>IF(D365="",0,+COUNTIF('賃上げ前（月給・日給）'!$E$6:$E$1005,D365))</f>
        <v>0</v>
      </c>
      <c r="F365" s="44"/>
      <c r="G365" s="41" t="str">
        <f t="shared" si="21"/>
        <v/>
      </c>
      <c r="H365" s="51"/>
      <c r="I365" s="72"/>
      <c r="J365" s="81" t="str">
        <f t="shared" si="22"/>
        <v/>
      </c>
      <c r="K365" s="42" t="str">
        <f t="shared" si="23"/>
        <v/>
      </c>
      <c r="L365" s="84"/>
      <c r="M365" s="85"/>
    </row>
    <row r="366" spans="2:13" ht="24.75" customHeight="1">
      <c r="B366" s="18">
        <v>360</v>
      </c>
      <c r="C366" s="43"/>
      <c r="D366" s="38" t="str">
        <f t="shared" si="20"/>
        <v/>
      </c>
      <c r="E366" s="39">
        <f>IF(D366="",0,+COUNTIF('賃上げ前（月給・日給）'!$E$6:$E$1005,D366))</f>
        <v>0</v>
      </c>
      <c r="F366" s="44"/>
      <c r="G366" s="41" t="str">
        <f t="shared" si="21"/>
        <v/>
      </c>
      <c r="H366" s="51"/>
      <c r="I366" s="72"/>
      <c r="J366" s="81" t="str">
        <f t="shared" si="22"/>
        <v/>
      </c>
      <c r="K366" s="42" t="str">
        <f t="shared" si="23"/>
        <v/>
      </c>
      <c r="L366" s="84"/>
      <c r="M366" s="85"/>
    </row>
    <row r="367" spans="2:13" ht="24.75" customHeight="1">
      <c r="B367" s="18">
        <v>361</v>
      </c>
      <c r="C367" s="43"/>
      <c r="D367" s="38" t="str">
        <f t="shared" si="20"/>
        <v/>
      </c>
      <c r="E367" s="39">
        <f>IF(D367="",0,+COUNTIF('賃上げ前（月給・日給）'!$E$6:$E$1005,D367))</f>
        <v>0</v>
      </c>
      <c r="F367" s="44"/>
      <c r="G367" s="41" t="str">
        <f t="shared" si="21"/>
        <v/>
      </c>
      <c r="H367" s="51"/>
      <c r="I367" s="72"/>
      <c r="J367" s="81" t="str">
        <f t="shared" si="22"/>
        <v/>
      </c>
      <c r="K367" s="42" t="str">
        <f t="shared" si="23"/>
        <v/>
      </c>
      <c r="L367" s="84"/>
      <c r="M367" s="85"/>
    </row>
    <row r="368" spans="2:13" ht="24.75" customHeight="1">
      <c r="B368" s="18">
        <v>362</v>
      </c>
      <c r="C368" s="43"/>
      <c r="D368" s="38" t="str">
        <f t="shared" si="20"/>
        <v/>
      </c>
      <c r="E368" s="39">
        <f>IF(D368="",0,+COUNTIF('賃上げ前（月給・日給）'!$E$6:$E$1005,D368))</f>
        <v>0</v>
      </c>
      <c r="F368" s="44"/>
      <c r="G368" s="41" t="str">
        <f t="shared" si="21"/>
        <v/>
      </c>
      <c r="H368" s="51"/>
      <c r="I368" s="72"/>
      <c r="J368" s="81" t="str">
        <f t="shared" si="22"/>
        <v/>
      </c>
      <c r="K368" s="42" t="str">
        <f t="shared" si="23"/>
        <v/>
      </c>
      <c r="L368" s="84"/>
      <c r="M368" s="85"/>
    </row>
    <row r="369" spans="2:13" ht="24.75" customHeight="1">
      <c r="B369" s="18">
        <v>363</v>
      </c>
      <c r="C369" s="43"/>
      <c r="D369" s="38" t="str">
        <f t="shared" si="20"/>
        <v/>
      </c>
      <c r="E369" s="39">
        <f>IF(D369="",0,+COUNTIF('賃上げ前（月給・日給）'!$E$6:$E$1005,D369))</f>
        <v>0</v>
      </c>
      <c r="F369" s="44"/>
      <c r="G369" s="41" t="str">
        <f t="shared" si="21"/>
        <v/>
      </c>
      <c r="H369" s="51"/>
      <c r="I369" s="72"/>
      <c r="J369" s="81" t="str">
        <f t="shared" si="22"/>
        <v/>
      </c>
      <c r="K369" s="42" t="str">
        <f t="shared" si="23"/>
        <v/>
      </c>
      <c r="L369" s="84"/>
      <c r="M369" s="85"/>
    </row>
    <row r="370" spans="2:13" ht="24.75" customHeight="1">
      <c r="B370" s="18">
        <v>364</v>
      </c>
      <c r="C370" s="43"/>
      <c r="D370" s="38" t="str">
        <f t="shared" si="20"/>
        <v/>
      </c>
      <c r="E370" s="39">
        <f>IF(D370="",0,+COUNTIF('賃上げ前（月給・日給）'!$E$6:$E$1005,D370))</f>
        <v>0</v>
      </c>
      <c r="F370" s="44"/>
      <c r="G370" s="41" t="str">
        <f t="shared" si="21"/>
        <v/>
      </c>
      <c r="H370" s="51"/>
      <c r="I370" s="72"/>
      <c r="J370" s="81" t="str">
        <f t="shared" si="22"/>
        <v/>
      </c>
      <c r="K370" s="42" t="str">
        <f t="shared" si="23"/>
        <v/>
      </c>
      <c r="L370" s="84"/>
      <c r="M370" s="85"/>
    </row>
    <row r="371" spans="2:13" ht="24.75" customHeight="1">
      <c r="B371" s="18">
        <v>365</v>
      </c>
      <c r="C371" s="43"/>
      <c r="D371" s="38" t="str">
        <f t="shared" si="20"/>
        <v/>
      </c>
      <c r="E371" s="39">
        <f>IF(D371="",0,+COUNTIF('賃上げ前（月給・日給）'!$E$6:$E$1005,D371))</f>
        <v>0</v>
      </c>
      <c r="F371" s="44"/>
      <c r="G371" s="41" t="str">
        <f t="shared" si="21"/>
        <v/>
      </c>
      <c r="H371" s="51"/>
      <c r="I371" s="72"/>
      <c r="J371" s="81" t="str">
        <f t="shared" si="22"/>
        <v/>
      </c>
      <c r="K371" s="42" t="str">
        <f t="shared" si="23"/>
        <v/>
      </c>
      <c r="L371" s="84"/>
      <c r="M371" s="85"/>
    </row>
    <row r="372" spans="2:13" ht="24.75" customHeight="1">
      <c r="B372" s="18">
        <v>366</v>
      </c>
      <c r="C372" s="43"/>
      <c r="D372" s="38" t="str">
        <f t="shared" si="20"/>
        <v/>
      </c>
      <c r="E372" s="39">
        <f>IF(D372="",0,+COUNTIF('賃上げ前（月給・日給）'!$E$6:$E$1005,D372))</f>
        <v>0</v>
      </c>
      <c r="F372" s="44"/>
      <c r="G372" s="41" t="str">
        <f t="shared" si="21"/>
        <v/>
      </c>
      <c r="H372" s="51"/>
      <c r="I372" s="72"/>
      <c r="J372" s="81" t="str">
        <f t="shared" si="22"/>
        <v/>
      </c>
      <c r="K372" s="42" t="str">
        <f t="shared" si="23"/>
        <v/>
      </c>
      <c r="L372" s="84"/>
      <c r="M372" s="85"/>
    </row>
    <row r="373" spans="2:13" ht="24.75" customHeight="1">
      <c r="B373" s="18">
        <v>367</v>
      </c>
      <c r="C373" s="43"/>
      <c r="D373" s="38" t="str">
        <f t="shared" si="20"/>
        <v/>
      </c>
      <c r="E373" s="39">
        <f>IF(D373="",0,+COUNTIF('賃上げ前（月給・日給）'!$E$6:$E$1005,D373))</f>
        <v>0</v>
      </c>
      <c r="F373" s="44"/>
      <c r="G373" s="41" t="str">
        <f t="shared" si="21"/>
        <v/>
      </c>
      <c r="H373" s="51"/>
      <c r="I373" s="72"/>
      <c r="J373" s="81" t="str">
        <f t="shared" si="22"/>
        <v/>
      </c>
      <c r="K373" s="42" t="str">
        <f t="shared" si="23"/>
        <v/>
      </c>
      <c r="L373" s="84"/>
      <c r="M373" s="85"/>
    </row>
    <row r="374" spans="2:13" ht="24.75" customHeight="1">
      <c r="B374" s="18">
        <v>368</v>
      </c>
      <c r="C374" s="43"/>
      <c r="D374" s="38" t="str">
        <f t="shared" si="20"/>
        <v/>
      </c>
      <c r="E374" s="39">
        <f>IF(D374="",0,+COUNTIF('賃上げ前（月給・日給）'!$E$6:$E$1005,D374))</f>
        <v>0</v>
      </c>
      <c r="F374" s="44"/>
      <c r="G374" s="41" t="str">
        <f t="shared" si="21"/>
        <v/>
      </c>
      <c r="H374" s="51"/>
      <c r="I374" s="72"/>
      <c r="J374" s="81" t="str">
        <f t="shared" si="22"/>
        <v/>
      </c>
      <c r="K374" s="42" t="str">
        <f t="shared" si="23"/>
        <v/>
      </c>
      <c r="L374" s="84"/>
      <c r="M374" s="85"/>
    </row>
    <row r="375" spans="2:13" ht="24.75" customHeight="1">
      <c r="B375" s="18">
        <v>369</v>
      </c>
      <c r="C375" s="43"/>
      <c r="D375" s="38" t="str">
        <f t="shared" si="20"/>
        <v/>
      </c>
      <c r="E375" s="39">
        <f>IF(D375="",0,+COUNTIF('賃上げ前（月給・日給）'!$E$6:$E$1005,D375))</f>
        <v>0</v>
      </c>
      <c r="F375" s="44"/>
      <c r="G375" s="41" t="str">
        <f t="shared" si="21"/>
        <v/>
      </c>
      <c r="H375" s="51"/>
      <c r="I375" s="72"/>
      <c r="J375" s="81" t="str">
        <f t="shared" si="22"/>
        <v/>
      </c>
      <c r="K375" s="42" t="str">
        <f t="shared" si="23"/>
        <v/>
      </c>
      <c r="L375" s="84"/>
      <c r="M375" s="85"/>
    </row>
    <row r="376" spans="2:13" ht="24.75" customHeight="1">
      <c r="B376" s="18">
        <v>370</v>
      </c>
      <c r="C376" s="43"/>
      <c r="D376" s="38" t="str">
        <f t="shared" si="20"/>
        <v/>
      </c>
      <c r="E376" s="39">
        <f>IF(D376="",0,+COUNTIF('賃上げ前（月給・日給）'!$E$6:$E$1005,D376))</f>
        <v>0</v>
      </c>
      <c r="F376" s="44"/>
      <c r="G376" s="41" t="str">
        <f t="shared" si="21"/>
        <v/>
      </c>
      <c r="H376" s="51"/>
      <c r="I376" s="72"/>
      <c r="J376" s="81" t="str">
        <f t="shared" si="22"/>
        <v/>
      </c>
      <c r="K376" s="42" t="str">
        <f t="shared" si="23"/>
        <v/>
      </c>
      <c r="L376" s="84"/>
      <c r="M376" s="85"/>
    </row>
    <row r="377" spans="2:13" ht="24.75" customHeight="1">
      <c r="B377" s="18">
        <v>371</v>
      </c>
      <c r="C377" s="43"/>
      <c r="D377" s="38" t="str">
        <f t="shared" si="20"/>
        <v/>
      </c>
      <c r="E377" s="39">
        <f>IF(D377="",0,+COUNTIF('賃上げ前（月給・日給）'!$E$6:$E$1005,D377))</f>
        <v>0</v>
      </c>
      <c r="F377" s="44"/>
      <c r="G377" s="41" t="str">
        <f t="shared" si="21"/>
        <v/>
      </c>
      <c r="H377" s="51"/>
      <c r="I377" s="72"/>
      <c r="J377" s="81" t="str">
        <f t="shared" si="22"/>
        <v/>
      </c>
      <c r="K377" s="42" t="str">
        <f t="shared" si="23"/>
        <v/>
      </c>
      <c r="L377" s="84"/>
      <c r="M377" s="85"/>
    </row>
    <row r="378" spans="2:13" ht="24.75" customHeight="1">
      <c r="B378" s="18">
        <v>372</v>
      </c>
      <c r="C378" s="43"/>
      <c r="D378" s="38" t="str">
        <f t="shared" si="20"/>
        <v/>
      </c>
      <c r="E378" s="39">
        <f>IF(D378="",0,+COUNTIF('賃上げ前（月給・日給）'!$E$6:$E$1005,D378))</f>
        <v>0</v>
      </c>
      <c r="F378" s="44"/>
      <c r="G378" s="41" t="str">
        <f t="shared" si="21"/>
        <v/>
      </c>
      <c r="H378" s="51"/>
      <c r="I378" s="72"/>
      <c r="J378" s="81" t="str">
        <f t="shared" si="22"/>
        <v/>
      </c>
      <c r="K378" s="42" t="str">
        <f t="shared" si="23"/>
        <v/>
      </c>
      <c r="L378" s="84"/>
      <c r="M378" s="85"/>
    </row>
    <row r="379" spans="2:13" ht="24.75" customHeight="1">
      <c r="B379" s="18">
        <v>373</v>
      </c>
      <c r="C379" s="43"/>
      <c r="D379" s="38" t="str">
        <f t="shared" si="20"/>
        <v/>
      </c>
      <c r="E379" s="39">
        <f>IF(D379="",0,+COUNTIF('賃上げ前（月給・日給）'!$E$6:$E$1005,D379))</f>
        <v>0</v>
      </c>
      <c r="F379" s="44"/>
      <c r="G379" s="41" t="str">
        <f t="shared" si="21"/>
        <v/>
      </c>
      <c r="H379" s="51"/>
      <c r="I379" s="72"/>
      <c r="J379" s="81" t="str">
        <f t="shared" si="22"/>
        <v/>
      </c>
      <c r="K379" s="42" t="str">
        <f t="shared" si="23"/>
        <v/>
      </c>
      <c r="L379" s="84"/>
      <c r="M379" s="85"/>
    </row>
    <row r="380" spans="2:13" ht="24.75" customHeight="1">
      <c r="B380" s="18">
        <v>374</v>
      </c>
      <c r="C380" s="43"/>
      <c r="D380" s="38" t="str">
        <f t="shared" si="20"/>
        <v/>
      </c>
      <c r="E380" s="39">
        <f>IF(D380="",0,+COUNTIF('賃上げ前（月給・日給）'!$E$6:$E$1005,D380))</f>
        <v>0</v>
      </c>
      <c r="F380" s="44"/>
      <c r="G380" s="41" t="str">
        <f t="shared" si="21"/>
        <v/>
      </c>
      <c r="H380" s="51"/>
      <c r="I380" s="72"/>
      <c r="J380" s="81" t="str">
        <f t="shared" si="22"/>
        <v/>
      </c>
      <c r="K380" s="42" t="str">
        <f t="shared" si="23"/>
        <v/>
      </c>
      <c r="L380" s="84"/>
      <c r="M380" s="85"/>
    </row>
    <row r="381" spans="2:13" ht="24.75" customHeight="1">
      <c r="B381" s="18">
        <v>375</v>
      </c>
      <c r="C381" s="43"/>
      <c r="D381" s="38" t="str">
        <f t="shared" si="20"/>
        <v/>
      </c>
      <c r="E381" s="39">
        <f>IF(D381="",0,+COUNTIF('賃上げ前（月給・日給）'!$E$6:$E$1005,D381))</f>
        <v>0</v>
      </c>
      <c r="F381" s="44"/>
      <c r="G381" s="41" t="str">
        <f t="shared" si="21"/>
        <v/>
      </c>
      <c r="H381" s="51"/>
      <c r="I381" s="72"/>
      <c r="J381" s="81" t="str">
        <f t="shared" si="22"/>
        <v/>
      </c>
      <c r="K381" s="42" t="str">
        <f t="shared" si="23"/>
        <v/>
      </c>
      <c r="L381" s="84"/>
      <c r="M381" s="85"/>
    </row>
    <row r="382" spans="2:13" ht="24.75" customHeight="1">
      <c r="B382" s="18">
        <v>376</v>
      </c>
      <c r="C382" s="43"/>
      <c r="D382" s="38" t="str">
        <f t="shared" si="20"/>
        <v/>
      </c>
      <c r="E382" s="39">
        <f>IF(D382="",0,+COUNTIF('賃上げ前（月給・日給）'!$E$6:$E$1005,D382))</f>
        <v>0</v>
      </c>
      <c r="F382" s="44"/>
      <c r="G382" s="41" t="str">
        <f t="shared" si="21"/>
        <v/>
      </c>
      <c r="H382" s="51"/>
      <c r="I382" s="72"/>
      <c r="J382" s="81" t="str">
        <f t="shared" si="22"/>
        <v/>
      </c>
      <c r="K382" s="42" t="str">
        <f t="shared" si="23"/>
        <v/>
      </c>
      <c r="L382" s="84"/>
      <c r="M382" s="85"/>
    </row>
    <row r="383" spans="2:13" ht="24.75" customHeight="1">
      <c r="B383" s="18">
        <v>377</v>
      </c>
      <c r="C383" s="43"/>
      <c r="D383" s="38" t="str">
        <f t="shared" si="20"/>
        <v/>
      </c>
      <c r="E383" s="39">
        <f>IF(D383="",0,+COUNTIF('賃上げ前（月給・日給）'!$E$6:$E$1005,D383))</f>
        <v>0</v>
      </c>
      <c r="F383" s="44"/>
      <c r="G383" s="41" t="str">
        <f t="shared" si="21"/>
        <v/>
      </c>
      <c r="H383" s="51"/>
      <c r="I383" s="72"/>
      <c r="J383" s="81" t="str">
        <f t="shared" si="22"/>
        <v/>
      </c>
      <c r="K383" s="42" t="str">
        <f t="shared" si="23"/>
        <v/>
      </c>
      <c r="L383" s="84"/>
      <c r="M383" s="85"/>
    </row>
    <row r="384" spans="2:13" ht="24.75" customHeight="1">
      <c r="B384" s="18">
        <v>378</v>
      </c>
      <c r="C384" s="43"/>
      <c r="D384" s="38" t="str">
        <f t="shared" si="20"/>
        <v/>
      </c>
      <c r="E384" s="39">
        <f>IF(D384="",0,+COUNTIF('賃上げ前（月給・日給）'!$E$6:$E$1005,D384))</f>
        <v>0</v>
      </c>
      <c r="F384" s="44"/>
      <c r="G384" s="41" t="str">
        <f t="shared" si="21"/>
        <v/>
      </c>
      <c r="H384" s="51"/>
      <c r="I384" s="72"/>
      <c r="J384" s="81" t="str">
        <f t="shared" si="22"/>
        <v/>
      </c>
      <c r="K384" s="42" t="str">
        <f t="shared" si="23"/>
        <v/>
      </c>
      <c r="L384" s="84"/>
      <c r="M384" s="85"/>
    </row>
    <row r="385" spans="2:13" ht="24.75" customHeight="1">
      <c r="B385" s="18">
        <v>379</v>
      </c>
      <c r="C385" s="43"/>
      <c r="D385" s="38" t="str">
        <f t="shared" si="20"/>
        <v/>
      </c>
      <c r="E385" s="39">
        <f>IF(D385="",0,+COUNTIF('賃上げ前（月給・日給）'!$E$6:$E$1005,D385))</f>
        <v>0</v>
      </c>
      <c r="F385" s="44"/>
      <c r="G385" s="41" t="str">
        <f t="shared" si="21"/>
        <v/>
      </c>
      <c r="H385" s="51"/>
      <c r="I385" s="72"/>
      <c r="J385" s="81" t="str">
        <f t="shared" si="22"/>
        <v/>
      </c>
      <c r="K385" s="42" t="str">
        <f t="shared" si="23"/>
        <v/>
      </c>
      <c r="L385" s="84"/>
      <c r="M385" s="85"/>
    </row>
    <row r="386" spans="2:13" ht="24.75" customHeight="1">
      <c r="B386" s="18">
        <v>380</v>
      </c>
      <c r="C386" s="43"/>
      <c r="D386" s="38" t="str">
        <f t="shared" si="20"/>
        <v/>
      </c>
      <c r="E386" s="39">
        <f>IF(D386="",0,+COUNTIF('賃上げ前（月給・日給）'!$E$6:$E$1005,D386))</f>
        <v>0</v>
      </c>
      <c r="F386" s="44"/>
      <c r="G386" s="41" t="str">
        <f t="shared" si="21"/>
        <v/>
      </c>
      <c r="H386" s="51"/>
      <c r="I386" s="72"/>
      <c r="J386" s="81" t="str">
        <f t="shared" si="22"/>
        <v/>
      </c>
      <c r="K386" s="42" t="str">
        <f t="shared" si="23"/>
        <v/>
      </c>
      <c r="L386" s="84"/>
      <c r="M386" s="85"/>
    </row>
    <row r="387" spans="2:13" ht="24.75" customHeight="1">
      <c r="B387" s="18">
        <v>381</v>
      </c>
      <c r="C387" s="43"/>
      <c r="D387" s="38" t="str">
        <f t="shared" si="20"/>
        <v/>
      </c>
      <c r="E387" s="39">
        <f>IF(D387="",0,+COUNTIF('賃上げ前（月給・日給）'!$E$6:$E$1005,D387))</f>
        <v>0</v>
      </c>
      <c r="F387" s="44"/>
      <c r="G387" s="41" t="str">
        <f t="shared" si="21"/>
        <v/>
      </c>
      <c r="H387" s="51"/>
      <c r="I387" s="72"/>
      <c r="J387" s="81" t="str">
        <f t="shared" si="22"/>
        <v/>
      </c>
      <c r="K387" s="42" t="str">
        <f t="shared" si="23"/>
        <v/>
      </c>
      <c r="L387" s="84"/>
      <c r="M387" s="85"/>
    </row>
    <row r="388" spans="2:13" ht="24.75" customHeight="1">
      <c r="B388" s="18">
        <v>382</v>
      </c>
      <c r="C388" s="43"/>
      <c r="D388" s="38" t="str">
        <f t="shared" si="20"/>
        <v/>
      </c>
      <c r="E388" s="39">
        <f>IF(D388="",0,+COUNTIF('賃上げ前（月給・日給）'!$E$6:$E$1005,D388))</f>
        <v>0</v>
      </c>
      <c r="F388" s="44"/>
      <c r="G388" s="41" t="str">
        <f t="shared" si="21"/>
        <v/>
      </c>
      <c r="H388" s="51"/>
      <c r="I388" s="72"/>
      <c r="J388" s="81" t="str">
        <f t="shared" si="22"/>
        <v/>
      </c>
      <c r="K388" s="42" t="str">
        <f t="shared" si="23"/>
        <v/>
      </c>
      <c r="L388" s="84"/>
      <c r="M388" s="85"/>
    </row>
    <row r="389" spans="2:13" ht="24.75" customHeight="1">
      <c r="B389" s="18">
        <v>383</v>
      </c>
      <c r="C389" s="43"/>
      <c r="D389" s="38" t="str">
        <f t="shared" si="20"/>
        <v/>
      </c>
      <c r="E389" s="39">
        <f>IF(D389="",0,+COUNTIF('賃上げ前（月給・日給）'!$E$6:$E$1005,D389))</f>
        <v>0</v>
      </c>
      <c r="F389" s="44"/>
      <c r="G389" s="41" t="str">
        <f t="shared" si="21"/>
        <v/>
      </c>
      <c r="H389" s="51"/>
      <c r="I389" s="72"/>
      <c r="J389" s="81" t="str">
        <f t="shared" si="22"/>
        <v/>
      </c>
      <c r="K389" s="42" t="str">
        <f t="shared" si="23"/>
        <v/>
      </c>
      <c r="L389" s="84"/>
      <c r="M389" s="85"/>
    </row>
    <row r="390" spans="2:13" ht="24.75" customHeight="1">
      <c r="B390" s="18">
        <v>384</v>
      </c>
      <c r="C390" s="43"/>
      <c r="D390" s="38" t="str">
        <f t="shared" si="20"/>
        <v/>
      </c>
      <c r="E390" s="39">
        <f>IF(D390="",0,+COUNTIF('賃上げ前（月給・日給）'!$E$6:$E$1005,D390))</f>
        <v>0</v>
      </c>
      <c r="F390" s="44"/>
      <c r="G390" s="41" t="str">
        <f t="shared" si="21"/>
        <v/>
      </c>
      <c r="H390" s="51"/>
      <c r="I390" s="72"/>
      <c r="J390" s="81" t="str">
        <f t="shared" si="22"/>
        <v/>
      </c>
      <c r="K390" s="42" t="str">
        <f t="shared" si="23"/>
        <v/>
      </c>
      <c r="L390" s="84"/>
      <c r="M390" s="85"/>
    </row>
    <row r="391" spans="2:13" ht="24.75" customHeight="1">
      <c r="B391" s="18">
        <v>385</v>
      </c>
      <c r="C391" s="43"/>
      <c r="D391" s="38" t="str">
        <f t="shared" ref="D391:D454" si="24">SUBSTITUTE(SUBSTITUTE(C391,"　","")," ","")</f>
        <v/>
      </c>
      <c r="E391" s="39">
        <f>IF(D391="",0,+COUNTIF('賃上げ前（月給・日給）'!$E$6:$E$1005,D391))</f>
        <v>0</v>
      </c>
      <c r="F391" s="44"/>
      <c r="G391" s="41" t="str">
        <f t="shared" ref="G391:G454" si="25">IF(C391="","",+IF(OR(E391&lt;1,F391="",L391="◎"),"除外","対象"))</f>
        <v/>
      </c>
      <c r="H391" s="51"/>
      <c r="I391" s="72"/>
      <c r="J391" s="81" t="str">
        <f t="shared" ref="J391:J454" si="26">IF(C391="","",H391/I391)</f>
        <v/>
      </c>
      <c r="K391" s="42" t="str">
        <f t="shared" ref="K391:K454" si="27">IF(C391="","",+IF(G391="対象",J391,0))</f>
        <v/>
      </c>
      <c r="L391" s="84"/>
      <c r="M391" s="85"/>
    </row>
    <row r="392" spans="2:13" ht="24.75" customHeight="1">
      <c r="B392" s="18">
        <v>386</v>
      </c>
      <c r="C392" s="43"/>
      <c r="D392" s="38" t="str">
        <f t="shared" si="24"/>
        <v/>
      </c>
      <c r="E392" s="39">
        <f>IF(D392="",0,+COUNTIF('賃上げ前（月給・日給）'!$E$6:$E$1005,D392))</f>
        <v>0</v>
      </c>
      <c r="F392" s="44"/>
      <c r="G392" s="41" t="str">
        <f t="shared" si="25"/>
        <v/>
      </c>
      <c r="H392" s="51"/>
      <c r="I392" s="72"/>
      <c r="J392" s="81" t="str">
        <f t="shared" si="26"/>
        <v/>
      </c>
      <c r="K392" s="42" t="str">
        <f t="shared" si="27"/>
        <v/>
      </c>
      <c r="L392" s="84"/>
      <c r="M392" s="85"/>
    </row>
    <row r="393" spans="2:13" ht="24.75" customHeight="1">
      <c r="B393" s="18">
        <v>387</v>
      </c>
      <c r="C393" s="43"/>
      <c r="D393" s="38" t="str">
        <f t="shared" si="24"/>
        <v/>
      </c>
      <c r="E393" s="39">
        <f>IF(D393="",0,+COUNTIF('賃上げ前（月給・日給）'!$E$6:$E$1005,D393))</f>
        <v>0</v>
      </c>
      <c r="F393" s="44"/>
      <c r="G393" s="41" t="str">
        <f t="shared" si="25"/>
        <v/>
      </c>
      <c r="H393" s="51"/>
      <c r="I393" s="72"/>
      <c r="J393" s="81" t="str">
        <f t="shared" si="26"/>
        <v/>
      </c>
      <c r="K393" s="42" t="str">
        <f t="shared" si="27"/>
        <v/>
      </c>
      <c r="L393" s="84"/>
      <c r="M393" s="85"/>
    </row>
    <row r="394" spans="2:13" ht="24.75" customHeight="1">
      <c r="B394" s="18">
        <v>388</v>
      </c>
      <c r="C394" s="43"/>
      <c r="D394" s="38" t="str">
        <f t="shared" si="24"/>
        <v/>
      </c>
      <c r="E394" s="39">
        <f>IF(D394="",0,+COUNTIF('賃上げ前（月給・日給）'!$E$6:$E$1005,D394))</f>
        <v>0</v>
      </c>
      <c r="F394" s="44"/>
      <c r="G394" s="41" t="str">
        <f t="shared" si="25"/>
        <v/>
      </c>
      <c r="H394" s="51"/>
      <c r="I394" s="72"/>
      <c r="J394" s="81" t="str">
        <f t="shared" si="26"/>
        <v/>
      </c>
      <c r="K394" s="42" t="str">
        <f t="shared" si="27"/>
        <v/>
      </c>
      <c r="L394" s="84"/>
      <c r="M394" s="85"/>
    </row>
    <row r="395" spans="2:13" ht="24.75" customHeight="1">
      <c r="B395" s="18">
        <v>389</v>
      </c>
      <c r="C395" s="43"/>
      <c r="D395" s="38" t="str">
        <f t="shared" si="24"/>
        <v/>
      </c>
      <c r="E395" s="39">
        <f>IF(D395="",0,+COUNTIF('賃上げ前（月給・日給）'!$E$6:$E$1005,D395))</f>
        <v>0</v>
      </c>
      <c r="F395" s="44"/>
      <c r="G395" s="41" t="str">
        <f t="shared" si="25"/>
        <v/>
      </c>
      <c r="H395" s="51"/>
      <c r="I395" s="72"/>
      <c r="J395" s="81" t="str">
        <f t="shared" si="26"/>
        <v/>
      </c>
      <c r="K395" s="42" t="str">
        <f t="shared" si="27"/>
        <v/>
      </c>
      <c r="L395" s="84"/>
      <c r="M395" s="85"/>
    </row>
    <row r="396" spans="2:13" ht="24.75" customHeight="1">
      <c r="B396" s="18">
        <v>390</v>
      </c>
      <c r="C396" s="43"/>
      <c r="D396" s="38" t="str">
        <f t="shared" si="24"/>
        <v/>
      </c>
      <c r="E396" s="39">
        <f>IF(D396="",0,+COUNTIF('賃上げ前（月給・日給）'!$E$6:$E$1005,D396))</f>
        <v>0</v>
      </c>
      <c r="F396" s="44"/>
      <c r="G396" s="41" t="str">
        <f t="shared" si="25"/>
        <v/>
      </c>
      <c r="H396" s="51"/>
      <c r="I396" s="72"/>
      <c r="J396" s="81" t="str">
        <f t="shared" si="26"/>
        <v/>
      </c>
      <c r="K396" s="42" t="str">
        <f t="shared" si="27"/>
        <v/>
      </c>
      <c r="L396" s="84"/>
      <c r="M396" s="85"/>
    </row>
    <row r="397" spans="2:13" ht="24.75" customHeight="1">
      <c r="B397" s="18">
        <v>391</v>
      </c>
      <c r="C397" s="43"/>
      <c r="D397" s="38" t="str">
        <f t="shared" si="24"/>
        <v/>
      </c>
      <c r="E397" s="39">
        <f>IF(D397="",0,+COUNTIF('賃上げ前（月給・日給）'!$E$6:$E$1005,D397))</f>
        <v>0</v>
      </c>
      <c r="F397" s="44"/>
      <c r="G397" s="41" t="str">
        <f t="shared" si="25"/>
        <v/>
      </c>
      <c r="H397" s="51"/>
      <c r="I397" s="72"/>
      <c r="J397" s="81" t="str">
        <f t="shared" si="26"/>
        <v/>
      </c>
      <c r="K397" s="42" t="str">
        <f t="shared" si="27"/>
        <v/>
      </c>
      <c r="L397" s="84"/>
      <c r="M397" s="85"/>
    </row>
    <row r="398" spans="2:13" ht="24.75" customHeight="1">
      <c r="B398" s="18">
        <v>392</v>
      </c>
      <c r="C398" s="43"/>
      <c r="D398" s="38" t="str">
        <f t="shared" si="24"/>
        <v/>
      </c>
      <c r="E398" s="39">
        <f>IF(D398="",0,+COUNTIF('賃上げ前（月給・日給）'!$E$6:$E$1005,D398))</f>
        <v>0</v>
      </c>
      <c r="F398" s="44"/>
      <c r="G398" s="41" t="str">
        <f t="shared" si="25"/>
        <v/>
      </c>
      <c r="H398" s="51"/>
      <c r="I398" s="72"/>
      <c r="J398" s="81" t="str">
        <f t="shared" si="26"/>
        <v/>
      </c>
      <c r="K398" s="42" t="str">
        <f t="shared" si="27"/>
        <v/>
      </c>
      <c r="L398" s="84"/>
      <c r="M398" s="85"/>
    </row>
    <row r="399" spans="2:13" ht="24.75" customHeight="1">
      <c r="B399" s="18">
        <v>393</v>
      </c>
      <c r="C399" s="43"/>
      <c r="D399" s="38" t="str">
        <f t="shared" si="24"/>
        <v/>
      </c>
      <c r="E399" s="39">
        <f>IF(D399="",0,+COUNTIF('賃上げ前（月給・日給）'!$E$6:$E$1005,D399))</f>
        <v>0</v>
      </c>
      <c r="F399" s="44"/>
      <c r="G399" s="41" t="str">
        <f t="shared" si="25"/>
        <v/>
      </c>
      <c r="H399" s="51"/>
      <c r="I399" s="72"/>
      <c r="J399" s="81" t="str">
        <f t="shared" si="26"/>
        <v/>
      </c>
      <c r="K399" s="42" t="str">
        <f t="shared" si="27"/>
        <v/>
      </c>
      <c r="L399" s="84"/>
      <c r="M399" s="85"/>
    </row>
    <row r="400" spans="2:13" ht="24.75" customHeight="1">
      <c r="B400" s="18">
        <v>394</v>
      </c>
      <c r="C400" s="43"/>
      <c r="D400" s="38" t="str">
        <f t="shared" si="24"/>
        <v/>
      </c>
      <c r="E400" s="39">
        <f>IF(D400="",0,+COUNTIF('賃上げ前（月給・日給）'!$E$6:$E$1005,D400))</f>
        <v>0</v>
      </c>
      <c r="F400" s="44"/>
      <c r="G400" s="41" t="str">
        <f t="shared" si="25"/>
        <v/>
      </c>
      <c r="H400" s="51"/>
      <c r="I400" s="72"/>
      <c r="J400" s="81" t="str">
        <f t="shared" si="26"/>
        <v/>
      </c>
      <c r="K400" s="42" t="str">
        <f t="shared" si="27"/>
        <v/>
      </c>
      <c r="L400" s="84"/>
      <c r="M400" s="85"/>
    </row>
    <row r="401" spans="2:13" ht="24.75" customHeight="1">
      <c r="B401" s="18">
        <v>395</v>
      </c>
      <c r="C401" s="43"/>
      <c r="D401" s="38" t="str">
        <f t="shared" si="24"/>
        <v/>
      </c>
      <c r="E401" s="39">
        <f>IF(D401="",0,+COUNTIF('賃上げ前（月給・日給）'!$E$6:$E$1005,D401))</f>
        <v>0</v>
      </c>
      <c r="F401" s="44"/>
      <c r="G401" s="41" t="str">
        <f t="shared" si="25"/>
        <v/>
      </c>
      <c r="H401" s="51"/>
      <c r="I401" s="72"/>
      <c r="J401" s="81" t="str">
        <f t="shared" si="26"/>
        <v/>
      </c>
      <c r="K401" s="42" t="str">
        <f t="shared" si="27"/>
        <v/>
      </c>
      <c r="L401" s="84"/>
      <c r="M401" s="85"/>
    </row>
    <row r="402" spans="2:13" ht="24.75" customHeight="1">
      <c r="B402" s="18">
        <v>396</v>
      </c>
      <c r="C402" s="43"/>
      <c r="D402" s="38" t="str">
        <f t="shared" si="24"/>
        <v/>
      </c>
      <c r="E402" s="39">
        <f>IF(D402="",0,+COUNTIF('賃上げ前（月給・日給）'!$E$6:$E$1005,D402))</f>
        <v>0</v>
      </c>
      <c r="F402" s="44"/>
      <c r="G402" s="41" t="str">
        <f t="shared" si="25"/>
        <v/>
      </c>
      <c r="H402" s="51"/>
      <c r="I402" s="72"/>
      <c r="J402" s="81" t="str">
        <f t="shared" si="26"/>
        <v/>
      </c>
      <c r="K402" s="42" t="str">
        <f t="shared" si="27"/>
        <v/>
      </c>
      <c r="L402" s="84"/>
      <c r="M402" s="85"/>
    </row>
    <row r="403" spans="2:13" ht="24.75" customHeight="1">
      <c r="B403" s="18">
        <v>397</v>
      </c>
      <c r="C403" s="43"/>
      <c r="D403" s="38" t="str">
        <f t="shared" si="24"/>
        <v/>
      </c>
      <c r="E403" s="39">
        <f>IF(D403="",0,+COUNTIF('賃上げ前（月給・日給）'!$E$6:$E$1005,D403))</f>
        <v>0</v>
      </c>
      <c r="F403" s="44"/>
      <c r="G403" s="41" t="str">
        <f t="shared" si="25"/>
        <v/>
      </c>
      <c r="H403" s="51"/>
      <c r="I403" s="72"/>
      <c r="J403" s="81" t="str">
        <f t="shared" si="26"/>
        <v/>
      </c>
      <c r="K403" s="42" t="str">
        <f t="shared" si="27"/>
        <v/>
      </c>
      <c r="L403" s="84"/>
      <c r="M403" s="85"/>
    </row>
    <row r="404" spans="2:13" ht="24.75" customHeight="1">
      <c r="B404" s="18">
        <v>398</v>
      </c>
      <c r="C404" s="43"/>
      <c r="D404" s="38" t="str">
        <f t="shared" si="24"/>
        <v/>
      </c>
      <c r="E404" s="39">
        <f>IF(D404="",0,+COUNTIF('賃上げ前（月給・日給）'!$E$6:$E$1005,D404))</f>
        <v>0</v>
      </c>
      <c r="F404" s="44"/>
      <c r="G404" s="41" t="str">
        <f t="shared" si="25"/>
        <v/>
      </c>
      <c r="H404" s="51"/>
      <c r="I404" s="72"/>
      <c r="J404" s="81" t="str">
        <f t="shared" si="26"/>
        <v/>
      </c>
      <c r="K404" s="42" t="str">
        <f t="shared" si="27"/>
        <v/>
      </c>
      <c r="L404" s="84"/>
      <c r="M404" s="85"/>
    </row>
    <row r="405" spans="2:13" ht="24.75" customHeight="1">
      <c r="B405" s="18">
        <v>399</v>
      </c>
      <c r="C405" s="43"/>
      <c r="D405" s="38" t="str">
        <f t="shared" si="24"/>
        <v/>
      </c>
      <c r="E405" s="39">
        <f>IF(D405="",0,+COUNTIF('賃上げ前（月給・日給）'!$E$6:$E$1005,D405))</f>
        <v>0</v>
      </c>
      <c r="F405" s="44"/>
      <c r="G405" s="41" t="str">
        <f t="shared" si="25"/>
        <v/>
      </c>
      <c r="H405" s="51"/>
      <c r="I405" s="72"/>
      <c r="J405" s="81" t="str">
        <f t="shared" si="26"/>
        <v/>
      </c>
      <c r="K405" s="42" t="str">
        <f t="shared" si="27"/>
        <v/>
      </c>
      <c r="L405" s="84"/>
      <c r="M405" s="85"/>
    </row>
    <row r="406" spans="2:13" ht="24.75" customHeight="1">
      <c r="B406" s="18">
        <v>400</v>
      </c>
      <c r="C406" s="43"/>
      <c r="D406" s="38" t="str">
        <f t="shared" si="24"/>
        <v/>
      </c>
      <c r="E406" s="39">
        <f>IF(D406="",0,+COUNTIF('賃上げ前（月給・日給）'!$E$6:$E$1005,D406))</f>
        <v>0</v>
      </c>
      <c r="F406" s="44"/>
      <c r="G406" s="41" t="str">
        <f t="shared" si="25"/>
        <v/>
      </c>
      <c r="H406" s="51"/>
      <c r="I406" s="72"/>
      <c r="J406" s="81" t="str">
        <f t="shared" si="26"/>
        <v/>
      </c>
      <c r="K406" s="42" t="str">
        <f t="shared" si="27"/>
        <v/>
      </c>
      <c r="L406" s="84"/>
      <c r="M406" s="85"/>
    </row>
    <row r="407" spans="2:13" ht="24.75" customHeight="1">
      <c r="B407" s="18">
        <v>401</v>
      </c>
      <c r="C407" s="43"/>
      <c r="D407" s="38" t="str">
        <f t="shared" si="24"/>
        <v/>
      </c>
      <c r="E407" s="39">
        <f>IF(D407="",0,+COUNTIF('賃上げ前（月給・日給）'!$E$6:$E$1005,D407))</f>
        <v>0</v>
      </c>
      <c r="F407" s="44"/>
      <c r="G407" s="41" t="str">
        <f t="shared" si="25"/>
        <v/>
      </c>
      <c r="H407" s="51"/>
      <c r="I407" s="72"/>
      <c r="J407" s="81" t="str">
        <f t="shared" si="26"/>
        <v/>
      </c>
      <c r="K407" s="42" t="str">
        <f t="shared" si="27"/>
        <v/>
      </c>
      <c r="L407" s="84"/>
      <c r="M407" s="85"/>
    </row>
    <row r="408" spans="2:13" ht="24.75" customHeight="1">
      <c r="B408" s="18">
        <v>402</v>
      </c>
      <c r="C408" s="43"/>
      <c r="D408" s="38" t="str">
        <f t="shared" si="24"/>
        <v/>
      </c>
      <c r="E408" s="39">
        <f>IF(D408="",0,+COUNTIF('賃上げ前（月給・日給）'!$E$6:$E$1005,D408))</f>
        <v>0</v>
      </c>
      <c r="F408" s="44"/>
      <c r="G408" s="41" t="str">
        <f t="shared" si="25"/>
        <v/>
      </c>
      <c r="H408" s="51"/>
      <c r="I408" s="72"/>
      <c r="J408" s="81" t="str">
        <f t="shared" si="26"/>
        <v/>
      </c>
      <c r="K408" s="42" t="str">
        <f t="shared" si="27"/>
        <v/>
      </c>
      <c r="L408" s="84"/>
      <c r="M408" s="85"/>
    </row>
    <row r="409" spans="2:13" ht="24.75" customHeight="1">
      <c r="B409" s="18">
        <v>403</v>
      </c>
      <c r="C409" s="43"/>
      <c r="D409" s="38" t="str">
        <f t="shared" si="24"/>
        <v/>
      </c>
      <c r="E409" s="39">
        <f>IF(D409="",0,+COUNTIF('賃上げ前（月給・日給）'!$E$6:$E$1005,D409))</f>
        <v>0</v>
      </c>
      <c r="F409" s="44"/>
      <c r="G409" s="41" t="str">
        <f t="shared" si="25"/>
        <v/>
      </c>
      <c r="H409" s="51"/>
      <c r="I409" s="72"/>
      <c r="J409" s="81" t="str">
        <f t="shared" si="26"/>
        <v/>
      </c>
      <c r="K409" s="42" t="str">
        <f t="shared" si="27"/>
        <v/>
      </c>
      <c r="L409" s="84"/>
      <c r="M409" s="85"/>
    </row>
    <row r="410" spans="2:13" ht="24.75" customHeight="1">
      <c r="B410" s="18">
        <v>404</v>
      </c>
      <c r="C410" s="43"/>
      <c r="D410" s="38" t="str">
        <f t="shared" si="24"/>
        <v/>
      </c>
      <c r="E410" s="39">
        <f>IF(D410="",0,+COUNTIF('賃上げ前（月給・日給）'!$E$6:$E$1005,D410))</f>
        <v>0</v>
      </c>
      <c r="F410" s="44"/>
      <c r="G410" s="41" t="str">
        <f t="shared" si="25"/>
        <v/>
      </c>
      <c r="H410" s="51"/>
      <c r="I410" s="72"/>
      <c r="J410" s="81" t="str">
        <f t="shared" si="26"/>
        <v/>
      </c>
      <c r="K410" s="42" t="str">
        <f t="shared" si="27"/>
        <v/>
      </c>
      <c r="L410" s="84"/>
      <c r="M410" s="85"/>
    </row>
    <row r="411" spans="2:13" ht="24.75" customHeight="1">
      <c r="B411" s="18">
        <v>405</v>
      </c>
      <c r="C411" s="43"/>
      <c r="D411" s="38" t="str">
        <f t="shared" si="24"/>
        <v/>
      </c>
      <c r="E411" s="39">
        <f>IF(D411="",0,+COUNTIF('賃上げ前（月給・日給）'!$E$6:$E$1005,D411))</f>
        <v>0</v>
      </c>
      <c r="F411" s="44"/>
      <c r="G411" s="41" t="str">
        <f t="shared" si="25"/>
        <v/>
      </c>
      <c r="H411" s="51"/>
      <c r="I411" s="72"/>
      <c r="J411" s="81" t="str">
        <f t="shared" si="26"/>
        <v/>
      </c>
      <c r="K411" s="42" t="str">
        <f t="shared" si="27"/>
        <v/>
      </c>
      <c r="L411" s="84"/>
      <c r="M411" s="85"/>
    </row>
    <row r="412" spans="2:13" ht="24.75" customHeight="1">
      <c r="B412" s="18">
        <v>406</v>
      </c>
      <c r="C412" s="43"/>
      <c r="D412" s="38" t="str">
        <f t="shared" si="24"/>
        <v/>
      </c>
      <c r="E412" s="39">
        <f>IF(D412="",0,+COUNTIF('賃上げ前（月給・日給）'!$E$6:$E$1005,D412))</f>
        <v>0</v>
      </c>
      <c r="F412" s="44"/>
      <c r="G412" s="41" t="str">
        <f t="shared" si="25"/>
        <v/>
      </c>
      <c r="H412" s="51"/>
      <c r="I412" s="72"/>
      <c r="J412" s="81" t="str">
        <f t="shared" si="26"/>
        <v/>
      </c>
      <c r="K412" s="42" t="str">
        <f t="shared" si="27"/>
        <v/>
      </c>
      <c r="L412" s="84"/>
      <c r="M412" s="85"/>
    </row>
    <row r="413" spans="2:13" ht="24.75" customHeight="1">
      <c r="B413" s="18">
        <v>407</v>
      </c>
      <c r="C413" s="43"/>
      <c r="D413" s="38" t="str">
        <f t="shared" si="24"/>
        <v/>
      </c>
      <c r="E413" s="39">
        <f>IF(D413="",0,+COUNTIF('賃上げ前（月給・日給）'!$E$6:$E$1005,D413))</f>
        <v>0</v>
      </c>
      <c r="F413" s="44"/>
      <c r="G413" s="41" t="str">
        <f t="shared" si="25"/>
        <v/>
      </c>
      <c r="H413" s="51"/>
      <c r="I413" s="72"/>
      <c r="J413" s="81" t="str">
        <f t="shared" si="26"/>
        <v/>
      </c>
      <c r="K413" s="42" t="str">
        <f t="shared" si="27"/>
        <v/>
      </c>
      <c r="L413" s="84"/>
      <c r="M413" s="85"/>
    </row>
    <row r="414" spans="2:13" ht="24.75" customHeight="1">
      <c r="B414" s="18">
        <v>408</v>
      </c>
      <c r="C414" s="43"/>
      <c r="D414" s="38" t="str">
        <f t="shared" si="24"/>
        <v/>
      </c>
      <c r="E414" s="39">
        <f>IF(D414="",0,+COUNTIF('賃上げ前（月給・日給）'!$E$6:$E$1005,D414))</f>
        <v>0</v>
      </c>
      <c r="F414" s="44"/>
      <c r="G414" s="41" t="str">
        <f t="shared" si="25"/>
        <v/>
      </c>
      <c r="H414" s="51"/>
      <c r="I414" s="72"/>
      <c r="J414" s="81" t="str">
        <f t="shared" si="26"/>
        <v/>
      </c>
      <c r="K414" s="42" t="str">
        <f t="shared" si="27"/>
        <v/>
      </c>
      <c r="L414" s="84"/>
      <c r="M414" s="85"/>
    </row>
    <row r="415" spans="2:13" ht="24.75" customHeight="1">
      <c r="B415" s="18">
        <v>409</v>
      </c>
      <c r="C415" s="43"/>
      <c r="D415" s="38" t="str">
        <f t="shared" si="24"/>
        <v/>
      </c>
      <c r="E415" s="39">
        <f>IF(D415="",0,+COUNTIF('賃上げ前（月給・日給）'!$E$6:$E$1005,D415))</f>
        <v>0</v>
      </c>
      <c r="F415" s="44"/>
      <c r="G415" s="41" t="str">
        <f t="shared" si="25"/>
        <v/>
      </c>
      <c r="H415" s="51"/>
      <c r="I415" s="72"/>
      <c r="J415" s="81" t="str">
        <f t="shared" si="26"/>
        <v/>
      </c>
      <c r="K415" s="42" t="str">
        <f t="shared" si="27"/>
        <v/>
      </c>
      <c r="L415" s="84"/>
      <c r="M415" s="85"/>
    </row>
    <row r="416" spans="2:13" ht="24.75" customHeight="1">
      <c r="B416" s="18">
        <v>410</v>
      </c>
      <c r="C416" s="43"/>
      <c r="D416" s="38" t="str">
        <f t="shared" si="24"/>
        <v/>
      </c>
      <c r="E416" s="39">
        <f>IF(D416="",0,+COUNTIF('賃上げ前（月給・日給）'!$E$6:$E$1005,D416))</f>
        <v>0</v>
      </c>
      <c r="F416" s="44"/>
      <c r="G416" s="41" t="str">
        <f t="shared" si="25"/>
        <v/>
      </c>
      <c r="H416" s="51"/>
      <c r="I416" s="72"/>
      <c r="J416" s="81" t="str">
        <f t="shared" si="26"/>
        <v/>
      </c>
      <c r="K416" s="42" t="str">
        <f t="shared" si="27"/>
        <v/>
      </c>
      <c r="L416" s="84"/>
      <c r="M416" s="85"/>
    </row>
    <row r="417" spans="2:13" ht="24.75" customHeight="1">
      <c r="B417" s="18">
        <v>411</v>
      </c>
      <c r="C417" s="43"/>
      <c r="D417" s="38" t="str">
        <f t="shared" si="24"/>
        <v/>
      </c>
      <c r="E417" s="39">
        <f>IF(D417="",0,+COUNTIF('賃上げ前（月給・日給）'!$E$6:$E$1005,D417))</f>
        <v>0</v>
      </c>
      <c r="F417" s="44"/>
      <c r="G417" s="41" t="str">
        <f t="shared" si="25"/>
        <v/>
      </c>
      <c r="H417" s="51"/>
      <c r="I417" s="72"/>
      <c r="J417" s="81" t="str">
        <f t="shared" si="26"/>
        <v/>
      </c>
      <c r="K417" s="42" t="str">
        <f t="shared" si="27"/>
        <v/>
      </c>
      <c r="L417" s="84"/>
      <c r="M417" s="85"/>
    </row>
    <row r="418" spans="2:13" ht="24.75" customHeight="1">
      <c r="B418" s="18">
        <v>412</v>
      </c>
      <c r="C418" s="43"/>
      <c r="D418" s="38" t="str">
        <f t="shared" si="24"/>
        <v/>
      </c>
      <c r="E418" s="39">
        <f>IF(D418="",0,+COUNTIF('賃上げ前（月給・日給）'!$E$6:$E$1005,D418))</f>
        <v>0</v>
      </c>
      <c r="F418" s="44"/>
      <c r="G418" s="41" t="str">
        <f t="shared" si="25"/>
        <v/>
      </c>
      <c r="H418" s="51"/>
      <c r="I418" s="72"/>
      <c r="J418" s="81" t="str">
        <f t="shared" si="26"/>
        <v/>
      </c>
      <c r="K418" s="42" t="str">
        <f t="shared" si="27"/>
        <v/>
      </c>
      <c r="L418" s="84"/>
      <c r="M418" s="85"/>
    </row>
    <row r="419" spans="2:13" ht="24.75" customHeight="1">
      <c r="B419" s="18">
        <v>413</v>
      </c>
      <c r="C419" s="43"/>
      <c r="D419" s="38" t="str">
        <f t="shared" si="24"/>
        <v/>
      </c>
      <c r="E419" s="39">
        <f>IF(D419="",0,+COUNTIF('賃上げ前（月給・日給）'!$E$6:$E$1005,D419))</f>
        <v>0</v>
      </c>
      <c r="F419" s="44"/>
      <c r="G419" s="41" t="str">
        <f t="shared" si="25"/>
        <v/>
      </c>
      <c r="H419" s="51"/>
      <c r="I419" s="72"/>
      <c r="J419" s="81" t="str">
        <f t="shared" si="26"/>
        <v/>
      </c>
      <c r="K419" s="42" t="str">
        <f t="shared" si="27"/>
        <v/>
      </c>
      <c r="L419" s="84"/>
      <c r="M419" s="85"/>
    </row>
    <row r="420" spans="2:13" ht="24.75" customHeight="1">
      <c r="B420" s="18">
        <v>414</v>
      </c>
      <c r="C420" s="43"/>
      <c r="D420" s="38" t="str">
        <f t="shared" si="24"/>
        <v/>
      </c>
      <c r="E420" s="39">
        <f>IF(D420="",0,+COUNTIF('賃上げ前（月給・日給）'!$E$6:$E$1005,D420))</f>
        <v>0</v>
      </c>
      <c r="F420" s="44"/>
      <c r="G420" s="41" t="str">
        <f t="shared" si="25"/>
        <v/>
      </c>
      <c r="H420" s="51"/>
      <c r="I420" s="72"/>
      <c r="J420" s="81" t="str">
        <f t="shared" si="26"/>
        <v/>
      </c>
      <c r="K420" s="42" t="str">
        <f t="shared" si="27"/>
        <v/>
      </c>
      <c r="L420" s="84"/>
      <c r="M420" s="85"/>
    </row>
    <row r="421" spans="2:13" ht="24.75" customHeight="1">
      <c r="B421" s="18">
        <v>415</v>
      </c>
      <c r="C421" s="43"/>
      <c r="D421" s="38" t="str">
        <f t="shared" si="24"/>
        <v/>
      </c>
      <c r="E421" s="39">
        <f>IF(D421="",0,+COUNTIF('賃上げ前（月給・日給）'!$E$6:$E$1005,D421))</f>
        <v>0</v>
      </c>
      <c r="F421" s="44"/>
      <c r="G421" s="41" t="str">
        <f t="shared" si="25"/>
        <v/>
      </c>
      <c r="H421" s="51"/>
      <c r="I421" s="72"/>
      <c r="J421" s="81" t="str">
        <f t="shared" si="26"/>
        <v/>
      </c>
      <c r="K421" s="42" t="str">
        <f t="shared" si="27"/>
        <v/>
      </c>
      <c r="L421" s="84"/>
      <c r="M421" s="85"/>
    </row>
    <row r="422" spans="2:13" ht="24.75" customHeight="1">
      <c r="B422" s="18">
        <v>416</v>
      </c>
      <c r="C422" s="43"/>
      <c r="D422" s="38" t="str">
        <f t="shared" si="24"/>
        <v/>
      </c>
      <c r="E422" s="39">
        <f>IF(D422="",0,+COUNTIF('賃上げ前（月給・日給）'!$E$6:$E$1005,D422))</f>
        <v>0</v>
      </c>
      <c r="F422" s="44"/>
      <c r="G422" s="41" t="str">
        <f t="shared" si="25"/>
        <v/>
      </c>
      <c r="H422" s="51"/>
      <c r="I422" s="72"/>
      <c r="J422" s="81" t="str">
        <f t="shared" si="26"/>
        <v/>
      </c>
      <c r="K422" s="42" t="str">
        <f t="shared" si="27"/>
        <v/>
      </c>
      <c r="L422" s="84"/>
      <c r="M422" s="85"/>
    </row>
    <row r="423" spans="2:13" ht="24.75" customHeight="1">
      <c r="B423" s="18">
        <v>417</v>
      </c>
      <c r="C423" s="43"/>
      <c r="D423" s="38" t="str">
        <f t="shared" si="24"/>
        <v/>
      </c>
      <c r="E423" s="39">
        <f>IF(D423="",0,+COUNTIF('賃上げ前（月給・日給）'!$E$6:$E$1005,D423))</f>
        <v>0</v>
      </c>
      <c r="F423" s="44"/>
      <c r="G423" s="41" t="str">
        <f t="shared" si="25"/>
        <v/>
      </c>
      <c r="H423" s="51"/>
      <c r="I423" s="72"/>
      <c r="J423" s="81" t="str">
        <f t="shared" si="26"/>
        <v/>
      </c>
      <c r="K423" s="42" t="str">
        <f t="shared" si="27"/>
        <v/>
      </c>
      <c r="L423" s="84"/>
      <c r="M423" s="85"/>
    </row>
    <row r="424" spans="2:13" ht="24.75" customHeight="1">
      <c r="B424" s="18">
        <v>418</v>
      </c>
      <c r="C424" s="43"/>
      <c r="D424" s="38" t="str">
        <f t="shared" si="24"/>
        <v/>
      </c>
      <c r="E424" s="39">
        <f>IF(D424="",0,+COUNTIF('賃上げ前（月給・日給）'!$E$6:$E$1005,D424))</f>
        <v>0</v>
      </c>
      <c r="F424" s="44"/>
      <c r="G424" s="41" t="str">
        <f t="shared" si="25"/>
        <v/>
      </c>
      <c r="H424" s="51"/>
      <c r="I424" s="72"/>
      <c r="J424" s="81" t="str">
        <f t="shared" si="26"/>
        <v/>
      </c>
      <c r="K424" s="42" t="str">
        <f t="shared" si="27"/>
        <v/>
      </c>
      <c r="L424" s="84"/>
      <c r="M424" s="85"/>
    </row>
    <row r="425" spans="2:13" ht="24.75" customHeight="1">
      <c r="B425" s="18">
        <v>419</v>
      </c>
      <c r="C425" s="43"/>
      <c r="D425" s="38" t="str">
        <f t="shared" si="24"/>
        <v/>
      </c>
      <c r="E425" s="39">
        <f>IF(D425="",0,+COUNTIF('賃上げ前（月給・日給）'!$E$6:$E$1005,D425))</f>
        <v>0</v>
      </c>
      <c r="F425" s="44"/>
      <c r="G425" s="41" t="str">
        <f t="shared" si="25"/>
        <v/>
      </c>
      <c r="H425" s="51"/>
      <c r="I425" s="72"/>
      <c r="J425" s="81" t="str">
        <f t="shared" si="26"/>
        <v/>
      </c>
      <c r="K425" s="42" t="str">
        <f t="shared" si="27"/>
        <v/>
      </c>
      <c r="L425" s="84"/>
      <c r="M425" s="85"/>
    </row>
    <row r="426" spans="2:13" ht="24.75" customHeight="1">
      <c r="B426" s="18">
        <v>420</v>
      </c>
      <c r="C426" s="43"/>
      <c r="D426" s="38" t="str">
        <f t="shared" si="24"/>
        <v/>
      </c>
      <c r="E426" s="39">
        <f>IF(D426="",0,+COUNTIF('賃上げ前（月給・日給）'!$E$6:$E$1005,D426))</f>
        <v>0</v>
      </c>
      <c r="F426" s="44"/>
      <c r="G426" s="41" t="str">
        <f t="shared" si="25"/>
        <v/>
      </c>
      <c r="H426" s="51"/>
      <c r="I426" s="72"/>
      <c r="J426" s="81" t="str">
        <f t="shared" si="26"/>
        <v/>
      </c>
      <c r="K426" s="42" t="str">
        <f t="shared" si="27"/>
        <v/>
      </c>
      <c r="L426" s="84"/>
      <c r="M426" s="85"/>
    </row>
    <row r="427" spans="2:13" ht="24.75" customHeight="1">
      <c r="B427" s="18">
        <v>421</v>
      </c>
      <c r="C427" s="43"/>
      <c r="D427" s="38" t="str">
        <f t="shared" si="24"/>
        <v/>
      </c>
      <c r="E427" s="39">
        <f>IF(D427="",0,+COUNTIF('賃上げ前（月給・日給）'!$E$6:$E$1005,D427))</f>
        <v>0</v>
      </c>
      <c r="F427" s="44"/>
      <c r="G427" s="41" t="str">
        <f t="shared" si="25"/>
        <v/>
      </c>
      <c r="H427" s="51"/>
      <c r="I427" s="72"/>
      <c r="J427" s="81" t="str">
        <f t="shared" si="26"/>
        <v/>
      </c>
      <c r="K427" s="42" t="str">
        <f t="shared" si="27"/>
        <v/>
      </c>
      <c r="L427" s="84"/>
      <c r="M427" s="85"/>
    </row>
    <row r="428" spans="2:13" ht="24.75" customHeight="1">
      <c r="B428" s="18">
        <v>422</v>
      </c>
      <c r="C428" s="43"/>
      <c r="D428" s="38" t="str">
        <f t="shared" si="24"/>
        <v/>
      </c>
      <c r="E428" s="39">
        <f>IF(D428="",0,+COUNTIF('賃上げ前（月給・日給）'!$E$6:$E$1005,D428))</f>
        <v>0</v>
      </c>
      <c r="F428" s="44"/>
      <c r="G428" s="41" t="str">
        <f t="shared" si="25"/>
        <v/>
      </c>
      <c r="H428" s="51"/>
      <c r="I428" s="72"/>
      <c r="J428" s="81" t="str">
        <f t="shared" si="26"/>
        <v/>
      </c>
      <c r="K428" s="42" t="str">
        <f t="shared" si="27"/>
        <v/>
      </c>
      <c r="L428" s="84"/>
      <c r="M428" s="85"/>
    </row>
    <row r="429" spans="2:13" ht="24.75" customHeight="1">
      <c r="B429" s="18">
        <v>423</v>
      </c>
      <c r="C429" s="43"/>
      <c r="D429" s="38" t="str">
        <f t="shared" si="24"/>
        <v/>
      </c>
      <c r="E429" s="39">
        <f>IF(D429="",0,+COUNTIF('賃上げ前（月給・日給）'!$E$6:$E$1005,D429))</f>
        <v>0</v>
      </c>
      <c r="F429" s="44"/>
      <c r="G429" s="41" t="str">
        <f t="shared" si="25"/>
        <v/>
      </c>
      <c r="H429" s="51"/>
      <c r="I429" s="72"/>
      <c r="J429" s="81" t="str">
        <f t="shared" si="26"/>
        <v/>
      </c>
      <c r="K429" s="42" t="str">
        <f t="shared" si="27"/>
        <v/>
      </c>
      <c r="L429" s="84"/>
      <c r="M429" s="85"/>
    </row>
    <row r="430" spans="2:13" ht="24.75" customHeight="1">
      <c r="B430" s="18">
        <v>424</v>
      </c>
      <c r="C430" s="43"/>
      <c r="D430" s="38" t="str">
        <f t="shared" si="24"/>
        <v/>
      </c>
      <c r="E430" s="39">
        <f>IF(D430="",0,+COUNTIF('賃上げ前（月給・日給）'!$E$6:$E$1005,D430))</f>
        <v>0</v>
      </c>
      <c r="F430" s="44"/>
      <c r="G430" s="41" t="str">
        <f t="shared" si="25"/>
        <v/>
      </c>
      <c r="H430" s="51"/>
      <c r="I430" s="72"/>
      <c r="J430" s="81" t="str">
        <f t="shared" si="26"/>
        <v/>
      </c>
      <c r="K430" s="42" t="str">
        <f t="shared" si="27"/>
        <v/>
      </c>
      <c r="L430" s="84"/>
      <c r="M430" s="85"/>
    </row>
    <row r="431" spans="2:13" ht="24.75" customHeight="1">
      <c r="B431" s="18">
        <v>425</v>
      </c>
      <c r="C431" s="43"/>
      <c r="D431" s="38" t="str">
        <f t="shared" si="24"/>
        <v/>
      </c>
      <c r="E431" s="39">
        <f>IF(D431="",0,+COUNTIF('賃上げ前（月給・日給）'!$E$6:$E$1005,D431))</f>
        <v>0</v>
      </c>
      <c r="F431" s="44"/>
      <c r="G431" s="41" t="str">
        <f t="shared" si="25"/>
        <v/>
      </c>
      <c r="H431" s="51"/>
      <c r="I431" s="72"/>
      <c r="J431" s="81" t="str">
        <f t="shared" si="26"/>
        <v/>
      </c>
      <c r="K431" s="42" t="str">
        <f t="shared" si="27"/>
        <v/>
      </c>
      <c r="L431" s="84"/>
      <c r="M431" s="85"/>
    </row>
    <row r="432" spans="2:13" ht="24.75" customHeight="1">
      <c r="B432" s="18">
        <v>426</v>
      </c>
      <c r="C432" s="43"/>
      <c r="D432" s="38" t="str">
        <f t="shared" si="24"/>
        <v/>
      </c>
      <c r="E432" s="39">
        <f>IF(D432="",0,+COUNTIF('賃上げ前（月給・日給）'!$E$6:$E$1005,D432))</f>
        <v>0</v>
      </c>
      <c r="F432" s="44"/>
      <c r="G432" s="41" t="str">
        <f t="shared" si="25"/>
        <v/>
      </c>
      <c r="H432" s="51"/>
      <c r="I432" s="72"/>
      <c r="J432" s="81" t="str">
        <f t="shared" si="26"/>
        <v/>
      </c>
      <c r="K432" s="42" t="str">
        <f t="shared" si="27"/>
        <v/>
      </c>
      <c r="L432" s="84"/>
      <c r="M432" s="85"/>
    </row>
    <row r="433" spans="2:13" ht="24.75" customHeight="1">
      <c r="B433" s="18">
        <v>427</v>
      </c>
      <c r="C433" s="43"/>
      <c r="D433" s="38" t="str">
        <f t="shared" si="24"/>
        <v/>
      </c>
      <c r="E433" s="39">
        <f>IF(D433="",0,+COUNTIF('賃上げ前（月給・日給）'!$E$6:$E$1005,D433))</f>
        <v>0</v>
      </c>
      <c r="F433" s="44"/>
      <c r="G433" s="41" t="str">
        <f t="shared" si="25"/>
        <v/>
      </c>
      <c r="H433" s="51"/>
      <c r="I433" s="72"/>
      <c r="J433" s="81" t="str">
        <f t="shared" si="26"/>
        <v/>
      </c>
      <c r="K433" s="42" t="str">
        <f t="shared" si="27"/>
        <v/>
      </c>
      <c r="L433" s="84"/>
      <c r="M433" s="85"/>
    </row>
    <row r="434" spans="2:13" ht="24.75" customHeight="1">
      <c r="B434" s="18">
        <v>428</v>
      </c>
      <c r="C434" s="43"/>
      <c r="D434" s="38" t="str">
        <f t="shared" si="24"/>
        <v/>
      </c>
      <c r="E434" s="39">
        <f>IF(D434="",0,+COUNTIF('賃上げ前（月給・日給）'!$E$6:$E$1005,D434))</f>
        <v>0</v>
      </c>
      <c r="F434" s="44"/>
      <c r="G434" s="41" t="str">
        <f t="shared" si="25"/>
        <v/>
      </c>
      <c r="H434" s="51"/>
      <c r="I434" s="72"/>
      <c r="J434" s="81" t="str">
        <f t="shared" si="26"/>
        <v/>
      </c>
      <c r="K434" s="42" t="str">
        <f t="shared" si="27"/>
        <v/>
      </c>
      <c r="L434" s="84"/>
      <c r="M434" s="85"/>
    </row>
    <row r="435" spans="2:13" ht="24.75" customHeight="1">
      <c r="B435" s="18">
        <v>429</v>
      </c>
      <c r="C435" s="43"/>
      <c r="D435" s="38" t="str">
        <f t="shared" si="24"/>
        <v/>
      </c>
      <c r="E435" s="39">
        <f>IF(D435="",0,+COUNTIF('賃上げ前（月給・日給）'!$E$6:$E$1005,D435))</f>
        <v>0</v>
      </c>
      <c r="F435" s="44"/>
      <c r="G435" s="41" t="str">
        <f t="shared" si="25"/>
        <v/>
      </c>
      <c r="H435" s="51"/>
      <c r="I435" s="72"/>
      <c r="J435" s="81" t="str">
        <f t="shared" si="26"/>
        <v/>
      </c>
      <c r="K435" s="42" t="str">
        <f t="shared" si="27"/>
        <v/>
      </c>
      <c r="L435" s="84"/>
      <c r="M435" s="85"/>
    </row>
    <row r="436" spans="2:13" ht="24.75" customHeight="1">
      <c r="B436" s="18">
        <v>430</v>
      </c>
      <c r="C436" s="43"/>
      <c r="D436" s="38" t="str">
        <f t="shared" si="24"/>
        <v/>
      </c>
      <c r="E436" s="39">
        <f>IF(D436="",0,+COUNTIF('賃上げ前（月給・日給）'!$E$6:$E$1005,D436))</f>
        <v>0</v>
      </c>
      <c r="F436" s="44"/>
      <c r="G436" s="41" t="str">
        <f t="shared" si="25"/>
        <v/>
      </c>
      <c r="H436" s="51"/>
      <c r="I436" s="72"/>
      <c r="J436" s="81" t="str">
        <f t="shared" si="26"/>
        <v/>
      </c>
      <c r="K436" s="42" t="str">
        <f t="shared" si="27"/>
        <v/>
      </c>
      <c r="L436" s="84"/>
      <c r="M436" s="85"/>
    </row>
    <row r="437" spans="2:13" ht="24.75" customHeight="1">
      <c r="B437" s="18">
        <v>431</v>
      </c>
      <c r="C437" s="43"/>
      <c r="D437" s="38" t="str">
        <f t="shared" si="24"/>
        <v/>
      </c>
      <c r="E437" s="39">
        <f>IF(D437="",0,+COUNTIF('賃上げ前（月給・日給）'!$E$6:$E$1005,D437))</f>
        <v>0</v>
      </c>
      <c r="F437" s="44"/>
      <c r="G437" s="41" t="str">
        <f t="shared" si="25"/>
        <v/>
      </c>
      <c r="H437" s="51"/>
      <c r="I437" s="72"/>
      <c r="J437" s="81" t="str">
        <f t="shared" si="26"/>
        <v/>
      </c>
      <c r="K437" s="42" t="str">
        <f t="shared" si="27"/>
        <v/>
      </c>
      <c r="L437" s="84"/>
      <c r="M437" s="85"/>
    </row>
    <row r="438" spans="2:13" ht="24.75" customHeight="1">
      <c r="B438" s="18">
        <v>432</v>
      </c>
      <c r="C438" s="43"/>
      <c r="D438" s="38" t="str">
        <f t="shared" si="24"/>
        <v/>
      </c>
      <c r="E438" s="39">
        <f>IF(D438="",0,+COUNTIF('賃上げ前（月給・日給）'!$E$6:$E$1005,D438))</f>
        <v>0</v>
      </c>
      <c r="F438" s="44"/>
      <c r="G438" s="41" t="str">
        <f t="shared" si="25"/>
        <v/>
      </c>
      <c r="H438" s="51"/>
      <c r="I438" s="72"/>
      <c r="J438" s="81" t="str">
        <f t="shared" si="26"/>
        <v/>
      </c>
      <c r="K438" s="42" t="str">
        <f t="shared" si="27"/>
        <v/>
      </c>
      <c r="L438" s="84"/>
      <c r="M438" s="85"/>
    </row>
    <row r="439" spans="2:13" ht="24.75" customHeight="1">
      <c r="B439" s="18">
        <v>433</v>
      </c>
      <c r="C439" s="43"/>
      <c r="D439" s="38" t="str">
        <f t="shared" si="24"/>
        <v/>
      </c>
      <c r="E439" s="39">
        <f>IF(D439="",0,+COUNTIF('賃上げ前（月給・日給）'!$E$6:$E$1005,D439))</f>
        <v>0</v>
      </c>
      <c r="F439" s="44"/>
      <c r="G439" s="41" t="str">
        <f t="shared" si="25"/>
        <v/>
      </c>
      <c r="H439" s="51"/>
      <c r="I439" s="72"/>
      <c r="J439" s="81" t="str">
        <f t="shared" si="26"/>
        <v/>
      </c>
      <c r="K439" s="42" t="str">
        <f t="shared" si="27"/>
        <v/>
      </c>
      <c r="L439" s="84"/>
      <c r="M439" s="85"/>
    </row>
    <row r="440" spans="2:13" ht="24.75" customHeight="1">
      <c r="B440" s="18">
        <v>434</v>
      </c>
      <c r="C440" s="43"/>
      <c r="D440" s="38" t="str">
        <f t="shared" si="24"/>
        <v/>
      </c>
      <c r="E440" s="39">
        <f>IF(D440="",0,+COUNTIF('賃上げ前（月給・日給）'!$E$6:$E$1005,D440))</f>
        <v>0</v>
      </c>
      <c r="F440" s="44"/>
      <c r="G440" s="41" t="str">
        <f t="shared" si="25"/>
        <v/>
      </c>
      <c r="H440" s="51"/>
      <c r="I440" s="72"/>
      <c r="J440" s="81" t="str">
        <f t="shared" si="26"/>
        <v/>
      </c>
      <c r="K440" s="42" t="str">
        <f t="shared" si="27"/>
        <v/>
      </c>
      <c r="L440" s="84"/>
      <c r="M440" s="85"/>
    </row>
    <row r="441" spans="2:13" ht="24.75" customHeight="1">
      <c r="B441" s="18">
        <v>435</v>
      </c>
      <c r="C441" s="43"/>
      <c r="D441" s="38" t="str">
        <f t="shared" si="24"/>
        <v/>
      </c>
      <c r="E441" s="39">
        <f>IF(D441="",0,+COUNTIF('賃上げ前（月給・日給）'!$E$6:$E$1005,D441))</f>
        <v>0</v>
      </c>
      <c r="F441" s="44"/>
      <c r="G441" s="41" t="str">
        <f t="shared" si="25"/>
        <v/>
      </c>
      <c r="H441" s="51"/>
      <c r="I441" s="72"/>
      <c r="J441" s="81" t="str">
        <f t="shared" si="26"/>
        <v/>
      </c>
      <c r="K441" s="42" t="str">
        <f t="shared" si="27"/>
        <v/>
      </c>
      <c r="L441" s="84"/>
      <c r="M441" s="85"/>
    </row>
    <row r="442" spans="2:13" ht="24.75" customHeight="1">
      <c r="B442" s="18">
        <v>436</v>
      </c>
      <c r="C442" s="43"/>
      <c r="D442" s="38" t="str">
        <f t="shared" si="24"/>
        <v/>
      </c>
      <c r="E442" s="39">
        <f>IF(D442="",0,+COUNTIF('賃上げ前（月給・日給）'!$E$6:$E$1005,D442))</f>
        <v>0</v>
      </c>
      <c r="F442" s="44"/>
      <c r="G442" s="41" t="str">
        <f t="shared" si="25"/>
        <v/>
      </c>
      <c r="H442" s="51"/>
      <c r="I442" s="72"/>
      <c r="J442" s="81" t="str">
        <f t="shared" si="26"/>
        <v/>
      </c>
      <c r="K442" s="42" t="str">
        <f t="shared" si="27"/>
        <v/>
      </c>
      <c r="L442" s="84"/>
      <c r="M442" s="85"/>
    </row>
    <row r="443" spans="2:13" ht="24.75" customHeight="1">
      <c r="B443" s="18">
        <v>437</v>
      </c>
      <c r="C443" s="43"/>
      <c r="D443" s="38" t="str">
        <f t="shared" si="24"/>
        <v/>
      </c>
      <c r="E443" s="39">
        <f>IF(D443="",0,+COUNTIF('賃上げ前（月給・日給）'!$E$6:$E$1005,D443))</f>
        <v>0</v>
      </c>
      <c r="F443" s="44"/>
      <c r="G443" s="41" t="str">
        <f t="shared" si="25"/>
        <v/>
      </c>
      <c r="H443" s="51"/>
      <c r="I443" s="72"/>
      <c r="J443" s="81" t="str">
        <f t="shared" si="26"/>
        <v/>
      </c>
      <c r="K443" s="42" t="str">
        <f t="shared" si="27"/>
        <v/>
      </c>
      <c r="L443" s="84"/>
      <c r="M443" s="85"/>
    </row>
    <row r="444" spans="2:13" ht="24.75" customHeight="1">
      <c r="B444" s="18">
        <v>438</v>
      </c>
      <c r="C444" s="43"/>
      <c r="D444" s="38" t="str">
        <f t="shared" si="24"/>
        <v/>
      </c>
      <c r="E444" s="39">
        <f>IF(D444="",0,+COUNTIF('賃上げ前（月給・日給）'!$E$6:$E$1005,D444))</f>
        <v>0</v>
      </c>
      <c r="F444" s="44"/>
      <c r="G444" s="41" t="str">
        <f t="shared" si="25"/>
        <v/>
      </c>
      <c r="H444" s="51"/>
      <c r="I444" s="72"/>
      <c r="J444" s="81" t="str">
        <f t="shared" si="26"/>
        <v/>
      </c>
      <c r="K444" s="42" t="str">
        <f t="shared" si="27"/>
        <v/>
      </c>
      <c r="L444" s="84"/>
      <c r="M444" s="85"/>
    </row>
    <row r="445" spans="2:13" ht="24.75" customHeight="1">
      <c r="B445" s="18">
        <v>439</v>
      </c>
      <c r="C445" s="43"/>
      <c r="D445" s="38" t="str">
        <f t="shared" si="24"/>
        <v/>
      </c>
      <c r="E445" s="39">
        <f>IF(D445="",0,+COUNTIF('賃上げ前（月給・日給）'!$E$6:$E$1005,D445))</f>
        <v>0</v>
      </c>
      <c r="F445" s="44"/>
      <c r="G445" s="41" t="str">
        <f t="shared" si="25"/>
        <v/>
      </c>
      <c r="H445" s="51"/>
      <c r="I445" s="72"/>
      <c r="J445" s="81" t="str">
        <f t="shared" si="26"/>
        <v/>
      </c>
      <c r="K445" s="42" t="str">
        <f t="shared" si="27"/>
        <v/>
      </c>
      <c r="L445" s="84"/>
      <c r="M445" s="85"/>
    </row>
    <row r="446" spans="2:13" ht="24.75" customHeight="1">
      <c r="B446" s="18">
        <v>440</v>
      </c>
      <c r="C446" s="43"/>
      <c r="D446" s="38" t="str">
        <f t="shared" si="24"/>
        <v/>
      </c>
      <c r="E446" s="39">
        <f>IF(D446="",0,+COUNTIF('賃上げ前（月給・日給）'!$E$6:$E$1005,D446))</f>
        <v>0</v>
      </c>
      <c r="F446" s="44"/>
      <c r="G446" s="41" t="str">
        <f t="shared" si="25"/>
        <v/>
      </c>
      <c r="H446" s="51"/>
      <c r="I446" s="72"/>
      <c r="J446" s="81" t="str">
        <f t="shared" si="26"/>
        <v/>
      </c>
      <c r="K446" s="42" t="str">
        <f t="shared" si="27"/>
        <v/>
      </c>
      <c r="L446" s="84"/>
      <c r="M446" s="85"/>
    </row>
    <row r="447" spans="2:13" ht="24.75" customHeight="1">
      <c r="B447" s="18">
        <v>441</v>
      </c>
      <c r="C447" s="43"/>
      <c r="D447" s="38" t="str">
        <f t="shared" si="24"/>
        <v/>
      </c>
      <c r="E447" s="39">
        <f>IF(D447="",0,+COUNTIF('賃上げ前（月給・日給）'!$E$6:$E$1005,D447))</f>
        <v>0</v>
      </c>
      <c r="F447" s="44"/>
      <c r="G447" s="41" t="str">
        <f t="shared" si="25"/>
        <v/>
      </c>
      <c r="H447" s="51"/>
      <c r="I447" s="72"/>
      <c r="J447" s="81" t="str">
        <f t="shared" si="26"/>
        <v/>
      </c>
      <c r="K447" s="42" t="str">
        <f t="shared" si="27"/>
        <v/>
      </c>
      <c r="L447" s="84"/>
      <c r="M447" s="85"/>
    </row>
    <row r="448" spans="2:13" ht="24.75" customHeight="1">
      <c r="B448" s="18">
        <v>442</v>
      </c>
      <c r="C448" s="43"/>
      <c r="D448" s="38" t="str">
        <f t="shared" si="24"/>
        <v/>
      </c>
      <c r="E448" s="39">
        <f>IF(D448="",0,+COUNTIF('賃上げ前（月給・日給）'!$E$6:$E$1005,D448))</f>
        <v>0</v>
      </c>
      <c r="F448" s="44"/>
      <c r="G448" s="41" t="str">
        <f t="shared" si="25"/>
        <v/>
      </c>
      <c r="H448" s="51"/>
      <c r="I448" s="72"/>
      <c r="J448" s="81" t="str">
        <f t="shared" si="26"/>
        <v/>
      </c>
      <c r="K448" s="42" t="str">
        <f t="shared" si="27"/>
        <v/>
      </c>
      <c r="L448" s="84"/>
      <c r="M448" s="85"/>
    </row>
    <row r="449" spans="2:13" ht="24.75" customHeight="1">
      <c r="B449" s="18">
        <v>443</v>
      </c>
      <c r="C449" s="43"/>
      <c r="D449" s="38" t="str">
        <f t="shared" si="24"/>
        <v/>
      </c>
      <c r="E449" s="39">
        <f>IF(D449="",0,+COUNTIF('賃上げ前（月給・日給）'!$E$6:$E$1005,D449))</f>
        <v>0</v>
      </c>
      <c r="F449" s="44"/>
      <c r="G449" s="41" t="str">
        <f t="shared" si="25"/>
        <v/>
      </c>
      <c r="H449" s="51"/>
      <c r="I449" s="72"/>
      <c r="J449" s="81" t="str">
        <f t="shared" si="26"/>
        <v/>
      </c>
      <c r="K449" s="42" t="str">
        <f t="shared" si="27"/>
        <v/>
      </c>
      <c r="L449" s="84"/>
      <c r="M449" s="85"/>
    </row>
    <row r="450" spans="2:13" ht="24.75" customHeight="1">
      <c r="B450" s="18">
        <v>444</v>
      </c>
      <c r="C450" s="43"/>
      <c r="D450" s="38" t="str">
        <f t="shared" si="24"/>
        <v/>
      </c>
      <c r="E450" s="39">
        <f>IF(D450="",0,+COUNTIF('賃上げ前（月給・日給）'!$E$6:$E$1005,D450))</f>
        <v>0</v>
      </c>
      <c r="F450" s="44"/>
      <c r="G450" s="41" t="str">
        <f t="shared" si="25"/>
        <v/>
      </c>
      <c r="H450" s="51"/>
      <c r="I450" s="72"/>
      <c r="J450" s="81" t="str">
        <f t="shared" si="26"/>
        <v/>
      </c>
      <c r="K450" s="42" t="str">
        <f t="shared" si="27"/>
        <v/>
      </c>
      <c r="L450" s="84"/>
      <c r="M450" s="85"/>
    </row>
    <row r="451" spans="2:13" ht="24.75" customHeight="1">
      <c r="B451" s="18">
        <v>445</v>
      </c>
      <c r="C451" s="43"/>
      <c r="D451" s="38" t="str">
        <f t="shared" si="24"/>
        <v/>
      </c>
      <c r="E451" s="39">
        <f>IF(D451="",0,+COUNTIF('賃上げ前（月給・日給）'!$E$6:$E$1005,D451))</f>
        <v>0</v>
      </c>
      <c r="F451" s="44"/>
      <c r="G451" s="41" t="str">
        <f t="shared" si="25"/>
        <v/>
      </c>
      <c r="H451" s="51"/>
      <c r="I451" s="72"/>
      <c r="J451" s="81" t="str">
        <f t="shared" si="26"/>
        <v/>
      </c>
      <c r="K451" s="42" t="str">
        <f t="shared" si="27"/>
        <v/>
      </c>
      <c r="L451" s="84"/>
      <c r="M451" s="85"/>
    </row>
    <row r="452" spans="2:13" ht="24.75" customHeight="1">
      <c r="B452" s="18">
        <v>446</v>
      </c>
      <c r="C452" s="43"/>
      <c r="D452" s="38" t="str">
        <f t="shared" si="24"/>
        <v/>
      </c>
      <c r="E452" s="39">
        <f>IF(D452="",0,+COUNTIF('賃上げ前（月給・日給）'!$E$6:$E$1005,D452))</f>
        <v>0</v>
      </c>
      <c r="F452" s="44"/>
      <c r="G452" s="41" t="str">
        <f t="shared" si="25"/>
        <v/>
      </c>
      <c r="H452" s="51"/>
      <c r="I452" s="72"/>
      <c r="J452" s="81" t="str">
        <f t="shared" si="26"/>
        <v/>
      </c>
      <c r="K452" s="42" t="str">
        <f t="shared" si="27"/>
        <v/>
      </c>
      <c r="L452" s="84"/>
      <c r="M452" s="85"/>
    </row>
    <row r="453" spans="2:13" ht="24.75" customHeight="1">
      <c r="B453" s="18">
        <v>447</v>
      </c>
      <c r="C453" s="43"/>
      <c r="D453" s="38" t="str">
        <f t="shared" si="24"/>
        <v/>
      </c>
      <c r="E453" s="39">
        <f>IF(D453="",0,+COUNTIF('賃上げ前（月給・日給）'!$E$6:$E$1005,D453))</f>
        <v>0</v>
      </c>
      <c r="F453" s="44"/>
      <c r="G453" s="41" t="str">
        <f t="shared" si="25"/>
        <v/>
      </c>
      <c r="H453" s="51"/>
      <c r="I453" s="72"/>
      <c r="J453" s="81" t="str">
        <f t="shared" si="26"/>
        <v/>
      </c>
      <c r="K453" s="42" t="str">
        <f t="shared" si="27"/>
        <v/>
      </c>
      <c r="L453" s="84"/>
      <c r="M453" s="85"/>
    </row>
    <row r="454" spans="2:13" ht="24.75" customHeight="1">
      <c r="B454" s="18">
        <v>448</v>
      </c>
      <c r="C454" s="43"/>
      <c r="D454" s="38" t="str">
        <f t="shared" si="24"/>
        <v/>
      </c>
      <c r="E454" s="39">
        <f>IF(D454="",0,+COUNTIF('賃上げ前（月給・日給）'!$E$6:$E$1005,D454))</f>
        <v>0</v>
      </c>
      <c r="F454" s="44"/>
      <c r="G454" s="41" t="str">
        <f t="shared" si="25"/>
        <v/>
      </c>
      <c r="H454" s="51"/>
      <c r="I454" s="72"/>
      <c r="J454" s="81" t="str">
        <f t="shared" si="26"/>
        <v/>
      </c>
      <c r="K454" s="42" t="str">
        <f t="shared" si="27"/>
        <v/>
      </c>
      <c r="L454" s="84"/>
      <c r="M454" s="85"/>
    </row>
    <row r="455" spans="2:13" ht="24.75" customHeight="1">
      <c r="B455" s="18">
        <v>449</v>
      </c>
      <c r="C455" s="43"/>
      <c r="D455" s="38" t="str">
        <f t="shared" ref="D455:D518" si="28">SUBSTITUTE(SUBSTITUTE(C455,"　","")," ","")</f>
        <v/>
      </c>
      <c r="E455" s="39">
        <f>IF(D455="",0,+COUNTIF('賃上げ前（月給・日給）'!$E$6:$E$1005,D455))</f>
        <v>0</v>
      </c>
      <c r="F455" s="44"/>
      <c r="G455" s="41" t="str">
        <f t="shared" ref="G455:G518" si="29">IF(C455="","",+IF(OR(E455&lt;1,F455="",L455="◎"),"除外","対象"))</f>
        <v/>
      </c>
      <c r="H455" s="51"/>
      <c r="I455" s="72"/>
      <c r="J455" s="81" t="str">
        <f t="shared" ref="J455:J518" si="30">IF(C455="","",H455/I455)</f>
        <v/>
      </c>
      <c r="K455" s="42" t="str">
        <f t="shared" ref="K455:K518" si="31">IF(C455="","",+IF(G455="対象",J455,0))</f>
        <v/>
      </c>
      <c r="L455" s="84"/>
      <c r="M455" s="85"/>
    </row>
    <row r="456" spans="2:13" ht="24.75" customHeight="1">
      <c r="B456" s="18">
        <v>450</v>
      </c>
      <c r="C456" s="43"/>
      <c r="D456" s="38" t="str">
        <f t="shared" si="28"/>
        <v/>
      </c>
      <c r="E456" s="39">
        <f>IF(D456="",0,+COUNTIF('賃上げ前（月給・日給）'!$E$6:$E$1005,D456))</f>
        <v>0</v>
      </c>
      <c r="F456" s="44"/>
      <c r="G456" s="41" t="str">
        <f t="shared" si="29"/>
        <v/>
      </c>
      <c r="H456" s="51"/>
      <c r="I456" s="72"/>
      <c r="J456" s="81" t="str">
        <f t="shared" si="30"/>
        <v/>
      </c>
      <c r="K456" s="42" t="str">
        <f t="shared" si="31"/>
        <v/>
      </c>
      <c r="L456" s="84"/>
      <c r="M456" s="85"/>
    </row>
    <row r="457" spans="2:13" ht="24.75" customHeight="1">
      <c r="B457" s="18">
        <v>451</v>
      </c>
      <c r="C457" s="43"/>
      <c r="D457" s="38" t="str">
        <f t="shared" si="28"/>
        <v/>
      </c>
      <c r="E457" s="39">
        <f>IF(D457="",0,+COUNTIF('賃上げ前（月給・日給）'!$E$6:$E$1005,D457))</f>
        <v>0</v>
      </c>
      <c r="F457" s="44"/>
      <c r="G457" s="41" t="str">
        <f t="shared" si="29"/>
        <v/>
      </c>
      <c r="H457" s="51"/>
      <c r="I457" s="72"/>
      <c r="J457" s="81" t="str">
        <f t="shared" si="30"/>
        <v/>
      </c>
      <c r="K457" s="42" t="str">
        <f t="shared" si="31"/>
        <v/>
      </c>
      <c r="L457" s="84"/>
      <c r="M457" s="85"/>
    </row>
    <row r="458" spans="2:13" ht="24.75" customHeight="1">
      <c r="B458" s="18">
        <v>452</v>
      </c>
      <c r="C458" s="43"/>
      <c r="D458" s="38" t="str">
        <f t="shared" si="28"/>
        <v/>
      </c>
      <c r="E458" s="39">
        <f>IF(D458="",0,+COUNTIF('賃上げ前（月給・日給）'!$E$6:$E$1005,D458))</f>
        <v>0</v>
      </c>
      <c r="F458" s="44"/>
      <c r="G458" s="41" t="str">
        <f t="shared" si="29"/>
        <v/>
      </c>
      <c r="H458" s="51"/>
      <c r="I458" s="72"/>
      <c r="J458" s="81" t="str">
        <f t="shared" si="30"/>
        <v/>
      </c>
      <c r="K458" s="42" t="str">
        <f t="shared" si="31"/>
        <v/>
      </c>
      <c r="L458" s="84"/>
      <c r="M458" s="85"/>
    </row>
    <row r="459" spans="2:13" ht="24.75" customHeight="1">
      <c r="B459" s="18">
        <v>453</v>
      </c>
      <c r="C459" s="43"/>
      <c r="D459" s="38" t="str">
        <f t="shared" si="28"/>
        <v/>
      </c>
      <c r="E459" s="39">
        <f>IF(D459="",0,+COUNTIF('賃上げ前（月給・日給）'!$E$6:$E$1005,D459))</f>
        <v>0</v>
      </c>
      <c r="F459" s="44"/>
      <c r="G459" s="41" t="str">
        <f t="shared" si="29"/>
        <v/>
      </c>
      <c r="H459" s="51"/>
      <c r="I459" s="72"/>
      <c r="J459" s="81" t="str">
        <f t="shared" si="30"/>
        <v/>
      </c>
      <c r="K459" s="42" t="str">
        <f t="shared" si="31"/>
        <v/>
      </c>
      <c r="L459" s="84"/>
      <c r="M459" s="85"/>
    </row>
    <row r="460" spans="2:13" ht="24.75" customHeight="1">
      <c r="B460" s="18">
        <v>454</v>
      </c>
      <c r="C460" s="43"/>
      <c r="D460" s="38" t="str">
        <f t="shared" si="28"/>
        <v/>
      </c>
      <c r="E460" s="39">
        <f>IF(D460="",0,+COUNTIF('賃上げ前（月給・日給）'!$E$6:$E$1005,D460))</f>
        <v>0</v>
      </c>
      <c r="F460" s="44"/>
      <c r="G460" s="41" t="str">
        <f t="shared" si="29"/>
        <v/>
      </c>
      <c r="H460" s="51"/>
      <c r="I460" s="72"/>
      <c r="J460" s="81" t="str">
        <f t="shared" si="30"/>
        <v/>
      </c>
      <c r="K460" s="42" t="str">
        <f t="shared" si="31"/>
        <v/>
      </c>
      <c r="L460" s="84"/>
      <c r="M460" s="85"/>
    </row>
    <row r="461" spans="2:13" ht="24.75" customHeight="1">
      <c r="B461" s="18">
        <v>455</v>
      </c>
      <c r="C461" s="43"/>
      <c r="D461" s="38" t="str">
        <f t="shared" si="28"/>
        <v/>
      </c>
      <c r="E461" s="39">
        <f>IF(D461="",0,+COUNTIF('賃上げ前（月給・日給）'!$E$6:$E$1005,D461))</f>
        <v>0</v>
      </c>
      <c r="F461" s="44"/>
      <c r="G461" s="41" t="str">
        <f t="shared" si="29"/>
        <v/>
      </c>
      <c r="H461" s="51"/>
      <c r="I461" s="72"/>
      <c r="J461" s="81" t="str">
        <f t="shared" si="30"/>
        <v/>
      </c>
      <c r="K461" s="42" t="str">
        <f t="shared" si="31"/>
        <v/>
      </c>
      <c r="L461" s="84"/>
      <c r="M461" s="85"/>
    </row>
    <row r="462" spans="2:13" ht="24.75" customHeight="1">
      <c r="B462" s="18">
        <v>456</v>
      </c>
      <c r="C462" s="43"/>
      <c r="D462" s="38" t="str">
        <f t="shared" si="28"/>
        <v/>
      </c>
      <c r="E462" s="39">
        <f>IF(D462="",0,+COUNTIF('賃上げ前（月給・日給）'!$E$6:$E$1005,D462))</f>
        <v>0</v>
      </c>
      <c r="F462" s="44"/>
      <c r="G462" s="41" t="str">
        <f t="shared" si="29"/>
        <v/>
      </c>
      <c r="H462" s="51"/>
      <c r="I462" s="72"/>
      <c r="J462" s="81" t="str">
        <f t="shared" si="30"/>
        <v/>
      </c>
      <c r="K462" s="42" t="str">
        <f t="shared" si="31"/>
        <v/>
      </c>
      <c r="L462" s="84"/>
      <c r="M462" s="85"/>
    </row>
    <row r="463" spans="2:13" ht="24.75" customHeight="1">
      <c r="B463" s="18">
        <v>457</v>
      </c>
      <c r="C463" s="43"/>
      <c r="D463" s="38" t="str">
        <f t="shared" si="28"/>
        <v/>
      </c>
      <c r="E463" s="39">
        <f>IF(D463="",0,+COUNTIF('賃上げ前（月給・日給）'!$E$6:$E$1005,D463))</f>
        <v>0</v>
      </c>
      <c r="F463" s="44"/>
      <c r="G463" s="41" t="str">
        <f t="shared" si="29"/>
        <v/>
      </c>
      <c r="H463" s="51"/>
      <c r="I463" s="72"/>
      <c r="J463" s="81" t="str">
        <f t="shared" si="30"/>
        <v/>
      </c>
      <c r="K463" s="42" t="str">
        <f t="shared" si="31"/>
        <v/>
      </c>
      <c r="L463" s="84"/>
      <c r="M463" s="85"/>
    </row>
    <row r="464" spans="2:13" ht="24.75" customHeight="1">
      <c r="B464" s="18">
        <v>458</v>
      </c>
      <c r="C464" s="43"/>
      <c r="D464" s="38" t="str">
        <f t="shared" si="28"/>
        <v/>
      </c>
      <c r="E464" s="39">
        <f>IF(D464="",0,+COUNTIF('賃上げ前（月給・日給）'!$E$6:$E$1005,D464))</f>
        <v>0</v>
      </c>
      <c r="F464" s="44"/>
      <c r="G464" s="41" t="str">
        <f t="shared" si="29"/>
        <v/>
      </c>
      <c r="H464" s="51"/>
      <c r="I464" s="72"/>
      <c r="J464" s="81" t="str">
        <f t="shared" si="30"/>
        <v/>
      </c>
      <c r="K464" s="42" t="str">
        <f t="shared" si="31"/>
        <v/>
      </c>
      <c r="L464" s="84"/>
      <c r="M464" s="85"/>
    </row>
    <row r="465" spans="2:13" ht="24.75" customHeight="1">
      <c r="B465" s="18">
        <v>459</v>
      </c>
      <c r="C465" s="43"/>
      <c r="D465" s="38" t="str">
        <f t="shared" si="28"/>
        <v/>
      </c>
      <c r="E465" s="39">
        <f>IF(D465="",0,+COUNTIF('賃上げ前（月給・日給）'!$E$6:$E$1005,D465))</f>
        <v>0</v>
      </c>
      <c r="F465" s="44"/>
      <c r="G465" s="41" t="str">
        <f t="shared" si="29"/>
        <v/>
      </c>
      <c r="H465" s="51"/>
      <c r="I465" s="72"/>
      <c r="J465" s="81" t="str">
        <f t="shared" si="30"/>
        <v/>
      </c>
      <c r="K465" s="42" t="str">
        <f t="shared" si="31"/>
        <v/>
      </c>
      <c r="L465" s="84"/>
      <c r="M465" s="85"/>
    </row>
    <row r="466" spans="2:13" ht="24.75" customHeight="1">
      <c r="B466" s="18">
        <v>460</v>
      </c>
      <c r="C466" s="43"/>
      <c r="D466" s="38" t="str">
        <f t="shared" si="28"/>
        <v/>
      </c>
      <c r="E466" s="39">
        <f>IF(D466="",0,+COUNTIF('賃上げ前（月給・日給）'!$E$6:$E$1005,D466))</f>
        <v>0</v>
      </c>
      <c r="F466" s="44"/>
      <c r="G466" s="41" t="str">
        <f t="shared" si="29"/>
        <v/>
      </c>
      <c r="H466" s="51"/>
      <c r="I466" s="72"/>
      <c r="J466" s="81" t="str">
        <f t="shared" si="30"/>
        <v/>
      </c>
      <c r="K466" s="42" t="str">
        <f t="shared" si="31"/>
        <v/>
      </c>
      <c r="L466" s="84"/>
      <c r="M466" s="85"/>
    </row>
    <row r="467" spans="2:13" ht="24.75" customHeight="1">
      <c r="B467" s="18">
        <v>461</v>
      </c>
      <c r="C467" s="43"/>
      <c r="D467" s="38" t="str">
        <f t="shared" si="28"/>
        <v/>
      </c>
      <c r="E467" s="39">
        <f>IF(D467="",0,+COUNTIF('賃上げ前（月給・日給）'!$E$6:$E$1005,D467))</f>
        <v>0</v>
      </c>
      <c r="F467" s="44"/>
      <c r="G467" s="41" t="str">
        <f t="shared" si="29"/>
        <v/>
      </c>
      <c r="H467" s="51"/>
      <c r="I467" s="72"/>
      <c r="J467" s="81" t="str">
        <f t="shared" si="30"/>
        <v/>
      </c>
      <c r="K467" s="42" t="str">
        <f t="shared" si="31"/>
        <v/>
      </c>
      <c r="L467" s="84"/>
      <c r="M467" s="85"/>
    </row>
    <row r="468" spans="2:13" ht="24.75" customHeight="1">
      <c r="B468" s="18">
        <v>462</v>
      </c>
      <c r="C468" s="43"/>
      <c r="D468" s="38" t="str">
        <f t="shared" si="28"/>
        <v/>
      </c>
      <c r="E468" s="39">
        <f>IF(D468="",0,+COUNTIF('賃上げ前（月給・日給）'!$E$6:$E$1005,D468))</f>
        <v>0</v>
      </c>
      <c r="F468" s="44"/>
      <c r="G468" s="41" t="str">
        <f t="shared" si="29"/>
        <v/>
      </c>
      <c r="H468" s="51"/>
      <c r="I468" s="72"/>
      <c r="J468" s="81" t="str">
        <f t="shared" si="30"/>
        <v/>
      </c>
      <c r="K468" s="42" t="str">
        <f t="shared" si="31"/>
        <v/>
      </c>
      <c r="L468" s="84"/>
      <c r="M468" s="85"/>
    </row>
    <row r="469" spans="2:13" ht="24.75" customHeight="1">
      <c r="B469" s="18">
        <v>463</v>
      </c>
      <c r="C469" s="43"/>
      <c r="D469" s="38" t="str">
        <f t="shared" si="28"/>
        <v/>
      </c>
      <c r="E469" s="39">
        <f>IF(D469="",0,+COUNTIF('賃上げ前（月給・日給）'!$E$6:$E$1005,D469))</f>
        <v>0</v>
      </c>
      <c r="F469" s="44"/>
      <c r="G469" s="41" t="str">
        <f t="shared" si="29"/>
        <v/>
      </c>
      <c r="H469" s="51"/>
      <c r="I469" s="72"/>
      <c r="J469" s="81" t="str">
        <f t="shared" si="30"/>
        <v/>
      </c>
      <c r="K469" s="42" t="str">
        <f t="shared" si="31"/>
        <v/>
      </c>
      <c r="L469" s="84"/>
      <c r="M469" s="85"/>
    </row>
    <row r="470" spans="2:13" ht="24.75" customHeight="1">
      <c r="B470" s="18">
        <v>464</v>
      </c>
      <c r="C470" s="43"/>
      <c r="D470" s="38" t="str">
        <f t="shared" si="28"/>
        <v/>
      </c>
      <c r="E470" s="39">
        <f>IF(D470="",0,+COUNTIF('賃上げ前（月給・日給）'!$E$6:$E$1005,D470))</f>
        <v>0</v>
      </c>
      <c r="F470" s="44"/>
      <c r="G470" s="41" t="str">
        <f t="shared" si="29"/>
        <v/>
      </c>
      <c r="H470" s="51"/>
      <c r="I470" s="72"/>
      <c r="J470" s="81" t="str">
        <f t="shared" si="30"/>
        <v/>
      </c>
      <c r="K470" s="42" t="str">
        <f t="shared" si="31"/>
        <v/>
      </c>
      <c r="L470" s="84"/>
      <c r="M470" s="85"/>
    </row>
    <row r="471" spans="2:13" ht="24.75" customHeight="1">
      <c r="B471" s="18">
        <v>465</v>
      </c>
      <c r="C471" s="43"/>
      <c r="D471" s="38" t="str">
        <f t="shared" si="28"/>
        <v/>
      </c>
      <c r="E471" s="39">
        <f>IF(D471="",0,+COUNTIF('賃上げ前（月給・日給）'!$E$6:$E$1005,D471))</f>
        <v>0</v>
      </c>
      <c r="F471" s="44"/>
      <c r="G471" s="41" t="str">
        <f t="shared" si="29"/>
        <v/>
      </c>
      <c r="H471" s="51"/>
      <c r="I471" s="72"/>
      <c r="J471" s="81" t="str">
        <f t="shared" si="30"/>
        <v/>
      </c>
      <c r="K471" s="42" t="str">
        <f t="shared" si="31"/>
        <v/>
      </c>
      <c r="L471" s="84"/>
      <c r="M471" s="85"/>
    </row>
    <row r="472" spans="2:13" ht="24.75" customHeight="1">
      <c r="B472" s="18">
        <v>466</v>
      </c>
      <c r="C472" s="43"/>
      <c r="D472" s="38" t="str">
        <f t="shared" si="28"/>
        <v/>
      </c>
      <c r="E472" s="39">
        <f>IF(D472="",0,+COUNTIF('賃上げ前（月給・日給）'!$E$6:$E$1005,D472))</f>
        <v>0</v>
      </c>
      <c r="F472" s="44"/>
      <c r="G472" s="41" t="str">
        <f t="shared" si="29"/>
        <v/>
      </c>
      <c r="H472" s="51"/>
      <c r="I472" s="72"/>
      <c r="J472" s="81" t="str">
        <f t="shared" si="30"/>
        <v/>
      </c>
      <c r="K472" s="42" t="str">
        <f t="shared" si="31"/>
        <v/>
      </c>
      <c r="L472" s="84"/>
      <c r="M472" s="85"/>
    </row>
    <row r="473" spans="2:13" ht="24.75" customHeight="1">
      <c r="B473" s="18">
        <v>467</v>
      </c>
      <c r="C473" s="43"/>
      <c r="D473" s="38" t="str">
        <f t="shared" si="28"/>
        <v/>
      </c>
      <c r="E473" s="39">
        <f>IF(D473="",0,+COUNTIF('賃上げ前（月給・日給）'!$E$6:$E$1005,D473))</f>
        <v>0</v>
      </c>
      <c r="F473" s="44"/>
      <c r="G473" s="41" t="str">
        <f t="shared" si="29"/>
        <v/>
      </c>
      <c r="H473" s="51"/>
      <c r="I473" s="72"/>
      <c r="J473" s="81" t="str">
        <f t="shared" si="30"/>
        <v/>
      </c>
      <c r="K473" s="42" t="str">
        <f t="shared" si="31"/>
        <v/>
      </c>
      <c r="L473" s="84"/>
      <c r="M473" s="85"/>
    </row>
    <row r="474" spans="2:13" ht="24.75" customHeight="1">
      <c r="B474" s="18">
        <v>468</v>
      </c>
      <c r="C474" s="43"/>
      <c r="D474" s="38" t="str">
        <f t="shared" si="28"/>
        <v/>
      </c>
      <c r="E474" s="39">
        <f>IF(D474="",0,+COUNTIF('賃上げ前（月給・日給）'!$E$6:$E$1005,D474))</f>
        <v>0</v>
      </c>
      <c r="F474" s="44"/>
      <c r="G474" s="41" t="str">
        <f t="shared" si="29"/>
        <v/>
      </c>
      <c r="H474" s="51"/>
      <c r="I474" s="72"/>
      <c r="J474" s="81" t="str">
        <f t="shared" si="30"/>
        <v/>
      </c>
      <c r="K474" s="42" t="str">
        <f t="shared" si="31"/>
        <v/>
      </c>
      <c r="L474" s="84"/>
      <c r="M474" s="85"/>
    </row>
    <row r="475" spans="2:13" ht="24.75" customHeight="1">
      <c r="B475" s="18">
        <v>469</v>
      </c>
      <c r="C475" s="43"/>
      <c r="D475" s="38" t="str">
        <f t="shared" si="28"/>
        <v/>
      </c>
      <c r="E475" s="39">
        <f>IF(D475="",0,+COUNTIF('賃上げ前（月給・日給）'!$E$6:$E$1005,D475))</f>
        <v>0</v>
      </c>
      <c r="F475" s="44"/>
      <c r="G475" s="41" t="str">
        <f t="shared" si="29"/>
        <v/>
      </c>
      <c r="H475" s="51"/>
      <c r="I475" s="72"/>
      <c r="J475" s="81" t="str">
        <f t="shared" si="30"/>
        <v/>
      </c>
      <c r="K475" s="42" t="str">
        <f t="shared" si="31"/>
        <v/>
      </c>
      <c r="L475" s="84"/>
      <c r="M475" s="85"/>
    </row>
    <row r="476" spans="2:13" ht="24.75" customHeight="1">
      <c r="B476" s="18">
        <v>470</v>
      </c>
      <c r="C476" s="43"/>
      <c r="D476" s="38" t="str">
        <f t="shared" si="28"/>
        <v/>
      </c>
      <c r="E476" s="39">
        <f>IF(D476="",0,+COUNTIF('賃上げ前（月給・日給）'!$E$6:$E$1005,D476))</f>
        <v>0</v>
      </c>
      <c r="F476" s="44"/>
      <c r="G476" s="41" t="str">
        <f t="shared" si="29"/>
        <v/>
      </c>
      <c r="H476" s="51"/>
      <c r="I476" s="72"/>
      <c r="J476" s="81" t="str">
        <f t="shared" si="30"/>
        <v/>
      </c>
      <c r="K476" s="42" t="str">
        <f t="shared" si="31"/>
        <v/>
      </c>
      <c r="L476" s="84"/>
      <c r="M476" s="85"/>
    </row>
    <row r="477" spans="2:13" ht="24.75" customHeight="1">
      <c r="B477" s="18">
        <v>471</v>
      </c>
      <c r="C477" s="43"/>
      <c r="D477" s="38" t="str">
        <f t="shared" si="28"/>
        <v/>
      </c>
      <c r="E477" s="39">
        <f>IF(D477="",0,+COUNTIF('賃上げ前（月給・日給）'!$E$6:$E$1005,D477))</f>
        <v>0</v>
      </c>
      <c r="F477" s="44"/>
      <c r="G477" s="41" t="str">
        <f t="shared" si="29"/>
        <v/>
      </c>
      <c r="H477" s="51"/>
      <c r="I477" s="72"/>
      <c r="J477" s="81" t="str">
        <f t="shared" si="30"/>
        <v/>
      </c>
      <c r="K477" s="42" t="str">
        <f t="shared" si="31"/>
        <v/>
      </c>
      <c r="L477" s="84"/>
      <c r="M477" s="85"/>
    </row>
    <row r="478" spans="2:13" ht="24.75" customHeight="1">
      <c r="B478" s="18">
        <v>472</v>
      </c>
      <c r="C478" s="43"/>
      <c r="D478" s="38" t="str">
        <f t="shared" si="28"/>
        <v/>
      </c>
      <c r="E478" s="39">
        <f>IF(D478="",0,+COUNTIF('賃上げ前（月給・日給）'!$E$6:$E$1005,D478))</f>
        <v>0</v>
      </c>
      <c r="F478" s="44"/>
      <c r="G478" s="41" t="str">
        <f t="shared" si="29"/>
        <v/>
      </c>
      <c r="H478" s="51"/>
      <c r="I478" s="72"/>
      <c r="J478" s="81" t="str">
        <f t="shared" si="30"/>
        <v/>
      </c>
      <c r="K478" s="42" t="str">
        <f t="shared" si="31"/>
        <v/>
      </c>
      <c r="L478" s="84"/>
      <c r="M478" s="85"/>
    </row>
    <row r="479" spans="2:13" ht="24.75" customHeight="1">
      <c r="B479" s="18">
        <v>473</v>
      </c>
      <c r="C479" s="43"/>
      <c r="D479" s="38" t="str">
        <f t="shared" si="28"/>
        <v/>
      </c>
      <c r="E479" s="39">
        <f>IF(D479="",0,+COUNTIF('賃上げ前（月給・日給）'!$E$6:$E$1005,D479))</f>
        <v>0</v>
      </c>
      <c r="F479" s="44"/>
      <c r="G479" s="41" t="str">
        <f t="shared" si="29"/>
        <v/>
      </c>
      <c r="H479" s="51"/>
      <c r="I479" s="72"/>
      <c r="J479" s="81" t="str">
        <f t="shared" si="30"/>
        <v/>
      </c>
      <c r="K479" s="42" t="str">
        <f t="shared" si="31"/>
        <v/>
      </c>
      <c r="L479" s="84"/>
      <c r="M479" s="85"/>
    </row>
    <row r="480" spans="2:13" ht="24.75" customHeight="1">
      <c r="B480" s="18">
        <v>474</v>
      </c>
      <c r="C480" s="43"/>
      <c r="D480" s="38" t="str">
        <f t="shared" si="28"/>
        <v/>
      </c>
      <c r="E480" s="39">
        <f>IF(D480="",0,+COUNTIF('賃上げ前（月給・日給）'!$E$6:$E$1005,D480))</f>
        <v>0</v>
      </c>
      <c r="F480" s="44"/>
      <c r="G480" s="41" t="str">
        <f t="shared" si="29"/>
        <v/>
      </c>
      <c r="H480" s="51"/>
      <c r="I480" s="72"/>
      <c r="J480" s="81" t="str">
        <f t="shared" si="30"/>
        <v/>
      </c>
      <c r="K480" s="42" t="str">
        <f t="shared" si="31"/>
        <v/>
      </c>
      <c r="L480" s="84"/>
      <c r="M480" s="85"/>
    </row>
    <row r="481" spans="2:13" ht="24.75" customHeight="1">
      <c r="B481" s="18">
        <v>475</v>
      </c>
      <c r="C481" s="43"/>
      <c r="D481" s="38" t="str">
        <f t="shared" si="28"/>
        <v/>
      </c>
      <c r="E481" s="39">
        <f>IF(D481="",0,+COUNTIF('賃上げ前（月給・日給）'!$E$6:$E$1005,D481))</f>
        <v>0</v>
      </c>
      <c r="F481" s="44"/>
      <c r="G481" s="41" t="str">
        <f t="shared" si="29"/>
        <v/>
      </c>
      <c r="H481" s="51"/>
      <c r="I481" s="72"/>
      <c r="J481" s="81" t="str">
        <f t="shared" si="30"/>
        <v/>
      </c>
      <c r="K481" s="42" t="str">
        <f t="shared" si="31"/>
        <v/>
      </c>
      <c r="L481" s="84"/>
      <c r="M481" s="85"/>
    </row>
    <row r="482" spans="2:13" ht="24.75" customHeight="1">
      <c r="B482" s="18">
        <v>476</v>
      </c>
      <c r="C482" s="43"/>
      <c r="D482" s="38" t="str">
        <f t="shared" si="28"/>
        <v/>
      </c>
      <c r="E482" s="39">
        <f>IF(D482="",0,+COUNTIF('賃上げ前（月給・日給）'!$E$6:$E$1005,D482))</f>
        <v>0</v>
      </c>
      <c r="F482" s="44"/>
      <c r="G482" s="41" t="str">
        <f t="shared" si="29"/>
        <v/>
      </c>
      <c r="H482" s="51"/>
      <c r="I482" s="72"/>
      <c r="J482" s="81" t="str">
        <f t="shared" si="30"/>
        <v/>
      </c>
      <c r="K482" s="42" t="str">
        <f t="shared" si="31"/>
        <v/>
      </c>
      <c r="L482" s="84"/>
      <c r="M482" s="85"/>
    </row>
    <row r="483" spans="2:13" ht="24.75" customHeight="1">
      <c r="B483" s="18">
        <v>477</v>
      </c>
      <c r="C483" s="43"/>
      <c r="D483" s="38" t="str">
        <f t="shared" si="28"/>
        <v/>
      </c>
      <c r="E483" s="39">
        <f>IF(D483="",0,+COUNTIF('賃上げ前（月給・日給）'!$E$6:$E$1005,D483))</f>
        <v>0</v>
      </c>
      <c r="F483" s="44"/>
      <c r="G483" s="41" t="str">
        <f t="shared" si="29"/>
        <v/>
      </c>
      <c r="H483" s="51"/>
      <c r="I483" s="72"/>
      <c r="J483" s="81" t="str">
        <f t="shared" si="30"/>
        <v/>
      </c>
      <c r="K483" s="42" t="str">
        <f t="shared" si="31"/>
        <v/>
      </c>
      <c r="L483" s="84"/>
      <c r="M483" s="85"/>
    </row>
    <row r="484" spans="2:13" ht="24.75" customHeight="1">
      <c r="B484" s="18">
        <v>478</v>
      </c>
      <c r="C484" s="43"/>
      <c r="D484" s="38" t="str">
        <f t="shared" si="28"/>
        <v/>
      </c>
      <c r="E484" s="39">
        <f>IF(D484="",0,+COUNTIF('賃上げ前（月給・日給）'!$E$6:$E$1005,D484))</f>
        <v>0</v>
      </c>
      <c r="F484" s="44"/>
      <c r="G484" s="41" t="str">
        <f t="shared" si="29"/>
        <v/>
      </c>
      <c r="H484" s="51"/>
      <c r="I484" s="72"/>
      <c r="J484" s="81" t="str">
        <f t="shared" si="30"/>
        <v/>
      </c>
      <c r="K484" s="42" t="str">
        <f t="shared" si="31"/>
        <v/>
      </c>
      <c r="L484" s="84"/>
      <c r="M484" s="85"/>
    </row>
    <row r="485" spans="2:13" ht="24.75" customHeight="1">
      <c r="B485" s="18">
        <v>479</v>
      </c>
      <c r="C485" s="43"/>
      <c r="D485" s="38" t="str">
        <f t="shared" si="28"/>
        <v/>
      </c>
      <c r="E485" s="39">
        <f>IF(D485="",0,+COUNTIF('賃上げ前（月給・日給）'!$E$6:$E$1005,D485))</f>
        <v>0</v>
      </c>
      <c r="F485" s="44"/>
      <c r="G485" s="41" t="str">
        <f t="shared" si="29"/>
        <v/>
      </c>
      <c r="H485" s="51"/>
      <c r="I485" s="72"/>
      <c r="J485" s="81" t="str">
        <f t="shared" si="30"/>
        <v/>
      </c>
      <c r="K485" s="42" t="str">
        <f t="shared" si="31"/>
        <v/>
      </c>
      <c r="L485" s="84"/>
      <c r="M485" s="85"/>
    </row>
    <row r="486" spans="2:13" ht="24.75" customHeight="1">
      <c r="B486" s="18">
        <v>480</v>
      </c>
      <c r="C486" s="43"/>
      <c r="D486" s="38" t="str">
        <f t="shared" si="28"/>
        <v/>
      </c>
      <c r="E486" s="39">
        <f>IF(D486="",0,+COUNTIF('賃上げ前（月給・日給）'!$E$6:$E$1005,D486))</f>
        <v>0</v>
      </c>
      <c r="F486" s="44"/>
      <c r="G486" s="41" t="str">
        <f t="shared" si="29"/>
        <v/>
      </c>
      <c r="H486" s="51"/>
      <c r="I486" s="72"/>
      <c r="J486" s="81" t="str">
        <f t="shared" si="30"/>
        <v/>
      </c>
      <c r="K486" s="42" t="str">
        <f t="shared" si="31"/>
        <v/>
      </c>
      <c r="L486" s="84"/>
      <c r="M486" s="85"/>
    </row>
    <row r="487" spans="2:13" ht="24.75" customHeight="1">
      <c r="B487" s="18">
        <v>481</v>
      </c>
      <c r="C487" s="43"/>
      <c r="D487" s="38" t="str">
        <f t="shared" si="28"/>
        <v/>
      </c>
      <c r="E487" s="39">
        <f>IF(D487="",0,+COUNTIF('賃上げ前（月給・日給）'!$E$6:$E$1005,D487))</f>
        <v>0</v>
      </c>
      <c r="F487" s="44"/>
      <c r="G487" s="41" t="str">
        <f t="shared" si="29"/>
        <v/>
      </c>
      <c r="H487" s="51"/>
      <c r="I487" s="72"/>
      <c r="J487" s="81" t="str">
        <f t="shared" si="30"/>
        <v/>
      </c>
      <c r="K487" s="42" t="str">
        <f t="shared" si="31"/>
        <v/>
      </c>
      <c r="L487" s="84"/>
      <c r="M487" s="85"/>
    </row>
    <row r="488" spans="2:13" ht="24.75" customHeight="1">
      <c r="B488" s="18">
        <v>482</v>
      </c>
      <c r="C488" s="43"/>
      <c r="D488" s="38" t="str">
        <f t="shared" si="28"/>
        <v/>
      </c>
      <c r="E488" s="39">
        <f>IF(D488="",0,+COUNTIF('賃上げ前（月給・日給）'!$E$6:$E$1005,D488))</f>
        <v>0</v>
      </c>
      <c r="F488" s="44"/>
      <c r="G488" s="41" t="str">
        <f t="shared" si="29"/>
        <v/>
      </c>
      <c r="H488" s="51"/>
      <c r="I488" s="72"/>
      <c r="J488" s="81" t="str">
        <f t="shared" si="30"/>
        <v/>
      </c>
      <c r="K488" s="42" t="str">
        <f t="shared" si="31"/>
        <v/>
      </c>
      <c r="L488" s="84"/>
      <c r="M488" s="85"/>
    </row>
    <row r="489" spans="2:13" ht="24.75" customHeight="1">
      <c r="B489" s="18">
        <v>483</v>
      </c>
      <c r="C489" s="43"/>
      <c r="D489" s="38" t="str">
        <f t="shared" si="28"/>
        <v/>
      </c>
      <c r="E489" s="39">
        <f>IF(D489="",0,+COUNTIF('賃上げ前（月給・日給）'!$E$6:$E$1005,D489))</f>
        <v>0</v>
      </c>
      <c r="F489" s="44"/>
      <c r="G489" s="41" t="str">
        <f t="shared" si="29"/>
        <v/>
      </c>
      <c r="H489" s="51"/>
      <c r="I489" s="72"/>
      <c r="J489" s="81" t="str">
        <f t="shared" si="30"/>
        <v/>
      </c>
      <c r="K489" s="42" t="str">
        <f t="shared" si="31"/>
        <v/>
      </c>
      <c r="L489" s="84"/>
      <c r="M489" s="85"/>
    </row>
    <row r="490" spans="2:13" ht="24.75" customHeight="1">
      <c r="B490" s="18">
        <v>484</v>
      </c>
      <c r="C490" s="43"/>
      <c r="D490" s="38" t="str">
        <f t="shared" si="28"/>
        <v/>
      </c>
      <c r="E490" s="39">
        <f>IF(D490="",0,+COUNTIF('賃上げ前（月給・日給）'!$E$6:$E$1005,D490))</f>
        <v>0</v>
      </c>
      <c r="F490" s="44"/>
      <c r="G490" s="41" t="str">
        <f t="shared" si="29"/>
        <v/>
      </c>
      <c r="H490" s="51"/>
      <c r="I490" s="72"/>
      <c r="J490" s="81" t="str">
        <f t="shared" si="30"/>
        <v/>
      </c>
      <c r="K490" s="42" t="str">
        <f t="shared" si="31"/>
        <v/>
      </c>
      <c r="L490" s="84"/>
      <c r="M490" s="85"/>
    </row>
    <row r="491" spans="2:13" ht="24.75" customHeight="1">
      <c r="B491" s="18">
        <v>485</v>
      </c>
      <c r="C491" s="43"/>
      <c r="D491" s="38" t="str">
        <f t="shared" si="28"/>
        <v/>
      </c>
      <c r="E491" s="39">
        <f>IF(D491="",0,+COUNTIF('賃上げ前（月給・日給）'!$E$6:$E$1005,D491))</f>
        <v>0</v>
      </c>
      <c r="F491" s="44"/>
      <c r="G491" s="41" t="str">
        <f t="shared" si="29"/>
        <v/>
      </c>
      <c r="H491" s="51"/>
      <c r="I491" s="72"/>
      <c r="J491" s="81" t="str">
        <f t="shared" si="30"/>
        <v/>
      </c>
      <c r="K491" s="42" t="str">
        <f t="shared" si="31"/>
        <v/>
      </c>
      <c r="L491" s="84"/>
      <c r="M491" s="85"/>
    </row>
    <row r="492" spans="2:13" ht="24.75" customHeight="1">
      <c r="B492" s="18">
        <v>486</v>
      </c>
      <c r="C492" s="43"/>
      <c r="D492" s="38" t="str">
        <f t="shared" si="28"/>
        <v/>
      </c>
      <c r="E492" s="39">
        <f>IF(D492="",0,+COUNTIF('賃上げ前（月給・日給）'!$E$6:$E$1005,D492))</f>
        <v>0</v>
      </c>
      <c r="F492" s="44"/>
      <c r="G492" s="41" t="str">
        <f t="shared" si="29"/>
        <v/>
      </c>
      <c r="H492" s="51"/>
      <c r="I492" s="72"/>
      <c r="J492" s="81" t="str">
        <f t="shared" si="30"/>
        <v/>
      </c>
      <c r="K492" s="42" t="str">
        <f t="shared" si="31"/>
        <v/>
      </c>
      <c r="L492" s="84"/>
      <c r="M492" s="85"/>
    </row>
    <row r="493" spans="2:13" ht="24.75" customHeight="1">
      <c r="B493" s="18">
        <v>487</v>
      </c>
      <c r="C493" s="43"/>
      <c r="D493" s="38" t="str">
        <f t="shared" si="28"/>
        <v/>
      </c>
      <c r="E493" s="39">
        <f>IF(D493="",0,+COUNTIF('賃上げ前（月給・日給）'!$E$6:$E$1005,D493))</f>
        <v>0</v>
      </c>
      <c r="F493" s="44"/>
      <c r="G493" s="41" t="str">
        <f t="shared" si="29"/>
        <v/>
      </c>
      <c r="H493" s="51"/>
      <c r="I493" s="72"/>
      <c r="J493" s="81" t="str">
        <f t="shared" si="30"/>
        <v/>
      </c>
      <c r="K493" s="42" t="str">
        <f t="shared" si="31"/>
        <v/>
      </c>
      <c r="L493" s="84"/>
      <c r="M493" s="85"/>
    </row>
    <row r="494" spans="2:13" ht="24.75" customHeight="1">
      <c r="B494" s="18">
        <v>488</v>
      </c>
      <c r="C494" s="43"/>
      <c r="D494" s="38" t="str">
        <f t="shared" si="28"/>
        <v/>
      </c>
      <c r="E494" s="39">
        <f>IF(D494="",0,+COUNTIF('賃上げ前（月給・日給）'!$E$6:$E$1005,D494))</f>
        <v>0</v>
      </c>
      <c r="F494" s="44"/>
      <c r="G494" s="41" t="str">
        <f t="shared" si="29"/>
        <v/>
      </c>
      <c r="H494" s="51"/>
      <c r="I494" s="72"/>
      <c r="J494" s="81" t="str">
        <f t="shared" si="30"/>
        <v/>
      </c>
      <c r="K494" s="42" t="str">
        <f t="shared" si="31"/>
        <v/>
      </c>
      <c r="L494" s="84"/>
      <c r="M494" s="85"/>
    </row>
    <row r="495" spans="2:13" ht="24.75" customHeight="1">
      <c r="B495" s="18">
        <v>489</v>
      </c>
      <c r="C495" s="43"/>
      <c r="D495" s="38" t="str">
        <f t="shared" si="28"/>
        <v/>
      </c>
      <c r="E495" s="39">
        <f>IF(D495="",0,+COUNTIF('賃上げ前（月給・日給）'!$E$6:$E$1005,D495))</f>
        <v>0</v>
      </c>
      <c r="F495" s="44"/>
      <c r="G495" s="41" t="str">
        <f t="shared" si="29"/>
        <v/>
      </c>
      <c r="H495" s="51"/>
      <c r="I495" s="72"/>
      <c r="J495" s="81" t="str">
        <f t="shared" si="30"/>
        <v/>
      </c>
      <c r="K495" s="42" t="str">
        <f t="shared" si="31"/>
        <v/>
      </c>
      <c r="L495" s="84"/>
      <c r="M495" s="85"/>
    </row>
    <row r="496" spans="2:13" ht="24.75" customHeight="1">
      <c r="B496" s="18">
        <v>490</v>
      </c>
      <c r="C496" s="43"/>
      <c r="D496" s="38" t="str">
        <f t="shared" si="28"/>
        <v/>
      </c>
      <c r="E496" s="39">
        <f>IF(D496="",0,+COUNTIF('賃上げ前（月給・日給）'!$E$6:$E$1005,D496))</f>
        <v>0</v>
      </c>
      <c r="F496" s="44"/>
      <c r="G496" s="41" t="str">
        <f t="shared" si="29"/>
        <v/>
      </c>
      <c r="H496" s="51"/>
      <c r="I496" s="72"/>
      <c r="J496" s="81" t="str">
        <f t="shared" si="30"/>
        <v/>
      </c>
      <c r="K496" s="42" t="str">
        <f t="shared" si="31"/>
        <v/>
      </c>
      <c r="L496" s="84"/>
      <c r="M496" s="85"/>
    </row>
    <row r="497" spans="2:13" ht="24.75" customHeight="1">
      <c r="B497" s="18">
        <v>491</v>
      </c>
      <c r="C497" s="43"/>
      <c r="D497" s="38" t="str">
        <f t="shared" si="28"/>
        <v/>
      </c>
      <c r="E497" s="39">
        <f>IF(D497="",0,+COUNTIF('賃上げ前（月給・日給）'!$E$6:$E$1005,D497))</f>
        <v>0</v>
      </c>
      <c r="F497" s="44"/>
      <c r="G497" s="41" t="str">
        <f t="shared" si="29"/>
        <v/>
      </c>
      <c r="H497" s="51"/>
      <c r="I497" s="72"/>
      <c r="J497" s="81" t="str">
        <f t="shared" si="30"/>
        <v/>
      </c>
      <c r="K497" s="42" t="str">
        <f t="shared" si="31"/>
        <v/>
      </c>
      <c r="L497" s="84"/>
      <c r="M497" s="85"/>
    </row>
    <row r="498" spans="2:13" ht="24.75" customHeight="1">
      <c r="B498" s="18">
        <v>492</v>
      </c>
      <c r="C498" s="43"/>
      <c r="D498" s="38" t="str">
        <f t="shared" si="28"/>
        <v/>
      </c>
      <c r="E498" s="39">
        <f>IF(D498="",0,+COUNTIF('賃上げ前（月給・日給）'!$E$6:$E$1005,D498))</f>
        <v>0</v>
      </c>
      <c r="F498" s="44"/>
      <c r="G498" s="41" t="str">
        <f t="shared" si="29"/>
        <v/>
      </c>
      <c r="H498" s="51"/>
      <c r="I498" s="72"/>
      <c r="J498" s="81" t="str">
        <f t="shared" si="30"/>
        <v/>
      </c>
      <c r="K498" s="42" t="str">
        <f t="shared" si="31"/>
        <v/>
      </c>
      <c r="L498" s="84"/>
      <c r="M498" s="85"/>
    </row>
    <row r="499" spans="2:13" ht="24.75" customHeight="1">
      <c r="B499" s="18">
        <v>493</v>
      </c>
      <c r="C499" s="43"/>
      <c r="D499" s="38" t="str">
        <f t="shared" si="28"/>
        <v/>
      </c>
      <c r="E499" s="39">
        <f>IF(D499="",0,+COUNTIF('賃上げ前（月給・日給）'!$E$6:$E$1005,D499))</f>
        <v>0</v>
      </c>
      <c r="F499" s="44"/>
      <c r="G499" s="41" t="str">
        <f t="shared" si="29"/>
        <v/>
      </c>
      <c r="H499" s="51"/>
      <c r="I499" s="72"/>
      <c r="J499" s="81" t="str">
        <f t="shared" si="30"/>
        <v/>
      </c>
      <c r="K499" s="42" t="str">
        <f t="shared" si="31"/>
        <v/>
      </c>
      <c r="L499" s="84"/>
      <c r="M499" s="85"/>
    </row>
    <row r="500" spans="2:13" ht="24.75" customHeight="1">
      <c r="B500" s="18">
        <v>494</v>
      </c>
      <c r="C500" s="43"/>
      <c r="D500" s="38" t="str">
        <f t="shared" si="28"/>
        <v/>
      </c>
      <c r="E500" s="39">
        <f>IF(D500="",0,+COUNTIF('賃上げ前（月給・日給）'!$E$6:$E$1005,D500))</f>
        <v>0</v>
      </c>
      <c r="F500" s="44"/>
      <c r="G500" s="41" t="str">
        <f t="shared" si="29"/>
        <v/>
      </c>
      <c r="H500" s="51"/>
      <c r="I500" s="72"/>
      <c r="J500" s="81" t="str">
        <f t="shared" si="30"/>
        <v/>
      </c>
      <c r="K500" s="42" t="str">
        <f t="shared" si="31"/>
        <v/>
      </c>
      <c r="L500" s="84"/>
      <c r="M500" s="85"/>
    </row>
    <row r="501" spans="2:13" ht="24.75" customHeight="1">
      <c r="B501" s="18">
        <v>495</v>
      </c>
      <c r="C501" s="43"/>
      <c r="D501" s="38" t="str">
        <f t="shared" si="28"/>
        <v/>
      </c>
      <c r="E501" s="39">
        <f>IF(D501="",0,+COUNTIF('賃上げ前（月給・日給）'!$E$6:$E$1005,D501))</f>
        <v>0</v>
      </c>
      <c r="F501" s="44"/>
      <c r="G501" s="41" t="str">
        <f t="shared" si="29"/>
        <v/>
      </c>
      <c r="H501" s="51"/>
      <c r="I501" s="72"/>
      <c r="J501" s="81" t="str">
        <f t="shared" si="30"/>
        <v/>
      </c>
      <c r="K501" s="42" t="str">
        <f t="shared" si="31"/>
        <v/>
      </c>
      <c r="L501" s="84"/>
      <c r="M501" s="85"/>
    </row>
    <row r="502" spans="2:13" ht="24.75" customHeight="1">
      <c r="B502" s="18">
        <v>496</v>
      </c>
      <c r="C502" s="43"/>
      <c r="D502" s="38" t="str">
        <f t="shared" si="28"/>
        <v/>
      </c>
      <c r="E502" s="39">
        <f>IF(D502="",0,+COUNTIF('賃上げ前（月給・日給）'!$E$6:$E$1005,D502))</f>
        <v>0</v>
      </c>
      <c r="F502" s="44"/>
      <c r="G502" s="41" t="str">
        <f t="shared" si="29"/>
        <v/>
      </c>
      <c r="H502" s="51"/>
      <c r="I502" s="72"/>
      <c r="J502" s="81" t="str">
        <f t="shared" si="30"/>
        <v/>
      </c>
      <c r="K502" s="42" t="str">
        <f t="shared" si="31"/>
        <v/>
      </c>
      <c r="L502" s="84"/>
      <c r="M502" s="85"/>
    </row>
    <row r="503" spans="2:13" ht="24.75" customHeight="1">
      <c r="B503" s="18">
        <v>497</v>
      </c>
      <c r="C503" s="43"/>
      <c r="D503" s="38" t="str">
        <f t="shared" si="28"/>
        <v/>
      </c>
      <c r="E503" s="39">
        <f>IF(D503="",0,+COUNTIF('賃上げ前（月給・日給）'!$E$6:$E$1005,D503))</f>
        <v>0</v>
      </c>
      <c r="F503" s="44"/>
      <c r="G503" s="41" t="str">
        <f t="shared" si="29"/>
        <v/>
      </c>
      <c r="H503" s="51"/>
      <c r="I503" s="72"/>
      <c r="J503" s="81" t="str">
        <f t="shared" si="30"/>
        <v/>
      </c>
      <c r="K503" s="42" t="str">
        <f t="shared" si="31"/>
        <v/>
      </c>
      <c r="L503" s="84"/>
      <c r="M503" s="85"/>
    </row>
    <row r="504" spans="2:13" ht="24.75" customHeight="1">
      <c r="B504" s="18">
        <v>498</v>
      </c>
      <c r="C504" s="43"/>
      <c r="D504" s="38" t="str">
        <f t="shared" si="28"/>
        <v/>
      </c>
      <c r="E504" s="39">
        <f>IF(D504="",0,+COUNTIF('賃上げ前（月給・日給）'!$E$6:$E$1005,D504))</f>
        <v>0</v>
      </c>
      <c r="F504" s="44"/>
      <c r="G504" s="41" t="str">
        <f t="shared" si="29"/>
        <v/>
      </c>
      <c r="H504" s="51"/>
      <c r="I504" s="72"/>
      <c r="J504" s="81" t="str">
        <f t="shared" si="30"/>
        <v/>
      </c>
      <c r="K504" s="42" t="str">
        <f t="shared" si="31"/>
        <v/>
      </c>
      <c r="L504" s="84"/>
      <c r="M504" s="85"/>
    </row>
    <row r="505" spans="2:13" ht="24.75" customHeight="1">
      <c r="B505" s="18">
        <v>499</v>
      </c>
      <c r="C505" s="43"/>
      <c r="D505" s="38" t="str">
        <f t="shared" si="28"/>
        <v/>
      </c>
      <c r="E505" s="39">
        <f>IF(D505="",0,+COUNTIF('賃上げ前（月給・日給）'!$E$6:$E$1005,D505))</f>
        <v>0</v>
      </c>
      <c r="F505" s="44"/>
      <c r="G505" s="41" t="str">
        <f t="shared" si="29"/>
        <v/>
      </c>
      <c r="H505" s="51"/>
      <c r="I505" s="72"/>
      <c r="J505" s="81" t="str">
        <f t="shared" si="30"/>
        <v/>
      </c>
      <c r="K505" s="42" t="str">
        <f t="shared" si="31"/>
        <v/>
      </c>
      <c r="L505" s="84"/>
      <c r="M505" s="85"/>
    </row>
    <row r="506" spans="2:13" ht="24.75" customHeight="1">
      <c r="B506" s="18">
        <v>500</v>
      </c>
      <c r="C506" s="43"/>
      <c r="D506" s="38" t="str">
        <f t="shared" si="28"/>
        <v/>
      </c>
      <c r="E506" s="39">
        <f>IF(D506="",0,+COUNTIF('賃上げ前（月給・日給）'!$E$6:$E$1005,D506))</f>
        <v>0</v>
      </c>
      <c r="F506" s="44"/>
      <c r="G506" s="41" t="str">
        <f t="shared" si="29"/>
        <v/>
      </c>
      <c r="H506" s="51"/>
      <c r="I506" s="72"/>
      <c r="J506" s="81" t="str">
        <f t="shared" si="30"/>
        <v/>
      </c>
      <c r="K506" s="42" t="str">
        <f t="shared" si="31"/>
        <v/>
      </c>
      <c r="L506" s="84"/>
      <c r="M506" s="85"/>
    </row>
    <row r="507" spans="2:13" ht="24.75" customHeight="1">
      <c r="B507" s="18">
        <v>501</v>
      </c>
      <c r="C507" s="43"/>
      <c r="D507" s="38" t="str">
        <f t="shared" si="28"/>
        <v/>
      </c>
      <c r="E507" s="39">
        <f>IF(D507="",0,+COUNTIF('賃上げ前（月給・日給）'!$E$6:$E$1005,D507))</f>
        <v>0</v>
      </c>
      <c r="F507" s="44"/>
      <c r="G507" s="41" t="str">
        <f t="shared" si="29"/>
        <v/>
      </c>
      <c r="H507" s="51"/>
      <c r="I507" s="72"/>
      <c r="J507" s="81" t="str">
        <f t="shared" si="30"/>
        <v/>
      </c>
      <c r="K507" s="42" t="str">
        <f t="shared" si="31"/>
        <v/>
      </c>
      <c r="L507" s="84"/>
      <c r="M507" s="85"/>
    </row>
    <row r="508" spans="2:13" ht="24.75" customHeight="1">
      <c r="B508" s="18">
        <v>502</v>
      </c>
      <c r="C508" s="43"/>
      <c r="D508" s="38" t="str">
        <f t="shared" si="28"/>
        <v/>
      </c>
      <c r="E508" s="39">
        <f>IF(D508="",0,+COUNTIF('賃上げ前（月給・日給）'!$E$6:$E$1005,D508))</f>
        <v>0</v>
      </c>
      <c r="F508" s="44"/>
      <c r="G508" s="41" t="str">
        <f t="shared" si="29"/>
        <v/>
      </c>
      <c r="H508" s="51"/>
      <c r="I508" s="72"/>
      <c r="J508" s="81" t="str">
        <f t="shared" si="30"/>
        <v/>
      </c>
      <c r="K508" s="42" t="str">
        <f t="shared" si="31"/>
        <v/>
      </c>
      <c r="L508" s="84"/>
      <c r="M508" s="85"/>
    </row>
    <row r="509" spans="2:13" ht="24.75" customHeight="1">
      <c r="B509" s="18">
        <v>503</v>
      </c>
      <c r="C509" s="43"/>
      <c r="D509" s="38" t="str">
        <f t="shared" si="28"/>
        <v/>
      </c>
      <c r="E509" s="39">
        <f>IF(D509="",0,+COUNTIF('賃上げ前（月給・日給）'!$E$6:$E$1005,D509))</f>
        <v>0</v>
      </c>
      <c r="F509" s="44"/>
      <c r="G509" s="41" t="str">
        <f t="shared" si="29"/>
        <v/>
      </c>
      <c r="H509" s="51"/>
      <c r="I509" s="72"/>
      <c r="J509" s="81" t="str">
        <f t="shared" si="30"/>
        <v/>
      </c>
      <c r="K509" s="42" t="str">
        <f t="shared" si="31"/>
        <v/>
      </c>
      <c r="L509" s="84"/>
      <c r="M509" s="85"/>
    </row>
    <row r="510" spans="2:13" ht="24.75" customHeight="1">
      <c r="B510" s="18">
        <v>504</v>
      </c>
      <c r="C510" s="43"/>
      <c r="D510" s="38" t="str">
        <f t="shared" si="28"/>
        <v/>
      </c>
      <c r="E510" s="39">
        <f>IF(D510="",0,+COUNTIF('賃上げ前（月給・日給）'!$E$6:$E$1005,D510))</f>
        <v>0</v>
      </c>
      <c r="F510" s="44"/>
      <c r="G510" s="41" t="str">
        <f t="shared" si="29"/>
        <v/>
      </c>
      <c r="H510" s="51"/>
      <c r="I510" s="72"/>
      <c r="J510" s="81" t="str">
        <f t="shared" si="30"/>
        <v/>
      </c>
      <c r="K510" s="42" t="str">
        <f t="shared" si="31"/>
        <v/>
      </c>
      <c r="L510" s="84"/>
      <c r="M510" s="85"/>
    </row>
    <row r="511" spans="2:13" ht="24.75" customHeight="1">
      <c r="B511" s="18">
        <v>505</v>
      </c>
      <c r="C511" s="43"/>
      <c r="D511" s="38" t="str">
        <f t="shared" si="28"/>
        <v/>
      </c>
      <c r="E511" s="39">
        <f>IF(D511="",0,+COUNTIF('賃上げ前（月給・日給）'!$E$6:$E$1005,D511))</f>
        <v>0</v>
      </c>
      <c r="F511" s="44"/>
      <c r="G511" s="41" t="str">
        <f t="shared" si="29"/>
        <v/>
      </c>
      <c r="H511" s="51"/>
      <c r="I511" s="72"/>
      <c r="J511" s="81" t="str">
        <f t="shared" si="30"/>
        <v/>
      </c>
      <c r="K511" s="42" t="str">
        <f t="shared" si="31"/>
        <v/>
      </c>
      <c r="L511" s="84"/>
      <c r="M511" s="85"/>
    </row>
    <row r="512" spans="2:13" ht="24.75" customHeight="1">
      <c r="B512" s="18">
        <v>506</v>
      </c>
      <c r="C512" s="43"/>
      <c r="D512" s="38" t="str">
        <f t="shared" si="28"/>
        <v/>
      </c>
      <c r="E512" s="39">
        <f>IF(D512="",0,+COUNTIF('賃上げ前（月給・日給）'!$E$6:$E$1005,D512))</f>
        <v>0</v>
      </c>
      <c r="F512" s="44"/>
      <c r="G512" s="41" t="str">
        <f t="shared" si="29"/>
        <v/>
      </c>
      <c r="H512" s="51"/>
      <c r="I512" s="72"/>
      <c r="J512" s="81" t="str">
        <f t="shared" si="30"/>
        <v/>
      </c>
      <c r="K512" s="42" t="str">
        <f t="shared" si="31"/>
        <v/>
      </c>
      <c r="L512" s="84"/>
      <c r="M512" s="85"/>
    </row>
    <row r="513" spans="2:13" ht="24.75" customHeight="1">
      <c r="B513" s="18">
        <v>507</v>
      </c>
      <c r="C513" s="43"/>
      <c r="D513" s="38" t="str">
        <f t="shared" si="28"/>
        <v/>
      </c>
      <c r="E513" s="39">
        <f>IF(D513="",0,+COUNTIF('賃上げ前（月給・日給）'!$E$6:$E$1005,D513))</f>
        <v>0</v>
      </c>
      <c r="F513" s="44"/>
      <c r="G513" s="41" t="str">
        <f t="shared" si="29"/>
        <v/>
      </c>
      <c r="H513" s="51"/>
      <c r="I513" s="72"/>
      <c r="J513" s="81" t="str">
        <f t="shared" si="30"/>
        <v/>
      </c>
      <c r="K513" s="42" t="str">
        <f t="shared" si="31"/>
        <v/>
      </c>
      <c r="L513" s="84"/>
      <c r="M513" s="85"/>
    </row>
    <row r="514" spans="2:13" ht="24.75" customHeight="1">
      <c r="B514" s="18">
        <v>508</v>
      </c>
      <c r="C514" s="43"/>
      <c r="D514" s="38" t="str">
        <f t="shared" si="28"/>
        <v/>
      </c>
      <c r="E514" s="39">
        <f>IF(D514="",0,+COUNTIF('賃上げ前（月給・日給）'!$E$6:$E$1005,D514))</f>
        <v>0</v>
      </c>
      <c r="F514" s="44"/>
      <c r="G514" s="41" t="str">
        <f t="shared" si="29"/>
        <v/>
      </c>
      <c r="H514" s="51"/>
      <c r="I514" s="72"/>
      <c r="J514" s="81" t="str">
        <f t="shared" si="30"/>
        <v/>
      </c>
      <c r="K514" s="42" t="str">
        <f t="shared" si="31"/>
        <v/>
      </c>
      <c r="L514" s="84"/>
      <c r="M514" s="85"/>
    </row>
    <row r="515" spans="2:13" ht="24.75" customHeight="1">
      <c r="B515" s="18">
        <v>509</v>
      </c>
      <c r="C515" s="43"/>
      <c r="D515" s="38" t="str">
        <f t="shared" si="28"/>
        <v/>
      </c>
      <c r="E515" s="39">
        <f>IF(D515="",0,+COUNTIF('賃上げ前（月給・日給）'!$E$6:$E$1005,D515))</f>
        <v>0</v>
      </c>
      <c r="F515" s="44"/>
      <c r="G515" s="41" t="str">
        <f t="shared" si="29"/>
        <v/>
      </c>
      <c r="H515" s="51"/>
      <c r="I515" s="72"/>
      <c r="J515" s="81" t="str">
        <f t="shared" si="30"/>
        <v/>
      </c>
      <c r="K515" s="42" t="str">
        <f t="shared" si="31"/>
        <v/>
      </c>
      <c r="L515" s="84"/>
      <c r="M515" s="85"/>
    </row>
    <row r="516" spans="2:13" ht="24.75" customHeight="1">
      <c r="B516" s="18">
        <v>510</v>
      </c>
      <c r="C516" s="43"/>
      <c r="D516" s="38" t="str">
        <f t="shared" si="28"/>
        <v/>
      </c>
      <c r="E516" s="39">
        <f>IF(D516="",0,+COUNTIF('賃上げ前（月給・日給）'!$E$6:$E$1005,D516))</f>
        <v>0</v>
      </c>
      <c r="F516" s="44"/>
      <c r="G516" s="41" t="str">
        <f t="shared" si="29"/>
        <v/>
      </c>
      <c r="H516" s="51"/>
      <c r="I516" s="72"/>
      <c r="J516" s="81" t="str">
        <f t="shared" si="30"/>
        <v/>
      </c>
      <c r="K516" s="42" t="str">
        <f t="shared" si="31"/>
        <v/>
      </c>
      <c r="L516" s="84"/>
      <c r="M516" s="85"/>
    </row>
    <row r="517" spans="2:13" ht="24.75" customHeight="1">
      <c r="B517" s="18">
        <v>511</v>
      </c>
      <c r="C517" s="43"/>
      <c r="D517" s="38" t="str">
        <f t="shared" si="28"/>
        <v/>
      </c>
      <c r="E517" s="39">
        <f>IF(D517="",0,+COUNTIF('賃上げ前（月給・日給）'!$E$6:$E$1005,D517))</f>
        <v>0</v>
      </c>
      <c r="F517" s="44"/>
      <c r="G517" s="41" t="str">
        <f t="shared" si="29"/>
        <v/>
      </c>
      <c r="H517" s="51"/>
      <c r="I517" s="72"/>
      <c r="J517" s="81" t="str">
        <f t="shared" si="30"/>
        <v/>
      </c>
      <c r="K517" s="42" t="str">
        <f t="shared" si="31"/>
        <v/>
      </c>
      <c r="L517" s="84"/>
      <c r="M517" s="85"/>
    </row>
    <row r="518" spans="2:13" ht="24.75" customHeight="1">
      <c r="B518" s="18">
        <v>512</v>
      </c>
      <c r="C518" s="43"/>
      <c r="D518" s="38" t="str">
        <f t="shared" si="28"/>
        <v/>
      </c>
      <c r="E518" s="39">
        <f>IF(D518="",0,+COUNTIF('賃上げ前（月給・日給）'!$E$6:$E$1005,D518))</f>
        <v>0</v>
      </c>
      <c r="F518" s="44"/>
      <c r="G518" s="41" t="str">
        <f t="shared" si="29"/>
        <v/>
      </c>
      <c r="H518" s="51"/>
      <c r="I518" s="72"/>
      <c r="J518" s="81" t="str">
        <f t="shared" si="30"/>
        <v/>
      </c>
      <c r="K518" s="42" t="str">
        <f t="shared" si="31"/>
        <v/>
      </c>
      <c r="L518" s="84"/>
      <c r="M518" s="85"/>
    </row>
    <row r="519" spans="2:13" ht="24.75" customHeight="1">
      <c r="B519" s="18">
        <v>513</v>
      </c>
      <c r="C519" s="43"/>
      <c r="D519" s="38" t="str">
        <f t="shared" ref="D519:D582" si="32">SUBSTITUTE(SUBSTITUTE(C519,"　","")," ","")</f>
        <v/>
      </c>
      <c r="E519" s="39">
        <f>IF(D519="",0,+COUNTIF('賃上げ前（月給・日給）'!$E$6:$E$1005,D519))</f>
        <v>0</v>
      </c>
      <c r="F519" s="44"/>
      <c r="G519" s="41" t="str">
        <f t="shared" ref="G519:G582" si="33">IF(C519="","",+IF(OR(E519&lt;1,F519="",L519="◎"),"除外","対象"))</f>
        <v/>
      </c>
      <c r="H519" s="51"/>
      <c r="I519" s="72"/>
      <c r="J519" s="81" t="str">
        <f t="shared" ref="J519:J582" si="34">IF(C519="","",H519/I519)</f>
        <v/>
      </c>
      <c r="K519" s="42" t="str">
        <f t="shared" ref="K519:K582" si="35">IF(C519="","",+IF(G519="対象",J519,0))</f>
        <v/>
      </c>
      <c r="L519" s="84"/>
      <c r="M519" s="85"/>
    </row>
    <row r="520" spans="2:13" ht="24.75" customHeight="1">
      <c r="B520" s="18">
        <v>514</v>
      </c>
      <c r="C520" s="43"/>
      <c r="D520" s="38" t="str">
        <f t="shared" si="32"/>
        <v/>
      </c>
      <c r="E520" s="39">
        <f>IF(D520="",0,+COUNTIF('賃上げ前（月給・日給）'!$E$6:$E$1005,D520))</f>
        <v>0</v>
      </c>
      <c r="F520" s="44"/>
      <c r="G520" s="41" t="str">
        <f t="shared" si="33"/>
        <v/>
      </c>
      <c r="H520" s="51"/>
      <c r="I520" s="72"/>
      <c r="J520" s="81" t="str">
        <f t="shared" si="34"/>
        <v/>
      </c>
      <c r="K520" s="42" t="str">
        <f t="shared" si="35"/>
        <v/>
      </c>
      <c r="L520" s="84"/>
      <c r="M520" s="85"/>
    </row>
    <row r="521" spans="2:13" ht="24.75" customHeight="1">
      <c r="B521" s="18">
        <v>515</v>
      </c>
      <c r="C521" s="43"/>
      <c r="D521" s="38" t="str">
        <f t="shared" si="32"/>
        <v/>
      </c>
      <c r="E521" s="39">
        <f>IF(D521="",0,+COUNTIF('賃上げ前（月給・日給）'!$E$6:$E$1005,D521))</f>
        <v>0</v>
      </c>
      <c r="F521" s="44"/>
      <c r="G521" s="41" t="str">
        <f t="shared" si="33"/>
        <v/>
      </c>
      <c r="H521" s="51"/>
      <c r="I521" s="72"/>
      <c r="J521" s="81" t="str">
        <f t="shared" si="34"/>
        <v/>
      </c>
      <c r="K521" s="42" t="str">
        <f t="shared" si="35"/>
        <v/>
      </c>
      <c r="L521" s="84"/>
      <c r="M521" s="85"/>
    </row>
    <row r="522" spans="2:13" ht="24.75" customHeight="1">
      <c r="B522" s="18">
        <v>516</v>
      </c>
      <c r="C522" s="43"/>
      <c r="D522" s="38" t="str">
        <f t="shared" si="32"/>
        <v/>
      </c>
      <c r="E522" s="39">
        <f>IF(D522="",0,+COUNTIF('賃上げ前（月給・日給）'!$E$6:$E$1005,D522))</f>
        <v>0</v>
      </c>
      <c r="F522" s="44"/>
      <c r="G522" s="41" t="str">
        <f t="shared" si="33"/>
        <v/>
      </c>
      <c r="H522" s="51"/>
      <c r="I522" s="72"/>
      <c r="J522" s="81" t="str">
        <f t="shared" si="34"/>
        <v/>
      </c>
      <c r="K522" s="42" t="str">
        <f t="shared" si="35"/>
        <v/>
      </c>
      <c r="L522" s="84"/>
      <c r="M522" s="85"/>
    </row>
    <row r="523" spans="2:13" ht="24.75" customHeight="1">
      <c r="B523" s="18">
        <v>517</v>
      </c>
      <c r="C523" s="43"/>
      <c r="D523" s="38" t="str">
        <f t="shared" si="32"/>
        <v/>
      </c>
      <c r="E523" s="39">
        <f>IF(D523="",0,+COUNTIF('賃上げ前（月給・日給）'!$E$6:$E$1005,D523))</f>
        <v>0</v>
      </c>
      <c r="F523" s="44"/>
      <c r="G523" s="41" t="str">
        <f t="shared" si="33"/>
        <v/>
      </c>
      <c r="H523" s="51"/>
      <c r="I523" s="72"/>
      <c r="J523" s="81" t="str">
        <f t="shared" si="34"/>
        <v/>
      </c>
      <c r="K523" s="42" t="str">
        <f t="shared" si="35"/>
        <v/>
      </c>
      <c r="L523" s="84"/>
      <c r="M523" s="85"/>
    </row>
    <row r="524" spans="2:13" ht="24.75" customHeight="1">
      <c r="B524" s="18">
        <v>518</v>
      </c>
      <c r="C524" s="43"/>
      <c r="D524" s="38" t="str">
        <f t="shared" si="32"/>
        <v/>
      </c>
      <c r="E524" s="39">
        <f>IF(D524="",0,+COUNTIF('賃上げ前（月給・日給）'!$E$6:$E$1005,D524))</f>
        <v>0</v>
      </c>
      <c r="F524" s="44"/>
      <c r="G524" s="41" t="str">
        <f t="shared" si="33"/>
        <v/>
      </c>
      <c r="H524" s="51"/>
      <c r="I524" s="72"/>
      <c r="J524" s="81" t="str">
        <f t="shared" si="34"/>
        <v/>
      </c>
      <c r="K524" s="42" t="str">
        <f t="shared" si="35"/>
        <v/>
      </c>
      <c r="L524" s="84"/>
      <c r="M524" s="85"/>
    </row>
    <row r="525" spans="2:13" ht="24.75" customHeight="1">
      <c r="B525" s="18">
        <v>519</v>
      </c>
      <c r="C525" s="43"/>
      <c r="D525" s="38" t="str">
        <f t="shared" si="32"/>
        <v/>
      </c>
      <c r="E525" s="39">
        <f>IF(D525="",0,+COUNTIF('賃上げ前（月給・日給）'!$E$6:$E$1005,D525))</f>
        <v>0</v>
      </c>
      <c r="F525" s="44"/>
      <c r="G525" s="41" t="str">
        <f t="shared" si="33"/>
        <v/>
      </c>
      <c r="H525" s="51"/>
      <c r="I525" s="72"/>
      <c r="J525" s="81" t="str">
        <f t="shared" si="34"/>
        <v/>
      </c>
      <c r="K525" s="42" t="str">
        <f t="shared" si="35"/>
        <v/>
      </c>
      <c r="L525" s="84"/>
      <c r="M525" s="85"/>
    </row>
    <row r="526" spans="2:13" ht="24.75" customHeight="1">
      <c r="B526" s="18">
        <v>520</v>
      </c>
      <c r="C526" s="43"/>
      <c r="D526" s="38" t="str">
        <f t="shared" si="32"/>
        <v/>
      </c>
      <c r="E526" s="39">
        <f>IF(D526="",0,+COUNTIF('賃上げ前（月給・日給）'!$E$6:$E$1005,D526))</f>
        <v>0</v>
      </c>
      <c r="F526" s="44"/>
      <c r="G526" s="41" t="str">
        <f t="shared" si="33"/>
        <v/>
      </c>
      <c r="H526" s="51"/>
      <c r="I526" s="72"/>
      <c r="J526" s="81" t="str">
        <f t="shared" si="34"/>
        <v/>
      </c>
      <c r="K526" s="42" t="str">
        <f t="shared" si="35"/>
        <v/>
      </c>
      <c r="L526" s="84"/>
      <c r="M526" s="85"/>
    </row>
    <row r="527" spans="2:13" ht="24.75" customHeight="1">
      <c r="B527" s="18">
        <v>521</v>
      </c>
      <c r="C527" s="43"/>
      <c r="D527" s="38" t="str">
        <f t="shared" si="32"/>
        <v/>
      </c>
      <c r="E527" s="39">
        <f>IF(D527="",0,+COUNTIF('賃上げ前（月給・日給）'!$E$6:$E$1005,D527))</f>
        <v>0</v>
      </c>
      <c r="F527" s="44"/>
      <c r="G527" s="41" t="str">
        <f t="shared" si="33"/>
        <v/>
      </c>
      <c r="H527" s="51"/>
      <c r="I527" s="72"/>
      <c r="J527" s="81" t="str">
        <f t="shared" si="34"/>
        <v/>
      </c>
      <c r="K527" s="42" t="str">
        <f t="shared" si="35"/>
        <v/>
      </c>
      <c r="L527" s="84"/>
      <c r="M527" s="85"/>
    </row>
    <row r="528" spans="2:13" ht="24.75" customHeight="1">
      <c r="B528" s="18">
        <v>522</v>
      </c>
      <c r="C528" s="43"/>
      <c r="D528" s="38" t="str">
        <f t="shared" si="32"/>
        <v/>
      </c>
      <c r="E528" s="39">
        <f>IF(D528="",0,+COUNTIF('賃上げ前（月給・日給）'!$E$6:$E$1005,D528))</f>
        <v>0</v>
      </c>
      <c r="F528" s="44"/>
      <c r="G528" s="41" t="str">
        <f t="shared" si="33"/>
        <v/>
      </c>
      <c r="H528" s="51"/>
      <c r="I528" s="72"/>
      <c r="J528" s="81" t="str">
        <f t="shared" si="34"/>
        <v/>
      </c>
      <c r="K528" s="42" t="str">
        <f t="shared" si="35"/>
        <v/>
      </c>
      <c r="L528" s="84"/>
      <c r="M528" s="85"/>
    </row>
    <row r="529" spans="2:13" ht="24.75" customHeight="1">
      <c r="B529" s="18">
        <v>523</v>
      </c>
      <c r="C529" s="43"/>
      <c r="D529" s="38" t="str">
        <f t="shared" si="32"/>
        <v/>
      </c>
      <c r="E529" s="39">
        <f>IF(D529="",0,+COUNTIF('賃上げ前（月給・日給）'!$E$6:$E$1005,D529))</f>
        <v>0</v>
      </c>
      <c r="F529" s="44"/>
      <c r="G529" s="41" t="str">
        <f t="shared" si="33"/>
        <v/>
      </c>
      <c r="H529" s="51"/>
      <c r="I529" s="72"/>
      <c r="J529" s="81" t="str">
        <f t="shared" si="34"/>
        <v/>
      </c>
      <c r="K529" s="42" t="str">
        <f t="shared" si="35"/>
        <v/>
      </c>
      <c r="L529" s="84"/>
      <c r="M529" s="85"/>
    </row>
    <row r="530" spans="2:13" ht="24.75" customHeight="1">
      <c r="B530" s="18">
        <v>524</v>
      </c>
      <c r="C530" s="43"/>
      <c r="D530" s="38" t="str">
        <f t="shared" si="32"/>
        <v/>
      </c>
      <c r="E530" s="39">
        <f>IF(D530="",0,+COUNTIF('賃上げ前（月給・日給）'!$E$6:$E$1005,D530))</f>
        <v>0</v>
      </c>
      <c r="F530" s="44"/>
      <c r="G530" s="41" t="str">
        <f t="shared" si="33"/>
        <v/>
      </c>
      <c r="H530" s="51"/>
      <c r="I530" s="72"/>
      <c r="J530" s="81" t="str">
        <f t="shared" si="34"/>
        <v/>
      </c>
      <c r="K530" s="42" t="str">
        <f t="shared" si="35"/>
        <v/>
      </c>
      <c r="L530" s="84"/>
      <c r="M530" s="85"/>
    </row>
    <row r="531" spans="2:13" ht="24.75" customHeight="1">
      <c r="B531" s="18">
        <v>525</v>
      </c>
      <c r="C531" s="43"/>
      <c r="D531" s="38" t="str">
        <f t="shared" si="32"/>
        <v/>
      </c>
      <c r="E531" s="39">
        <f>IF(D531="",0,+COUNTIF('賃上げ前（月給・日給）'!$E$6:$E$1005,D531))</f>
        <v>0</v>
      </c>
      <c r="F531" s="44"/>
      <c r="G531" s="41" t="str">
        <f t="shared" si="33"/>
        <v/>
      </c>
      <c r="H531" s="51"/>
      <c r="I531" s="72"/>
      <c r="J531" s="81" t="str">
        <f t="shared" si="34"/>
        <v/>
      </c>
      <c r="K531" s="42" t="str">
        <f t="shared" si="35"/>
        <v/>
      </c>
      <c r="L531" s="84"/>
      <c r="M531" s="85"/>
    </row>
    <row r="532" spans="2:13" ht="24.75" customHeight="1">
      <c r="B532" s="18">
        <v>526</v>
      </c>
      <c r="C532" s="43"/>
      <c r="D532" s="38" t="str">
        <f t="shared" si="32"/>
        <v/>
      </c>
      <c r="E532" s="39">
        <f>IF(D532="",0,+COUNTIF('賃上げ前（月給・日給）'!$E$6:$E$1005,D532))</f>
        <v>0</v>
      </c>
      <c r="F532" s="44"/>
      <c r="G532" s="41" t="str">
        <f t="shared" si="33"/>
        <v/>
      </c>
      <c r="H532" s="51"/>
      <c r="I532" s="72"/>
      <c r="J532" s="81" t="str">
        <f t="shared" si="34"/>
        <v/>
      </c>
      <c r="K532" s="42" t="str">
        <f t="shared" si="35"/>
        <v/>
      </c>
      <c r="L532" s="84"/>
      <c r="M532" s="85"/>
    </row>
    <row r="533" spans="2:13" ht="24.75" customHeight="1">
      <c r="B533" s="18">
        <v>527</v>
      </c>
      <c r="C533" s="43"/>
      <c r="D533" s="38" t="str">
        <f t="shared" si="32"/>
        <v/>
      </c>
      <c r="E533" s="39">
        <f>IF(D533="",0,+COUNTIF('賃上げ前（月給・日給）'!$E$6:$E$1005,D533))</f>
        <v>0</v>
      </c>
      <c r="F533" s="44"/>
      <c r="G533" s="41" t="str">
        <f t="shared" si="33"/>
        <v/>
      </c>
      <c r="H533" s="51"/>
      <c r="I533" s="72"/>
      <c r="J533" s="81" t="str">
        <f t="shared" si="34"/>
        <v/>
      </c>
      <c r="K533" s="42" t="str">
        <f t="shared" si="35"/>
        <v/>
      </c>
      <c r="L533" s="84"/>
      <c r="M533" s="85"/>
    </row>
    <row r="534" spans="2:13" ht="24.75" customHeight="1">
      <c r="B534" s="18">
        <v>528</v>
      </c>
      <c r="C534" s="43"/>
      <c r="D534" s="38" t="str">
        <f t="shared" si="32"/>
        <v/>
      </c>
      <c r="E534" s="39">
        <f>IF(D534="",0,+COUNTIF('賃上げ前（月給・日給）'!$E$6:$E$1005,D534))</f>
        <v>0</v>
      </c>
      <c r="F534" s="44"/>
      <c r="G534" s="41" t="str">
        <f t="shared" si="33"/>
        <v/>
      </c>
      <c r="H534" s="51"/>
      <c r="I534" s="72"/>
      <c r="J534" s="81" t="str">
        <f t="shared" si="34"/>
        <v/>
      </c>
      <c r="K534" s="42" t="str">
        <f t="shared" si="35"/>
        <v/>
      </c>
      <c r="L534" s="84"/>
      <c r="M534" s="85"/>
    </row>
    <row r="535" spans="2:13" ht="24.75" customHeight="1">
      <c r="B535" s="18">
        <v>529</v>
      </c>
      <c r="C535" s="43"/>
      <c r="D535" s="38" t="str">
        <f t="shared" si="32"/>
        <v/>
      </c>
      <c r="E535" s="39">
        <f>IF(D535="",0,+COUNTIF('賃上げ前（月給・日給）'!$E$6:$E$1005,D535))</f>
        <v>0</v>
      </c>
      <c r="F535" s="44"/>
      <c r="G535" s="41" t="str">
        <f t="shared" si="33"/>
        <v/>
      </c>
      <c r="H535" s="51"/>
      <c r="I535" s="72"/>
      <c r="J535" s="81" t="str">
        <f t="shared" si="34"/>
        <v/>
      </c>
      <c r="K535" s="42" t="str">
        <f t="shared" si="35"/>
        <v/>
      </c>
      <c r="L535" s="84"/>
      <c r="M535" s="85"/>
    </row>
    <row r="536" spans="2:13" ht="24.75" customHeight="1">
      <c r="B536" s="18">
        <v>530</v>
      </c>
      <c r="C536" s="43"/>
      <c r="D536" s="38" t="str">
        <f t="shared" si="32"/>
        <v/>
      </c>
      <c r="E536" s="39">
        <f>IF(D536="",0,+COUNTIF('賃上げ前（月給・日給）'!$E$6:$E$1005,D536))</f>
        <v>0</v>
      </c>
      <c r="F536" s="44"/>
      <c r="G536" s="41" t="str">
        <f t="shared" si="33"/>
        <v/>
      </c>
      <c r="H536" s="51"/>
      <c r="I536" s="72"/>
      <c r="J536" s="81" t="str">
        <f t="shared" si="34"/>
        <v/>
      </c>
      <c r="K536" s="42" t="str">
        <f t="shared" si="35"/>
        <v/>
      </c>
      <c r="L536" s="84"/>
      <c r="M536" s="85"/>
    </row>
    <row r="537" spans="2:13" ht="24.75" customHeight="1">
      <c r="B537" s="18">
        <v>531</v>
      </c>
      <c r="C537" s="43"/>
      <c r="D537" s="38" t="str">
        <f t="shared" si="32"/>
        <v/>
      </c>
      <c r="E537" s="39">
        <f>IF(D537="",0,+COUNTIF('賃上げ前（月給・日給）'!$E$6:$E$1005,D537))</f>
        <v>0</v>
      </c>
      <c r="F537" s="44"/>
      <c r="G537" s="41" t="str">
        <f t="shared" si="33"/>
        <v/>
      </c>
      <c r="H537" s="51"/>
      <c r="I537" s="72"/>
      <c r="J537" s="81" t="str">
        <f t="shared" si="34"/>
        <v/>
      </c>
      <c r="K537" s="42" t="str">
        <f t="shared" si="35"/>
        <v/>
      </c>
      <c r="L537" s="84"/>
      <c r="M537" s="85"/>
    </row>
    <row r="538" spans="2:13" ht="24.75" customHeight="1">
      <c r="B538" s="18">
        <v>532</v>
      </c>
      <c r="C538" s="43"/>
      <c r="D538" s="38" t="str">
        <f t="shared" si="32"/>
        <v/>
      </c>
      <c r="E538" s="39">
        <f>IF(D538="",0,+COUNTIF('賃上げ前（月給・日給）'!$E$6:$E$1005,D538))</f>
        <v>0</v>
      </c>
      <c r="F538" s="44"/>
      <c r="G538" s="41" t="str">
        <f t="shared" si="33"/>
        <v/>
      </c>
      <c r="H538" s="51"/>
      <c r="I538" s="72"/>
      <c r="J538" s="81" t="str">
        <f t="shared" si="34"/>
        <v/>
      </c>
      <c r="K538" s="42" t="str">
        <f t="shared" si="35"/>
        <v/>
      </c>
      <c r="L538" s="84"/>
      <c r="M538" s="85"/>
    </row>
    <row r="539" spans="2:13" ht="24.75" customHeight="1">
      <c r="B539" s="18">
        <v>533</v>
      </c>
      <c r="C539" s="43"/>
      <c r="D539" s="38" t="str">
        <f t="shared" si="32"/>
        <v/>
      </c>
      <c r="E539" s="39">
        <f>IF(D539="",0,+COUNTIF('賃上げ前（月給・日給）'!$E$6:$E$1005,D539))</f>
        <v>0</v>
      </c>
      <c r="F539" s="44"/>
      <c r="G539" s="41" t="str">
        <f t="shared" si="33"/>
        <v/>
      </c>
      <c r="H539" s="51"/>
      <c r="I539" s="72"/>
      <c r="J539" s="81" t="str">
        <f t="shared" si="34"/>
        <v/>
      </c>
      <c r="K539" s="42" t="str">
        <f t="shared" si="35"/>
        <v/>
      </c>
      <c r="L539" s="84"/>
      <c r="M539" s="85"/>
    </row>
    <row r="540" spans="2:13" ht="24.75" customHeight="1">
      <c r="B540" s="18">
        <v>534</v>
      </c>
      <c r="C540" s="43"/>
      <c r="D540" s="38" t="str">
        <f t="shared" si="32"/>
        <v/>
      </c>
      <c r="E540" s="39">
        <f>IF(D540="",0,+COUNTIF('賃上げ前（月給・日給）'!$E$6:$E$1005,D540))</f>
        <v>0</v>
      </c>
      <c r="F540" s="44"/>
      <c r="G540" s="41" t="str">
        <f t="shared" si="33"/>
        <v/>
      </c>
      <c r="H540" s="51"/>
      <c r="I540" s="72"/>
      <c r="J540" s="81" t="str">
        <f t="shared" si="34"/>
        <v/>
      </c>
      <c r="K540" s="42" t="str">
        <f t="shared" si="35"/>
        <v/>
      </c>
      <c r="L540" s="84"/>
      <c r="M540" s="85"/>
    </row>
    <row r="541" spans="2:13" ht="24.75" customHeight="1">
      <c r="B541" s="18">
        <v>535</v>
      </c>
      <c r="C541" s="43"/>
      <c r="D541" s="38" t="str">
        <f t="shared" si="32"/>
        <v/>
      </c>
      <c r="E541" s="39">
        <f>IF(D541="",0,+COUNTIF('賃上げ前（月給・日給）'!$E$6:$E$1005,D541))</f>
        <v>0</v>
      </c>
      <c r="F541" s="44"/>
      <c r="G541" s="41" t="str">
        <f t="shared" si="33"/>
        <v/>
      </c>
      <c r="H541" s="51"/>
      <c r="I541" s="72"/>
      <c r="J541" s="81" t="str">
        <f t="shared" si="34"/>
        <v/>
      </c>
      <c r="K541" s="42" t="str">
        <f t="shared" si="35"/>
        <v/>
      </c>
      <c r="L541" s="84"/>
      <c r="M541" s="85"/>
    </row>
    <row r="542" spans="2:13" ht="24.75" customHeight="1">
      <c r="B542" s="18">
        <v>536</v>
      </c>
      <c r="C542" s="43"/>
      <c r="D542" s="38" t="str">
        <f t="shared" si="32"/>
        <v/>
      </c>
      <c r="E542" s="39">
        <f>IF(D542="",0,+COUNTIF('賃上げ前（月給・日給）'!$E$6:$E$1005,D542))</f>
        <v>0</v>
      </c>
      <c r="F542" s="44"/>
      <c r="G542" s="41" t="str">
        <f t="shared" si="33"/>
        <v/>
      </c>
      <c r="H542" s="51"/>
      <c r="I542" s="72"/>
      <c r="J542" s="81" t="str">
        <f t="shared" si="34"/>
        <v/>
      </c>
      <c r="K542" s="42" t="str">
        <f t="shared" si="35"/>
        <v/>
      </c>
      <c r="L542" s="84"/>
      <c r="M542" s="85"/>
    </row>
    <row r="543" spans="2:13" ht="24.75" customHeight="1">
      <c r="B543" s="18">
        <v>537</v>
      </c>
      <c r="C543" s="43"/>
      <c r="D543" s="38" t="str">
        <f t="shared" si="32"/>
        <v/>
      </c>
      <c r="E543" s="39">
        <f>IF(D543="",0,+COUNTIF('賃上げ前（月給・日給）'!$E$6:$E$1005,D543))</f>
        <v>0</v>
      </c>
      <c r="F543" s="44"/>
      <c r="G543" s="41" t="str">
        <f t="shared" si="33"/>
        <v/>
      </c>
      <c r="H543" s="51"/>
      <c r="I543" s="72"/>
      <c r="J543" s="81" t="str">
        <f t="shared" si="34"/>
        <v/>
      </c>
      <c r="K543" s="42" t="str">
        <f t="shared" si="35"/>
        <v/>
      </c>
      <c r="L543" s="84"/>
      <c r="M543" s="85"/>
    </row>
    <row r="544" spans="2:13" ht="24.75" customHeight="1">
      <c r="B544" s="18">
        <v>538</v>
      </c>
      <c r="C544" s="43"/>
      <c r="D544" s="38" t="str">
        <f t="shared" si="32"/>
        <v/>
      </c>
      <c r="E544" s="39">
        <f>IF(D544="",0,+COUNTIF('賃上げ前（月給・日給）'!$E$6:$E$1005,D544))</f>
        <v>0</v>
      </c>
      <c r="F544" s="44"/>
      <c r="G544" s="41" t="str">
        <f t="shared" si="33"/>
        <v/>
      </c>
      <c r="H544" s="51"/>
      <c r="I544" s="72"/>
      <c r="J544" s="81" t="str">
        <f t="shared" si="34"/>
        <v/>
      </c>
      <c r="K544" s="42" t="str">
        <f t="shared" si="35"/>
        <v/>
      </c>
      <c r="L544" s="84"/>
      <c r="M544" s="85"/>
    </row>
    <row r="545" spans="2:13" ht="24.75" customHeight="1">
      <c r="B545" s="18">
        <v>539</v>
      </c>
      <c r="C545" s="43"/>
      <c r="D545" s="38" t="str">
        <f t="shared" si="32"/>
        <v/>
      </c>
      <c r="E545" s="39">
        <f>IF(D545="",0,+COUNTIF('賃上げ前（月給・日給）'!$E$6:$E$1005,D545))</f>
        <v>0</v>
      </c>
      <c r="F545" s="44"/>
      <c r="G545" s="41" t="str">
        <f t="shared" si="33"/>
        <v/>
      </c>
      <c r="H545" s="51"/>
      <c r="I545" s="72"/>
      <c r="J545" s="81" t="str">
        <f t="shared" si="34"/>
        <v/>
      </c>
      <c r="K545" s="42" t="str">
        <f t="shared" si="35"/>
        <v/>
      </c>
      <c r="L545" s="84"/>
      <c r="M545" s="85"/>
    </row>
    <row r="546" spans="2:13" ht="24.75" customHeight="1">
      <c r="B546" s="18">
        <v>540</v>
      </c>
      <c r="C546" s="43"/>
      <c r="D546" s="38" t="str">
        <f t="shared" si="32"/>
        <v/>
      </c>
      <c r="E546" s="39">
        <f>IF(D546="",0,+COUNTIF('賃上げ前（月給・日給）'!$E$6:$E$1005,D546))</f>
        <v>0</v>
      </c>
      <c r="F546" s="44"/>
      <c r="G546" s="41" t="str">
        <f t="shared" si="33"/>
        <v/>
      </c>
      <c r="H546" s="51"/>
      <c r="I546" s="72"/>
      <c r="J546" s="81" t="str">
        <f t="shared" si="34"/>
        <v/>
      </c>
      <c r="K546" s="42" t="str">
        <f t="shared" si="35"/>
        <v/>
      </c>
      <c r="L546" s="84"/>
      <c r="M546" s="85"/>
    </row>
    <row r="547" spans="2:13" ht="24.75" customHeight="1">
      <c r="B547" s="18">
        <v>541</v>
      </c>
      <c r="C547" s="43"/>
      <c r="D547" s="38" t="str">
        <f t="shared" si="32"/>
        <v/>
      </c>
      <c r="E547" s="39">
        <f>IF(D547="",0,+COUNTIF('賃上げ前（月給・日給）'!$E$6:$E$1005,D547))</f>
        <v>0</v>
      </c>
      <c r="F547" s="44"/>
      <c r="G547" s="41" t="str">
        <f t="shared" si="33"/>
        <v/>
      </c>
      <c r="H547" s="51"/>
      <c r="I547" s="72"/>
      <c r="J547" s="81" t="str">
        <f t="shared" si="34"/>
        <v/>
      </c>
      <c r="K547" s="42" t="str">
        <f t="shared" si="35"/>
        <v/>
      </c>
      <c r="L547" s="84"/>
      <c r="M547" s="85"/>
    </row>
    <row r="548" spans="2:13" ht="24.75" customHeight="1">
      <c r="B548" s="18">
        <v>542</v>
      </c>
      <c r="C548" s="43"/>
      <c r="D548" s="38" t="str">
        <f t="shared" si="32"/>
        <v/>
      </c>
      <c r="E548" s="39">
        <f>IF(D548="",0,+COUNTIF('賃上げ前（月給・日給）'!$E$6:$E$1005,D548))</f>
        <v>0</v>
      </c>
      <c r="F548" s="44"/>
      <c r="G548" s="41" t="str">
        <f t="shared" si="33"/>
        <v/>
      </c>
      <c r="H548" s="51"/>
      <c r="I548" s="72"/>
      <c r="J548" s="81" t="str">
        <f t="shared" si="34"/>
        <v/>
      </c>
      <c r="K548" s="42" t="str">
        <f t="shared" si="35"/>
        <v/>
      </c>
      <c r="L548" s="84"/>
      <c r="M548" s="85"/>
    </row>
    <row r="549" spans="2:13" ht="24.75" customHeight="1">
      <c r="B549" s="18">
        <v>543</v>
      </c>
      <c r="C549" s="43"/>
      <c r="D549" s="38" t="str">
        <f t="shared" si="32"/>
        <v/>
      </c>
      <c r="E549" s="39">
        <f>IF(D549="",0,+COUNTIF('賃上げ前（月給・日給）'!$E$6:$E$1005,D549))</f>
        <v>0</v>
      </c>
      <c r="F549" s="44"/>
      <c r="G549" s="41" t="str">
        <f t="shared" si="33"/>
        <v/>
      </c>
      <c r="H549" s="51"/>
      <c r="I549" s="72"/>
      <c r="J549" s="81" t="str">
        <f t="shared" si="34"/>
        <v/>
      </c>
      <c r="K549" s="42" t="str">
        <f t="shared" si="35"/>
        <v/>
      </c>
      <c r="L549" s="84"/>
      <c r="M549" s="85"/>
    </row>
    <row r="550" spans="2:13" ht="24.75" customHeight="1">
      <c r="B550" s="18">
        <v>544</v>
      </c>
      <c r="C550" s="43"/>
      <c r="D550" s="38" t="str">
        <f t="shared" si="32"/>
        <v/>
      </c>
      <c r="E550" s="39">
        <f>IF(D550="",0,+COUNTIF('賃上げ前（月給・日給）'!$E$6:$E$1005,D550))</f>
        <v>0</v>
      </c>
      <c r="F550" s="44"/>
      <c r="G550" s="41" t="str">
        <f t="shared" si="33"/>
        <v/>
      </c>
      <c r="H550" s="51"/>
      <c r="I550" s="72"/>
      <c r="J550" s="81" t="str">
        <f t="shared" si="34"/>
        <v/>
      </c>
      <c r="K550" s="42" t="str">
        <f t="shared" si="35"/>
        <v/>
      </c>
      <c r="L550" s="84"/>
      <c r="M550" s="85"/>
    </row>
    <row r="551" spans="2:13" ht="24.75" customHeight="1">
      <c r="B551" s="18">
        <v>545</v>
      </c>
      <c r="C551" s="43"/>
      <c r="D551" s="38" t="str">
        <f t="shared" si="32"/>
        <v/>
      </c>
      <c r="E551" s="39">
        <f>IF(D551="",0,+COUNTIF('賃上げ前（月給・日給）'!$E$6:$E$1005,D551))</f>
        <v>0</v>
      </c>
      <c r="F551" s="44"/>
      <c r="G551" s="41" t="str">
        <f t="shared" si="33"/>
        <v/>
      </c>
      <c r="H551" s="51"/>
      <c r="I551" s="72"/>
      <c r="J551" s="81" t="str">
        <f t="shared" si="34"/>
        <v/>
      </c>
      <c r="K551" s="42" t="str">
        <f t="shared" si="35"/>
        <v/>
      </c>
      <c r="L551" s="84"/>
      <c r="M551" s="85"/>
    </row>
    <row r="552" spans="2:13" ht="24.75" customHeight="1">
      <c r="B552" s="18">
        <v>546</v>
      </c>
      <c r="C552" s="43"/>
      <c r="D552" s="38" t="str">
        <f t="shared" si="32"/>
        <v/>
      </c>
      <c r="E552" s="39">
        <f>IF(D552="",0,+COUNTIF('賃上げ前（月給・日給）'!$E$6:$E$1005,D552))</f>
        <v>0</v>
      </c>
      <c r="F552" s="44"/>
      <c r="G552" s="41" t="str">
        <f t="shared" si="33"/>
        <v/>
      </c>
      <c r="H552" s="51"/>
      <c r="I552" s="72"/>
      <c r="J552" s="81" t="str">
        <f t="shared" si="34"/>
        <v/>
      </c>
      <c r="K552" s="42" t="str">
        <f t="shared" si="35"/>
        <v/>
      </c>
      <c r="L552" s="84"/>
      <c r="M552" s="85"/>
    </row>
    <row r="553" spans="2:13" ht="24.75" customHeight="1">
      <c r="B553" s="18">
        <v>547</v>
      </c>
      <c r="C553" s="43"/>
      <c r="D553" s="38" t="str">
        <f t="shared" si="32"/>
        <v/>
      </c>
      <c r="E553" s="39">
        <f>IF(D553="",0,+COUNTIF('賃上げ前（月給・日給）'!$E$6:$E$1005,D553))</f>
        <v>0</v>
      </c>
      <c r="F553" s="44"/>
      <c r="G553" s="41" t="str">
        <f t="shared" si="33"/>
        <v/>
      </c>
      <c r="H553" s="51"/>
      <c r="I553" s="72"/>
      <c r="J553" s="81" t="str">
        <f t="shared" si="34"/>
        <v/>
      </c>
      <c r="K553" s="42" t="str">
        <f t="shared" si="35"/>
        <v/>
      </c>
      <c r="L553" s="84"/>
      <c r="M553" s="85"/>
    </row>
    <row r="554" spans="2:13" ht="24.75" customHeight="1">
      <c r="B554" s="18">
        <v>548</v>
      </c>
      <c r="C554" s="43"/>
      <c r="D554" s="38" t="str">
        <f t="shared" si="32"/>
        <v/>
      </c>
      <c r="E554" s="39">
        <f>IF(D554="",0,+COUNTIF('賃上げ前（月給・日給）'!$E$6:$E$1005,D554))</f>
        <v>0</v>
      </c>
      <c r="F554" s="44"/>
      <c r="G554" s="41" t="str">
        <f t="shared" si="33"/>
        <v/>
      </c>
      <c r="H554" s="51"/>
      <c r="I554" s="72"/>
      <c r="J554" s="81" t="str">
        <f t="shared" si="34"/>
        <v/>
      </c>
      <c r="K554" s="42" t="str">
        <f t="shared" si="35"/>
        <v/>
      </c>
      <c r="L554" s="84"/>
      <c r="M554" s="85"/>
    </row>
    <row r="555" spans="2:13" ht="24.75" customHeight="1">
      <c r="B555" s="18">
        <v>549</v>
      </c>
      <c r="C555" s="43"/>
      <c r="D555" s="38" t="str">
        <f t="shared" si="32"/>
        <v/>
      </c>
      <c r="E555" s="39">
        <f>IF(D555="",0,+COUNTIF('賃上げ前（月給・日給）'!$E$6:$E$1005,D555))</f>
        <v>0</v>
      </c>
      <c r="F555" s="44"/>
      <c r="G555" s="41" t="str">
        <f t="shared" si="33"/>
        <v/>
      </c>
      <c r="H555" s="51"/>
      <c r="I555" s="72"/>
      <c r="J555" s="81" t="str">
        <f t="shared" si="34"/>
        <v/>
      </c>
      <c r="K555" s="42" t="str">
        <f t="shared" si="35"/>
        <v/>
      </c>
      <c r="L555" s="84"/>
      <c r="M555" s="85"/>
    </row>
    <row r="556" spans="2:13" ht="24.75" customHeight="1">
      <c r="B556" s="18">
        <v>550</v>
      </c>
      <c r="C556" s="43"/>
      <c r="D556" s="38" t="str">
        <f t="shared" si="32"/>
        <v/>
      </c>
      <c r="E556" s="39">
        <f>IF(D556="",0,+COUNTIF('賃上げ前（月給・日給）'!$E$6:$E$1005,D556))</f>
        <v>0</v>
      </c>
      <c r="F556" s="44"/>
      <c r="G556" s="41" t="str">
        <f t="shared" si="33"/>
        <v/>
      </c>
      <c r="H556" s="51"/>
      <c r="I556" s="72"/>
      <c r="J556" s="81" t="str">
        <f t="shared" si="34"/>
        <v/>
      </c>
      <c r="K556" s="42" t="str">
        <f t="shared" si="35"/>
        <v/>
      </c>
      <c r="L556" s="84"/>
      <c r="M556" s="85"/>
    </row>
    <row r="557" spans="2:13" ht="24.75" customHeight="1">
      <c r="B557" s="18">
        <v>551</v>
      </c>
      <c r="C557" s="43"/>
      <c r="D557" s="38" t="str">
        <f t="shared" si="32"/>
        <v/>
      </c>
      <c r="E557" s="39">
        <f>IF(D557="",0,+COUNTIF('賃上げ前（月給・日給）'!$E$6:$E$1005,D557))</f>
        <v>0</v>
      </c>
      <c r="F557" s="44"/>
      <c r="G557" s="41" t="str">
        <f t="shared" si="33"/>
        <v/>
      </c>
      <c r="H557" s="51"/>
      <c r="I557" s="72"/>
      <c r="J557" s="81" t="str">
        <f t="shared" si="34"/>
        <v/>
      </c>
      <c r="K557" s="42" t="str">
        <f t="shared" si="35"/>
        <v/>
      </c>
      <c r="L557" s="84"/>
      <c r="M557" s="85"/>
    </row>
    <row r="558" spans="2:13" ht="24.75" customHeight="1">
      <c r="B558" s="18">
        <v>552</v>
      </c>
      <c r="C558" s="43"/>
      <c r="D558" s="38" t="str">
        <f t="shared" si="32"/>
        <v/>
      </c>
      <c r="E558" s="39">
        <f>IF(D558="",0,+COUNTIF('賃上げ前（月給・日給）'!$E$6:$E$1005,D558))</f>
        <v>0</v>
      </c>
      <c r="F558" s="44"/>
      <c r="G558" s="41" t="str">
        <f t="shared" si="33"/>
        <v/>
      </c>
      <c r="H558" s="51"/>
      <c r="I558" s="72"/>
      <c r="J558" s="81" t="str">
        <f t="shared" si="34"/>
        <v/>
      </c>
      <c r="K558" s="42" t="str">
        <f t="shared" si="35"/>
        <v/>
      </c>
      <c r="L558" s="84"/>
      <c r="M558" s="85"/>
    </row>
    <row r="559" spans="2:13" ht="24.75" customHeight="1">
      <c r="B559" s="18">
        <v>553</v>
      </c>
      <c r="C559" s="43"/>
      <c r="D559" s="38" t="str">
        <f t="shared" si="32"/>
        <v/>
      </c>
      <c r="E559" s="39">
        <f>IF(D559="",0,+COUNTIF('賃上げ前（月給・日給）'!$E$6:$E$1005,D559))</f>
        <v>0</v>
      </c>
      <c r="F559" s="44"/>
      <c r="G559" s="41" t="str">
        <f t="shared" si="33"/>
        <v/>
      </c>
      <c r="H559" s="51"/>
      <c r="I559" s="72"/>
      <c r="J559" s="81" t="str">
        <f t="shared" si="34"/>
        <v/>
      </c>
      <c r="K559" s="42" t="str">
        <f t="shared" si="35"/>
        <v/>
      </c>
      <c r="L559" s="84"/>
      <c r="M559" s="85"/>
    </row>
    <row r="560" spans="2:13" ht="24.75" customHeight="1">
      <c r="B560" s="18">
        <v>554</v>
      </c>
      <c r="C560" s="43"/>
      <c r="D560" s="38" t="str">
        <f t="shared" si="32"/>
        <v/>
      </c>
      <c r="E560" s="39">
        <f>IF(D560="",0,+COUNTIF('賃上げ前（月給・日給）'!$E$6:$E$1005,D560))</f>
        <v>0</v>
      </c>
      <c r="F560" s="44"/>
      <c r="G560" s="41" t="str">
        <f t="shared" si="33"/>
        <v/>
      </c>
      <c r="H560" s="51"/>
      <c r="I560" s="72"/>
      <c r="J560" s="81" t="str">
        <f t="shared" si="34"/>
        <v/>
      </c>
      <c r="K560" s="42" t="str">
        <f t="shared" si="35"/>
        <v/>
      </c>
      <c r="L560" s="84"/>
      <c r="M560" s="85"/>
    </row>
    <row r="561" spans="2:13" ht="24.75" customHeight="1">
      <c r="B561" s="18">
        <v>555</v>
      </c>
      <c r="C561" s="43"/>
      <c r="D561" s="38" t="str">
        <f t="shared" si="32"/>
        <v/>
      </c>
      <c r="E561" s="39">
        <f>IF(D561="",0,+COUNTIF('賃上げ前（月給・日給）'!$E$6:$E$1005,D561))</f>
        <v>0</v>
      </c>
      <c r="F561" s="44"/>
      <c r="G561" s="41" t="str">
        <f t="shared" si="33"/>
        <v/>
      </c>
      <c r="H561" s="51"/>
      <c r="I561" s="72"/>
      <c r="J561" s="81" t="str">
        <f t="shared" si="34"/>
        <v/>
      </c>
      <c r="K561" s="42" t="str">
        <f t="shared" si="35"/>
        <v/>
      </c>
      <c r="L561" s="84"/>
      <c r="M561" s="85"/>
    </row>
    <row r="562" spans="2:13" ht="24.75" customHeight="1">
      <c r="B562" s="18">
        <v>556</v>
      </c>
      <c r="C562" s="43"/>
      <c r="D562" s="38" t="str">
        <f t="shared" si="32"/>
        <v/>
      </c>
      <c r="E562" s="39">
        <f>IF(D562="",0,+COUNTIF('賃上げ前（月給・日給）'!$E$6:$E$1005,D562))</f>
        <v>0</v>
      </c>
      <c r="F562" s="44"/>
      <c r="G562" s="41" t="str">
        <f t="shared" si="33"/>
        <v/>
      </c>
      <c r="H562" s="51"/>
      <c r="I562" s="72"/>
      <c r="J562" s="81" t="str">
        <f t="shared" si="34"/>
        <v/>
      </c>
      <c r="K562" s="42" t="str">
        <f t="shared" si="35"/>
        <v/>
      </c>
      <c r="L562" s="84"/>
      <c r="M562" s="85"/>
    </row>
    <row r="563" spans="2:13" ht="24.75" customHeight="1">
      <c r="B563" s="18">
        <v>557</v>
      </c>
      <c r="C563" s="43"/>
      <c r="D563" s="38" t="str">
        <f t="shared" si="32"/>
        <v/>
      </c>
      <c r="E563" s="39">
        <f>IF(D563="",0,+COUNTIF('賃上げ前（月給・日給）'!$E$6:$E$1005,D563))</f>
        <v>0</v>
      </c>
      <c r="F563" s="44"/>
      <c r="G563" s="41" t="str">
        <f t="shared" si="33"/>
        <v/>
      </c>
      <c r="H563" s="51"/>
      <c r="I563" s="72"/>
      <c r="J563" s="81" t="str">
        <f t="shared" si="34"/>
        <v/>
      </c>
      <c r="K563" s="42" t="str">
        <f t="shared" si="35"/>
        <v/>
      </c>
      <c r="L563" s="84"/>
      <c r="M563" s="85"/>
    </row>
    <row r="564" spans="2:13" ht="24.75" customHeight="1">
      <c r="B564" s="18">
        <v>558</v>
      </c>
      <c r="C564" s="43"/>
      <c r="D564" s="38" t="str">
        <f t="shared" si="32"/>
        <v/>
      </c>
      <c r="E564" s="39">
        <f>IF(D564="",0,+COUNTIF('賃上げ前（月給・日給）'!$E$6:$E$1005,D564))</f>
        <v>0</v>
      </c>
      <c r="F564" s="44"/>
      <c r="G564" s="41" t="str">
        <f t="shared" si="33"/>
        <v/>
      </c>
      <c r="H564" s="51"/>
      <c r="I564" s="72"/>
      <c r="J564" s="81" t="str">
        <f t="shared" si="34"/>
        <v/>
      </c>
      <c r="K564" s="42" t="str">
        <f t="shared" si="35"/>
        <v/>
      </c>
      <c r="L564" s="84"/>
      <c r="M564" s="85"/>
    </row>
    <row r="565" spans="2:13" ht="24.75" customHeight="1">
      <c r="B565" s="18">
        <v>559</v>
      </c>
      <c r="C565" s="43"/>
      <c r="D565" s="38" t="str">
        <f t="shared" si="32"/>
        <v/>
      </c>
      <c r="E565" s="39">
        <f>IF(D565="",0,+COUNTIF('賃上げ前（月給・日給）'!$E$6:$E$1005,D565))</f>
        <v>0</v>
      </c>
      <c r="F565" s="44"/>
      <c r="G565" s="41" t="str">
        <f t="shared" si="33"/>
        <v/>
      </c>
      <c r="H565" s="51"/>
      <c r="I565" s="72"/>
      <c r="J565" s="81" t="str">
        <f t="shared" si="34"/>
        <v/>
      </c>
      <c r="K565" s="42" t="str">
        <f t="shared" si="35"/>
        <v/>
      </c>
      <c r="L565" s="84"/>
      <c r="M565" s="85"/>
    </row>
    <row r="566" spans="2:13" ht="24.75" customHeight="1">
      <c r="B566" s="18">
        <v>560</v>
      </c>
      <c r="C566" s="43"/>
      <c r="D566" s="38" t="str">
        <f t="shared" si="32"/>
        <v/>
      </c>
      <c r="E566" s="39">
        <f>IF(D566="",0,+COUNTIF('賃上げ前（月給・日給）'!$E$6:$E$1005,D566))</f>
        <v>0</v>
      </c>
      <c r="F566" s="44"/>
      <c r="G566" s="41" t="str">
        <f t="shared" si="33"/>
        <v/>
      </c>
      <c r="H566" s="51"/>
      <c r="I566" s="72"/>
      <c r="J566" s="81" t="str">
        <f t="shared" si="34"/>
        <v/>
      </c>
      <c r="K566" s="42" t="str">
        <f t="shared" si="35"/>
        <v/>
      </c>
      <c r="L566" s="84"/>
      <c r="M566" s="85"/>
    </row>
    <row r="567" spans="2:13" ht="24.75" customHeight="1">
      <c r="B567" s="18">
        <v>561</v>
      </c>
      <c r="C567" s="43"/>
      <c r="D567" s="38" t="str">
        <f t="shared" si="32"/>
        <v/>
      </c>
      <c r="E567" s="39">
        <f>IF(D567="",0,+COUNTIF('賃上げ前（月給・日給）'!$E$6:$E$1005,D567))</f>
        <v>0</v>
      </c>
      <c r="F567" s="44"/>
      <c r="G567" s="41" t="str">
        <f t="shared" si="33"/>
        <v/>
      </c>
      <c r="H567" s="51"/>
      <c r="I567" s="72"/>
      <c r="J567" s="81" t="str">
        <f t="shared" si="34"/>
        <v/>
      </c>
      <c r="K567" s="42" t="str">
        <f t="shared" si="35"/>
        <v/>
      </c>
      <c r="L567" s="84"/>
      <c r="M567" s="85"/>
    </row>
    <row r="568" spans="2:13" ht="24.75" customHeight="1">
      <c r="B568" s="18">
        <v>562</v>
      </c>
      <c r="C568" s="43"/>
      <c r="D568" s="38" t="str">
        <f t="shared" si="32"/>
        <v/>
      </c>
      <c r="E568" s="39">
        <f>IF(D568="",0,+COUNTIF('賃上げ前（月給・日給）'!$E$6:$E$1005,D568))</f>
        <v>0</v>
      </c>
      <c r="F568" s="44"/>
      <c r="G568" s="41" t="str">
        <f t="shared" si="33"/>
        <v/>
      </c>
      <c r="H568" s="51"/>
      <c r="I568" s="72"/>
      <c r="J568" s="81" t="str">
        <f t="shared" si="34"/>
        <v/>
      </c>
      <c r="K568" s="42" t="str">
        <f t="shared" si="35"/>
        <v/>
      </c>
      <c r="L568" s="84"/>
      <c r="M568" s="85"/>
    </row>
    <row r="569" spans="2:13" ht="24.75" customHeight="1">
      <c r="B569" s="18">
        <v>563</v>
      </c>
      <c r="C569" s="43"/>
      <c r="D569" s="38" t="str">
        <f t="shared" si="32"/>
        <v/>
      </c>
      <c r="E569" s="39">
        <f>IF(D569="",0,+COUNTIF('賃上げ前（月給・日給）'!$E$6:$E$1005,D569))</f>
        <v>0</v>
      </c>
      <c r="F569" s="44"/>
      <c r="G569" s="41" t="str">
        <f t="shared" si="33"/>
        <v/>
      </c>
      <c r="H569" s="51"/>
      <c r="I569" s="72"/>
      <c r="J569" s="81" t="str">
        <f t="shared" si="34"/>
        <v/>
      </c>
      <c r="K569" s="42" t="str">
        <f t="shared" si="35"/>
        <v/>
      </c>
      <c r="L569" s="84"/>
      <c r="M569" s="85"/>
    </row>
    <row r="570" spans="2:13" ht="24.75" customHeight="1">
      <c r="B570" s="18">
        <v>564</v>
      </c>
      <c r="C570" s="43"/>
      <c r="D570" s="38" t="str">
        <f t="shared" si="32"/>
        <v/>
      </c>
      <c r="E570" s="39">
        <f>IF(D570="",0,+COUNTIF('賃上げ前（月給・日給）'!$E$6:$E$1005,D570))</f>
        <v>0</v>
      </c>
      <c r="F570" s="44"/>
      <c r="G570" s="41" t="str">
        <f t="shared" si="33"/>
        <v/>
      </c>
      <c r="H570" s="51"/>
      <c r="I570" s="72"/>
      <c r="J570" s="81" t="str">
        <f t="shared" si="34"/>
        <v/>
      </c>
      <c r="K570" s="42" t="str">
        <f t="shared" si="35"/>
        <v/>
      </c>
      <c r="L570" s="84"/>
      <c r="M570" s="85"/>
    </row>
    <row r="571" spans="2:13" ht="24.75" customHeight="1">
      <c r="B571" s="18">
        <v>565</v>
      </c>
      <c r="C571" s="43"/>
      <c r="D571" s="38" t="str">
        <f t="shared" si="32"/>
        <v/>
      </c>
      <c r="E571" s="39">
        <f>IF(D571="",0,+COUNTIF('賃上げ前（月給・日給）'!$E$6:$E$1005,D571))</f>
        <v>0</v>
      </c>
      <c r="F571" s="44"/>
      <c r="G571" s="41" t="str">
        <f t="shared" si="33"/>
        <v/>
      </c>
      <c r="H571" s="51"/>
      <c r="I571" s="72"/>
      <c r="J571" s="81" t="str">
        <f t="shared" si="34"/>
        <v/>
      </c>
      <c r="K571" s="42" t="str">
        <f t="shared" si="35"/>
        <v/>
      </c>
      <c r="L571" s="84"/>
      <c r="M571" s="85"/>
    </row>
    <row r="572" spans="2:13" ht="24.75" customHeight="1">
      <c r="B572" s="18">
        <v>566</v>
      </c>
      <c r="C572" s="43"/>
      <c r="D572" s="38" t="str">
        <f t="shared" si="32"/>
        <v/>
      </c>
      <c r="E572" s="39">
        <f>IF(D572="",0,+COUNTIF('賃上げ前（月給・日給）'!$E$6:$E$1005,D572))</f>
        <v>0</v>
      </c>
      <c r="F572" s="44"/>
      <c r="G572" s="41" t="str">
        <f t="shared" si="33"/>
        <v/>
      </c>
      <c r="H572" s="51"/>
      <c r="I572" s="72"/>
      <c r="J572" s="81" t="str">
        <f t="shared" si="34"/>
        <v/>
      </c>
      <c r="K572" s="42" t="str">
        <f t="shared" si="35"/>
        <v/>
      </c>
      <c r="L572" s="84"/>
      <c r="M572" s="85"/>
    </row>
    <row r="573" spans="2:13" ht="24.75" customHeight="1">
      <c r="B573" s="18">
        <v>567</v>
      </c>
      <c r="C573" s="43"/>
      <c r="D573" s="38" t="str">
        <f t="shared" si="32"/>
        <v/>
      </c>
      <c r="E573" s="39">
        <f>IF(D573="",0,+COUNTIF('賃上げ前（月給・日給）'!$E$6:$E$1005,D573))</f>
        <v>0</v>
      </c>
      <c r="F573" s="44"/>
      <c r="G573" s="41" t="str">
        <f t="shared" si="33"/>
        <v/>
      </c>
      <c r="H573" s="51"/>
      <c r="I573" s="72"/>
      <c r="J573" s="81" t="str">
        <f t="shared" si="34"/>
        <v/>
      </c>
      <c r="K573" s="42" t="str">
        <f t="shared" si="35"/>
        <v/>
      </c>
      <c r="L573" s="84"/>
      <c r="M573" s="85"/>
    </row>
    <row r="574" spans="2:13" ht="24.75" customHeight="1">
      <c r="B574" s="18">
        <v>568</v>
      </c>
      <c r="C574" s="43"/>
      <c r="D574" s="38" t="str">
        <f t="shared" si="32"/>
        <v/>
      </c>
      <c r="E574" s="39">
        <f>IF(D574="",0,+COUNTIF('賃上げ前（月給・日給）'!$E$6:$E$1005,D574))</f>
        <v>0</v>
      </c>
      <c r="F574" s="44"/>
      <c r="G574" s="41" t="str">
        <f t="shared" si="33"/>
        <v/>
      </c>
      <c r="H574" s="51"/>
      <c r="I574" s="72"/>
      <c r="J574" s="81" t="str">
        <f t="shared" si="34"/>
        <v/>
      </c>
      <c r="K574" s="42" t="str">
        <f t="shared" si="35"/>
        <v/>
      </c>
      <c r="L574" s="84"/>
      <c r="M574" s="85"/>
    </row>
    <row r="575" spans="2:13" ht="24.75" customHeight="1">
      <c r="B575" s="18">
        <v>569</v>
      </c>
      <c r="C575" s="43"/>
      <c r="D575" s="38" t="str">
        <f t="shared" si="32"/>
        <v/>
      </c>
      <c r="E575" s="39">
        <f>IF(D575="",0,+COUNTIF('賃上げ前（月給・日給）'!$E$6:$E$1005,D575))</f>
        <v>0</v>
      </c>
      <c r="F575" s="44"/>
      <c r="G575" s="41" t="str">
        <f t="shared" si="33"/>
        <v/>
      </c>
      <c r="H575" s="51"/>
      <c r="I575" s="72"/>
      <c r="J575" s="81" t="str">
        <f t="shared" si="34"/>
        <v/>
      </c>
      <c r="K575" s="42" t="str">
        <f t="shared" si="35"/>
        <v/>
      </c>
      <c r="L575" s="84"/>
      <c r="M575" s="85"/>
    </row>
    <row r="576" spans="2:13" ht="24.75" customHeight="1">
      <c r="B576" s="18">
        <v>570</v>
      </c>
      <c r="C576" s="43"/>
      <c r="D576" s="38" t="str">
        <f t="shared" si="32"/>
        <v/>
      </c>
      <c r="E576" s="39">
        <f>IF(D576="",0,+COUNTIF('賃上げ前（月給・日給）'!$E$6:$E$1005,D576))</f>
        <v>0</v>
      </c>
      <c r="F576" s="44"/>
      <c r="G576" s="41" t="str">
        <f t="shared" si="33"/>
        <v/>
      </c>
      <c r="H576" s="51"/>
      <c r="I576" s="72"/>
      <c r="J576" s="81" t="str">
        <f t="shared" si="34"/>
        <v/>
      </c>
      <c r="K576" s="42" t="str">
        <f t="shared" si="35"/>
        <v/>
      </c>
      <c r="L576" s="84"/>
      <c r="M576" s="85"/>
    </row>
    <row r="577" spans="2:13" ht="24.75" customHeight="1">
      <c r="B577" s="18">
        <v>571</v>
      </c>
      <c r="C577" s="43"/>
      <c r="D577" s="38" t="str">
        <f t="shared" si="32"/>
        <v/>
      </c>
      <c r="E577" s="39">
        <f>IF(D577="",0,+COUNTIF('賃上げ前（月給・日給）'!$E$6:$E$1005,D577))</f>
        <v>0</v>
      </c>
      <c r="F577" s="44"/>
      <c r="G577" s="41" t="str">
        <f t="shared" si="33"/>
        <v/>
      </c>
      <c r="H577" s="51"/>
      <c r="I577" s="72"/>
      <c r="J577" s="81" t="str">
        <f t="shared" si="34"/>
        <v/>
      </c>
      <c r="K577" s="42" t="str">
        <f t="shared" si="35"/>
        <v/>
      </c>
      <c r="L577" s="84"/>
      <c r="M577" s="85"/>
    </row>
    <row r="578" spans="2:13" ht="24.75" customHeight="1">
      <c r="B578" s="18">
        <v>572</v>
      </c>
      <c r="C578" s="43"/>
      <c r="D578" s="38" t="str">
        <f t="shared" si="32"/>
        <v/>
      </c>
      <c r="E578" s="39">
        <f>IF(D578="",0,+COUNTIF('賃上げ前（月給・日給）'!$E$6:$E$1005,D578))</f>
        <v>0</v>
      </c>
      <c r="F578" s="44"/>
      <c r="G578" s="41" t="str">
        <f t="shared" si="33"/>
        <v/>
      </c>
      <c r="H578" s="51"/>
      <c r="I578" s="72"/>
      <c r="J578" s="81" t="str">
        <f t="shared" si="34"/>
        <v/>
      </c>
      <c r="K578" s="42" t="str">
        <f t="shared" si="35"/>
        <v/>
      </c>
      <c r="L578" s="84"/>
      <c r="M578" s="85"/>
    </row>
    <row r="579" spans="2:13" ht="24.75" customHeight="1">
      <c r="B579" s="18">
        <v>573</v>
      </c>
      <c r="C579" s="43"/>
      <c r="D579" s="38" t="str">
        <f t="shared" si="32"/>
        <v/>
      </c>
      <c r="E579" s="39">
        <f>IF(D579="",0,+COUNTIF('賃上げ前（月給・日給）'!$E$6:$E$1005,D579))</f>
        <v>0</v>
      </c>
      <c r="F579" s="44"/>
      <c r="G579" s="41" t="str">
        <f t="shared" si="33"/>
        <v/>
      </c>
      <c r="H579" s="51"/>
      <c r="I579" s="72"/>
      <c r="J579" s="81" t="str">
        <f t="shared" si="34"/>
        <v/>
      </c>
      <c r="K579" s="42" t="str">
        <f t="shared" si="35"/>
        <v/>
      </c>
      <c r="L579" s="84"/>
      <c r="M579" s="85"/>
    </row>
    <row r="580" spans="2:13" ht="24.75" customHeight="1">
      <c r="B580" s="18">
        <v>574</v>
      </c>
      <c r="C580" s="43"/>
      <c r="D580" s="38" t="str">
        <f t="shared" si="32"/>
        <v/>
      </c>
      <c r="E580" s="39">
        <f>IF(D580="",0,+COUNTIF('賃上げ前（月給・日給）'!$E$6:$E$1005,D580))</f>
        <v>0</v>
      </c>
      <c r="F580" s="44"/>
      <c r="G580" s="41" t="str">
        <f t="shared" si="33"/>
        <v/>
      </c>
      <c r="H580" s="51"/>
      <c r="I580" s="72"/>
      <c r="J580" s="81" t="str">
        <f t="shared" si="34"/>
        <v/>
      </c>
      <c r="K580" s="42" t="str">
        <f t="shared" si="35"/>
        <v/>
      </c>
      <c r="L580" s="84"/>
      <c r="M580" s="85"/>
    </row>
    <row r="581" spans="2:13" ht="24.75" customHeight="1">
      <c r="B581" s="18">
        <v>575</v>
      </c>
      <c r="C581" s="43"/>
      <c r="D581" s="38" t="str">
        <f t="shared" si="32"/>
        <v/>
      </c>
      <c r="E581" s="39">
        <f>IF(D581="",0,+COUNTIF('賃上げ前（月給・日給）'!$E$6:$E$1005,D581))</f>
        <v>0</v>
      </c>
      <c r="F581" s="44"/>
      <c r="G581" s="41" t="str">
        <f t="shared" si="33"/>
        <v/>
      </c>
      <c r="H581" s="51"/>
      <c r="I581" s="72"/>
      <c r="J581" s="81" t="str">
        <f t="shared" si="34"/>
        <v/>
      </c>
      <c r="K581" s="42" t="str">
        <f t="shared" si="35"/>
        <v/>
      </c>
      <c r="L581" s="84"/>
      <c r="M581" s="85"/>
    </row>
    <row r="582" spans="2:13" ht="24.75" customHeight="1">
      <c r="B582" s="18">
        <v>576</v>
      </c>
      <c r="C582" s="43"/>
      <c r="D582" s="38" t="str">
        <f t="shared" si="32"/>
        <v/>
      </c>
      <c r="E582" s="39">
        <f>IF(D582="",0,+COUNTIF('賃上げ前（月給・日給）'!$E$6:$E$1005,D582))</f>
        <v>0</v>
      </c>
      <c r="F582" s="44"/>
      <c r="G582" s="41" t="str">
        <f t="shared" si="33"/>
        <v/>
      </c>
      <c r="H582" s="51"/>
      <c r="I582" s="72"/>
      <c r="J582" s="81" t="str">
        <f t="shared" si="34"/>
        <v/>
      </c>
      <c r="K582" s="42" t="str">
        <f t="shared" si="35"/>
        <v/>
      </c>
      <c r="L582" s="84"/>
      <c r="M582" s="85"/>
    </row>
    <row r="583" spans="2:13" ht="24.75" customHeight="1">
      <c r="B583" s="18">
        <v>577</v>
      </c>
      <c r="C583" s="43"/>
      <c r="D583" s="38" t="str">
        <f t="shared" ref="D583:D646" si="36">SUBSTITUTE(SUBSTITUTE(C583,"　","")," ","")</f>
        <v/>
      </c>
      <c r="E583" s="39">
        <f>IF(D583="",0,+COUNTIF('賃上げ前（月給・日給）'!$E$6:$E$1005,D583))</f>
        <v>0</v>
      </c>
      <c r="F583" s="44"/>
      <c r="G583" s="41" t="str">
        <f t="shared" ref="G583:G646" si="37">IF(C583="","",+IF(OR(E583&lt;1,F583="",L583="◎"),"除外","対象"))</f>
        <v/>
      </c>
      <c r="H583" s="51"/>
      <c r="I583" s="72"/>
      <c r="J583" s="81" t="str">
        <f t="shared" ref="J583:J646" si="38">IF(C583="","",H583/I583)</f>
        <v/>
      </c>
      <c r="K583" s="42" t="str">
        <f t="shared" ref="K583:K646" si="39">IF(C583="","",+IF(G583="対象",J583,0))</f>
        <v/>
      </c>
      <c r="L583" s="84"/>
      <c r="M583" s="85"/>
    </row>
    <row r="584" spans="2:13" ht="24.75" customHeight="1">
      <c r="B584" s="18">
        <v>578</v>
      </c>
      <c r="C584" s="43"/>
      <c r="D584" s="38" t="str">
        <f t="shared" si="36"/>
        <v/>
      </c>
      <c r="E584" s="39">
        <f>IF(D584="",0,+COUNTIF('賃上げ前（月給・日給）'!$E$6:$E$1005,D584))</f>
        <v>0</v>
      </c>
      <c r="F584" s="44"/>
      <c r="G584" s="41" t="str">
        <f t="shared" si="37"/>
        <v/>
      </c>
      <c r="H584" s="51"/>
      <c r="I584" s="72"/>
      <c r="J584" s="81" t="str">
        <f t="shared" si="38"/>
        <v/>
      </c>
      <c r="K584" s="42" t="str">
        <f t="shared" si="39"/>
        <v/>
      </c>
      <c r="L584" s="84"/>
      <c r="M584" s="85"/>
    </row>
    <row r="585" spans="2:13" ht="24.75" customHeight="1">
      <c r="B585" s="18">
        <v>579</v>
      </c>
      <c r="C585" s="43"/>
      <c r="D585" s="38" t="str">
        <f t="shared" si="36"/>
        <v/>
      </c>
      <c r="E585" s="39">
        <f>IF(D585="",0,+COUNTIF('賃上げ前（月給・日給）'!$E$6:$E$1005,D585))</f>
        <v>0</v>
      </c>
      <c r="F585" s="44"/>
      <c r="G585" s="41" t="str">
        <f t="shared" si="37"/>
        <v/>
      </c>
      <c r="H585" s="51"/>
      <c r="I585" s="72"/>
      <c r="J585" s="81" t="str">
        <f t="shared" si="38"/>
        <v/>
      </c>
      <c r="K585" s="42" t="str">
        <f t="shared" si="39"/>
        <v/>
      </c>
      <c r="L585" s="84"/>
      <c r="M585" s="85"/>
    </row>
    <row r="586" spans="2:13" ht="24.75" customHeight="1">
      <c r="B586" s="18">
        <v>580</v>
      </c>
      <c r="C586" s="43"/>
      <c r="D586" s="38" t="str">
        <f t="shared" si="36"/>
        <v/>
      </c>
      <c r="E586" s="39">
        <f>IF(D586="",0,+COUNTIF('賃上げ前（月給・日給）'!$E$6:$E$1005,D586))</f>
        <v>0</v>
      </c>
      <c r="F586" s="44"/>
      <c r="G586" s="41" t="str">
        <f t="shared" si="37"/>
        <v/>
      </c>
      <c r="H586" s="51"/>
      <c r="I586" s="72"/>
      <c r="J586" s="81" t="str">
        <f t="shared" si="38"/>
        <v/>
      </c>
      <c r="K586" s="42" t="str">
        <f t="shared" si="39"/>
        <v/>
      </c>
      <c r="L586" s="84"/>
      <c r="M586" s="85"/>
    </row>
    <row r="587" spans="2:13" ht="24.75" customHeight="1">
      <c r="B587" s="18">
        <v>581</v>
      </c>
      <c r="C587" s="43"/>
      <c r="D587" s="38" t="str">
        <f t="shared" si="36"/>
        <v/>
      </c>
      <c r="E587" s="39">
        <f>IF(D587="",0,+COUNTIF('賃上げ前（月給・日給）'!$E$6:$E$1005,D587))</f>
        <v>0</v>
      </c>
      <c r="F587" s="44"/>
      <c r="G587" s="41" t="str">
        <f t="shared" si="37"/>
        <v/>
      </c>
      <c r="H587" s="51"/>
      <c r="I587" s="72"/>
      <c r="J587" s="81" t="str">
        <f t="shared" si="38"/>
        <v/>
      </c>
      <c r="K587" s="42" t="str">
        <f t="shared" si="39"/>
        <v/>
      </c>
      <c r="L587" s="84"/>
      <c r="M587" s="85"/>
    </row>
    <row r="588" spans="2:13" ht="24.75" customHeight="1">
      <c r="B588" s="18">
        <v>582</v>
      </c>
      <c r="C588" s="43"/>
      <c r="D588" s="38" t="str">
        <f t="shared" si="36"/>
        <v/>
      </c>
      <c r="E588" s="39">
        <f>IF(D588="",0,+COUNTIF('賃上げ前（月給・日給）'!$E$6:$E$1005,D588))</f>
        <v>0</v>
      </c>
      <c r="F588" s="44"/>
      <c r="G588" s="41" t="str">
        <f t="shared" si="37"/>
        <v/>
      </c>
      <c r="H588" s="51"/>
      <c r="I588" s="72"/>
      <c r="J588" s="81" t="str">
        <f t="shared" si="38"/>
        <v/>
      </c>
      <c r="K588" s="42" t="str">
        <f t="shared" si="39"/>
        <v/>
      </c>
      <c r="L588" s="84"/>
      <c r="M588" s="85"/>
    </row>
    <row r="589" spans="2:13" ht="24.75" customHeight="1">
      <c r="B589" s="18">
        <v>583</v>
      </c>
      <c r="C589" s="43"/>
      <c r="D589" s="38" t="str">
        <f t="shared" si="36"/>
        <v/>
      </c>
      <c r="E589" s="39">
        <f>IF(D589="",0,+COUNTIF('賃上げ前（月給・日給）'!$E$6:$E$1005,D589))</f>
        <v>0</v>
      </c>
      <c r="F589" s="44"/>
      <c r="G589" s="41" t="str">
        <f t="shared" si="37"/>
        <v/>
      </c>
      <c r="H589" s="51"/>
      <c r="I589" s="72"/>
      <c r="J589" s="81" t="str">
        <f t="shared" si="38"/>
        <v/>
      </c>
      <c r="K589" s="42" t="str">
        <f t="shared" si="39"/>
        <v/>
      </c>
      <c r="L589" s="84"/>
      <c r="M589" s="85"/>
    </row>
    <row r="590" spans="2:13" ht="24.75" customHeight="1">
      <c r="B590" s="18">
        <v>584</v>
      </c>
      <c r="C590" s="43"/>
      <c r="D590" s="38" t="str">
        <f t="shared" si="36"/>
        <v/>
      </c>
      <c r="E590" s="39">
        <f>IF(D590="",0,+COUNTIF('賃上げ前（月給・日給）'!$E$6:$E$1005,D590))</f>
        <v>0</v>
      </c>
      <c r="F590" s="44"/>
      <c r="G590" s="41" t="str">
        <f t="shared" si="37"/>
        <v/>
      </c>
      <c r="H590" s="51"/>
      <c r="I590" s="72"/>
      <c r="J590" s="81" t="str">
        <f t="shared" si="38"/>
        <v/>
      </c>
      <c r="K590" s="42" t="str">
        <f t="shared" si="39"/>
        <v/>
      </c>
      <c r="L590" s="84"/>
      <c r="M590" s="85"/>
    </row>
    <row r="591" spans="2:13" ht="24.75" customHeight="1">
      <c r="B591" s="18">
        <v>585</v>
      </c>
      <c r="C591" s="43"/>
      <c r="D591" s="38" t="str">
        <f t="shared" si="36"/>
        <v/>
      </c>
      <c r="E591" s="39">
        <f>IF(D591="",0,+COUNTIF('賃上げ前（月給・日給）'!$E$6:$E$1005,D591))</f>
        <v>0</v>
      </c>
      <c r="F591" s="44"/>
      <c r="G591" s="41" t="str">
        <f t="shared" si="37"/>
        <v/>
      </c>
      <c r="H591" s="51"/>
      <c r="I591" s="72"/>
      <c r="J591" s="81" t="str">
        <f t="shared" si="38"/>
        <v/>
      </c>
      <c r="K591" s="42" t="str">
        <f t="shared" si="39"/>
        <v/>
      </c>
      <c r="L591" s="84"/>
      <c r="M591" s="85"/>
    </row>
    <row r="592" spans="2:13" ht="24.75" customHeight="1">
      <c r="B592" s="18">
        <v>586</v>
      </c>
      <c r="C592" s="43"/>
      <c r="D592" s="38" t="str">
        <f t="shared" si="36"/>
        <v/>
      </c>
      <c r="E592" s="39">
        <f>IF(D592="",0,+COUNTIF('賃上げ前（月給・日給）'!$E$6:$E$1005,D592))</f>
        <v>0</v>
      </c>
      <c r="F592" s="44"/>
      <c r="G592" s="41" t="str">
        <f t="shared" si="37"/>
        <v/>
      </c>
      <c r="H592" s="51"/>
      <c r="I592" s="72"/>
      <c r="J592" s="81" t="str">
        <f t="shared" si="38"/>
        <v/>
      </c>
      <c r="K592" s="42" t="str">
        <f t="shared" si="39"/>
        <v/>
      </c>
      <c r="L592" s="84"/>
      <c r="M592" s="85"/>
    </row>
    <row r="593" spans="2:13" ht="24.75" customHeight="1">
      <c r="B593" s="18">
        <v>587</v>
      </c>
      <c r="C593" s="43"/>
      <c r="D593" s="38" t="str">
        <f t="shared" si="36"/>
        <v/>
      </c>
      <c r="E593" s="39">
        <f>IF(D593="",0,+COUNTIF('賃上げ前（月給・日給）'!$E$6:$E$1005,D593))</f>
        <v>0</v>
      </c>
      <c r="F593" s="44"/>
      <c r="G593" s="41" t="str">
        <f t="shared" si="37"/>
        <v/>
      </c>
      <c r="H593" s="51"/>
      <c r="I593" s="72"/>
      <c r="J593" s="81" t="str">
        <f t="shared" si="38"/>
        <v/>
      </c>
      <c r="K593" s="42" t="str">
        <f t="shared" si="39"/>
        <v/>
      </c>
      <c r="L593" s="84"/>
      <c r="M593" s="85"/>
    </row>
    <row r="594" spans="2:13" ht="24.75" customHeight="1">
      <c r="B594" s="18">
        <v>588</v>
      </c>
      <c r="C594" s="43"/>
      <c r="D594" s="38" t="str">
        <f t="shared" si="36"/>
        <v/>
      </c>
      <c r="E594" s="39">
        <f>IF(D594="",0,+COUNTIF('賃上げ前（月給・日給）'!$E$6:$E$1005,D594))</f>
        <v>0</v>
      </c>
      <c r="F594" s="44"/>
      <c r="G594" s="41" t="str">
        <f t="shared" si="37"/>
        <v/>
      </c>
      <c r="H594" s="51"/>
      <c r="I594" s="72"/>
      <c r="J594" s="81" t="str">
        <f t="shared" si="38"/>
        <v/>
      </c>
      <c r="K594" s="42" t="str">
        <f t="shared" si="39"/>
        <v/>
      </c>
      <c r="L594" s="84"/>
      <c r="M594" s="85"/>
    </row>
    <row r="595" spans="2:13" ht="24.75" customHeight="1">
      <c r="B595" s="18">
        <v>589</v>
      </c>
      <c r="C595" s="43"/>
      <c r="D595" s="38" t="str">
        <f t="shared" si="36"/>
        <v/>
      </c>
      <c r="E595" s="39">
        <f>IF(D595="",0,+COUNTIF('賃上げ前（月給・日給）'!$E$6:$E$1005,D595))</f>
        <v>0</v>
      </c>
      <c r="F595" s="44"/>
      <c r="G595" s="41" t="str">
        <f t="shared" si="37"/>
        <v/>
      </c>
      <c r="H595" s="51"/>
      <c r="I595" s="72"/>
      <c r="J595" s="81" t="str">
        <f t="shared" si="38"/>
        <v/>
      </c>
      <c r="K595" s="42" t="str">
        <f t="shared" si="39"/>
        <v/>
      </c>
      <c r="L595" s="84"/>
      <c r="M595" s="85"/>
    </row>
    <row r="596" spans="2:13" ht="24.75" customHeight="1">
      <c r="B596" s="18">
        <v>590</v>
      </c>
      <c r="C596" s="43"/>
      <c r="D596" s="38" t="str">
        <f t="shared" si="36"/>
        <v/>
      </c>
      <c r="E596" s="39">
        <f>IF(D596="",0,+COUNTIF('賃上げ前（月給・日給）'!$E$6:$E$1005,D596))</f>
        <v>0</v>
      </c>
      <c r="F596" s="44"/>
      <c r="G596" s="41" t="str">
        <f t="shared" si="37"/>
        <v/>
      </c>
      <c r="H596" s="51"/>
      <c r="I596" s="72"/>
      <c r="J596" s="81" t="str">
        <f t="shared" si="38"/>
        <v/>
      </c>
      <c r="K596" s="42" t="str">
        <f t="shared" si="39"/>
        <v/>
      </c>
      <c r="L596" s="84"/>
      <c r="M596" s="85"/>
    </row>
    <row r="597" spans="2:13" ht="24.75" customHeight="1">
      <c r="B597" s="18">
        <v>591</v>
      </c>
      <c r="C597" s="43"/>
      <c r="D597" s="38" t="str">
        <f t="shared" si="36"/>
        <v/>
      </c>
      <c r="E597" s="39">
        <f>IF(D597="",0,+COUNTIF('賃上げ前（月給・日給）'!$E$6:$E$1005,D597))</f>
        <v>0</v>
      </c>
      <c r="F597" s="44"/>
      <c r="G597" s="41" t="str">
        <f t="shared" si="37"/>
        <v/>
      </c>
      <c r="H597" s="51"/>
      <c r="I597" s="72"/>
      <c r="J597" s="81" t="str">
        <f t="shared" si="38"/>
        <v/>
      </c>
      <c r="K597" s="42" t="str">
        <f t="shared" si="39"/>
        <v/>
      </c>
      <c r="L597" s="84"/>
      <c r="M597" s="85"/>
    </row>
    <row r="598" spans="2:13" ht="24.75" customHeight="1">
      <c r="B598" s="18">
        <v>592</v>
      </c>
      <c r="C598" s="43"/>
      <c r="D598" s="38" t="str">
        <f t="shared" si="36"/>
        <v/>
      </c>
      <c r="E598" s="39">
        <f>IF(D598="",0,+COUNTIF('賃上げ前（月給・日給）'!$E$6:$E$1005,D598))</f>
        <v>0</v>
      </c>
      <c r="F598" s="44"/>
      <c r="G598" s="41" t="str">
        <f t="shared" si="37"/>
        <v/>
      </c>
      <c r="H598" s="51"/>
      <c r="I598" s="72"/>
      <c r="J598" s="81" t="str">
        <f t="shared" si="38"/>
        <v/>
      </c>
      <c r="K598" s="42" t="str">
        <f t="shared" si="39"/>
        <v/>
      </c>
      <c r="L598" s="84"/>
      <c r="M598" s="85"/>
    </row>
    <row r="599" spans="2:13" ht="24.75" customHeight="1">
      <c r="B599" s="18">
        <v>593</v>
      </c>
      <c r="C599" s="43"/>
      <c r="D599" s="38" t="str">
        <f t="shared" si="36"/>
        <v/>
      </c>
      <c r="E599" s="39">
        <f>IF(D599="",0,+COUNTIF('賃上げ前（月給・日給）'!$E$6:$E$1005,D599))</f>
        <v>0</v>
      </c>
      <c r="F599" s="44"/>
      <c r="G599" s="41" t="str">
        <f t="shared" si="37"/>
        <v/>
      </c>
      <c r="H599" s="51"/>
      <c r="I599" s="72"/>
      <c r="J599" s="81" t="str">
        <f t="shared" si="38"/>
        <v/>
      </c>
      <c r="K599" s="42" t="str">
        <f t="shared" si="39"/>
        <v/>
      </c>
      <c r="L599" s="84"/>
      <c r="M599" s="85"/>
    </row>
    <row r="600" spans="2:13" ht="24.75" customHeight="1">
      <c r="B600" s="18">
        <v>594</v>
      </c>
      <c r="C600" s="43"/>
      <c r="D600" s="38" t="str">
        <f t="shared" si="36"/>
        <v/>
      </c>
      <c r="E600" s="39">
        <f>IF(D600="",0,+COUNTIF('賃上げ前（月給・日給）'!$E$6:$E$1005,D600))</f>
        <v>0</v>
      </c>
      <c r="F600" s="44"/>
      <c r="G600" s="41" t="str">
        <f t="shared" si="37"/>
        <v/>
      </c>
      <c r="H600" s="51"/>
      <c r="I600" s="72"/>
      <c r="J600" s="81" t="str">
        <f t="shared" si="38"/>
        <v/>
      </c>
      <c r="K600" s="42" t="str">
        <f t="shared" si="39"/>
        <v/>
      </c>
      <c r="L600" s="84"/>
      <c r="M600" s="85"/>
    </row>
    <row r="601" spans="2:13" ht="24.75" customHeight="1">
      <c r="B601" s="18">
        <v>595</v>
      </c>
      <c r="C601" s="43"/>
      <c r="D601" s="38" t="str">
        <f t="shared" si="36"/>
        <v/>
      </c>
      <c r="E601" s="39">
        <f>IF(D601="",0,+COUNTIF('賃上げ前（月給・日給）'!$E$6:$E$1005,D601))</f>
        <v>0</v>
      </c>
      <c r="F601" s="44"/>
      <c r="G601" s="41" t="str">
        <f t="shared" si="37"/>
        <v/>
      </c>
      <c r="H601" s="51"/>
      <c r="I601" s="72"/>
      <c r="J601" s="81" t="str">
        <f t="shared" si="38"/>
        <v/>
      </c>
      <c r="K601" s="42" t="str">
        <f t="shared" si="39"/>
        <v/>
      </c>
      <c r="L601" s="84"/>
      <c r="M601" s="85"/>
    </row>
    <row r="602" spans="2:13" ht="24.75" customHeight="1">
      <c r="B602" s="18">
        <v>596</v>
      </c>
      <c r="C602" s="43"/>
      <c r="D602" s="38" t="str">
        <f t="shared" si="36"/>
        <v/>
      </c>
      <c r="E602" s="39">
        <f>IF(D602="",0,+COUNTIF('賃上げ前（月給・日給）'!$E$6:$E$1005,D602))</f>
        <v>0</v>
      </c>
      <c r="F602" s="44"/>
      <c r="G602" s="41" t="str">
        <f t="shared" si="37"/>
        <v/>
      </c>
      <c r="H602" s="51"/>
      <c r="I602" s="72"/>
      <c r="J602" s="81" t="str">
        <f t="shared" si="38"/>
        <v/>
      </c>
      <c r="K602" s="42" t="str">
        <f t="shared" si="39"/>
        <v/>
      </c>
      <c r="L602" s="84"/>
      <c r="M602" s="85"/>
    </row>
    <row r="603" spans="2:13" ht="24.75" customHeight="1">
      <c r="B603" s="18">
        <v>597</v>
      </c>
      <c r="C603" s="43"/>
      <c r="D603" s="38" t="str">
        <f t="shared" si="36"/>
        <v/>
      </c>
      <c r="E603" s="39">
        <f>IF(D603="",0,+COUNTIF('賃上げ前（月給・日給）'!$E$6:$E$1005,D603))</f>
        <v>0</v>
      </c>
      <c r="F603" s="44"/>
      <c r="G603" s="41" t="str">
        <f t="shared" si="37"/>
        <v/>
      </c>
      <c r="H603" s="51"/>
      <c r="I603" s="72"/>
      <c r="J603" s="81" t="str">
        <f t="shared" si="38"/>
        <v/>
      </c>
      <c r="K603" s="42" t="str">
        <f t="shared" si="39"/>
        <v/>
      </c>
      <c r="L603" s="84"/>
      <c r="M603" s="85"/>
    </row>
    <row r="604" spans="2:13" ht="24.75" customHeight="1">
      <c r="B604" s="18">
        <v>598</v>
      </c>
      <c r="C604" s="43"/>
      <c r="D604" s="38" t="str">
        <f t="shared" si="36"/>
        <v/>
      </c>
      <c r="E604" s="39">
        <f>IF(D604="",0,+COUNTIF('賃上げ前（月給・日給）'!$E$6:$E$1005,D604))</f>
        <v>0</v>
      </c>
      <c r="F604" s="44"/>
      <c r="G604" s="41" t="str">
        <f t="shared" si="37"/>
        <v/>
      </c>
      <c r="H604" s="51"/>
      <c r="I604" s="72"/>
      <c r="J604" s="81" t="str">
        <f t="shared" si="38"/>
        <v/>
      </c>
      <c r="K604" s="42" t="str">
        <f t="shared" si="39"/>
        <v/>
      </c>
      <c r="L604" s="84"/>
      <c r="M604" s="85"/>
    </row>
    <row r="605" spans="2:13" ht="24.75" customHeight="1">
      <c r="B605" s="18">
        <v>599</v>
      </c>
      <c r="C605" s="43"/>
      <c r="D605" s="38" t="str">
        <f t="shared" si="36"/>
        <v/>
      </c>
      <c r="E605" s="39">
        <f>IF(D605="",0,+COUNTIF('賃上げ前（月給・日給）'!$E$6:$E$1005,D605))</f>
        <v>0</v>
      </c>
      <c r="F605" s="44"/>
      <c r="G605" s="41" t="str">
        <f t="shared" si="37"/>
        <v/>
      </c>
      <c r="H605" s="51"/>
      <c r="I605" s="72"/>
      <c r="J605" s="81" t="str">
        <f t="shared" si="38"/>
        <v/>
      </c>
      <c r="K605" s="42" t="str">
        <f t="shared" si="39"/>
        <v/>
      </c>
      <c r="L605" s="84"/>
      <c r="M605" s="85"/>
    </row>
    <row r="606" spans="2:13" ht="24.75" customHeight="1">
      <c r="B606" s="18">
        <v>600</v>
      </c>
      <c r="C606" s="43"/>
      <c r="D606" s="38" t="str">
        <f t="shared" si="36"/>
        <v/>
      </c>
      <c r="E606" s="39">
        <f>IF(D606="",0,+COUNTIF('賃上げ前（月給・日給）'!$E$6:$E$1005,D606))</f>
        <v>0</v>
      </c>
      <c r="F606" s="44"/>
      <c r="G606" s="41" t="str">
        <f t="shared" si="37"/>
        <v/>
      </c>
      <c r="H606" s="51"/>
      <c r="I606" s="72"/>
      <c r="J606" s="81" t="str">
        <f t="shared" si="38"/>
        <v/>
      </c>
      <c r="K606" s="42" t="str">
        <f t="shared" si="39"/>
        <v/>
      </c>
      <c r="L606" s="84"/>
      <c r="M606" s="85"/>
    </row>
    <row r="607" spans="2:13" ht="24.75" customHeight="1">
      <c r="B607" s="18">
        <v>601</v>
      </c>
      <c r="C607" s="43"/>
      <c r="D607" s="38" t="str">
        <f t="shared" si="36"/>
        <v/>
      </c>
      <c r="E607" s="39">
        <f>IF(D607="",0,+COUNTIF('賃上げ前（月給・日給）'!$E$6:$E$1005,D607))</f>
        <v>0</v>
      </c>
      <c r="F607" s="44"/>
      <c r="G607" s="41" t="str">
        <f t="shared" si="37"/>
        <v/>
      </c>
      <c r="H607" s="51"/>
      <c r="I607" s="72"/>
      <c r="J607" s="81" t="str">
        <f t="shared" si="38"/>
        <v/>
      </c>
      <c r="K607" s="42" t="str">
        <f t="shared" si="39"/>
        <v/>
      </c>
      <c r="L607" s="84"/>
      <c r="M607" s="85"/>
    </row>
    <row r="608" spans="2:13" ht="24.75" customHeight="1">
      <c r="B608" s="18">
        <v>602</v>
      </c>
      <c r="C608" s="43"/>
      <c r="D608" s="38" t="str">
        <f t="shared" si="36"/>
        <v/>
      </c>
      <c r="E608" s="39">
        <f>IF(D608="",0,+COUNTIF('賃上げ前（月給・日給）'!$E$6:$E$1005,D608))</f>
        <v>0</v>
      </c>
      <c r="F608" s="44"/>
      <c r="G608" s="41" t="str">
        <f t="shared" si="37"/>
        <v/>
      </c>
      <c r="H608" s="51"/>
      <c r="I608" s="72"/>
      <c r="J608" s="81" t="str">
        <f t="shared" si="38"/>
        <v/>
      </c>
      <c r="K608" s="42" t="str">
        <f t="shared" si="39"/>
        <v/>
      </c>
      <c r="L608" s="84"/>
      <c r="M608" s="85"/>
    </row>
    <row r="609" spans="2:13" ht="24.75" customHeight="1">
      <c r="B609" s="18">
        <v>603</v>
      </c>
      <c r="C609" s="43"/>
      <c r="D609" s="38" t="str">
        <f t="shared" si="36"/>
        <v/>
      </c>
      <c r="E609" s="39">
        <f>IF(D609="",0,+COUNTIF('賃上げ前（月給・日給）'!$E$6:$E$1005,D609))</f>
        <v>0</v>
      </c>
      <c r="F609" s="44"/>
      <c r="G609" s="41" t="str">
        <f t="shared" si="37"/>
        <v/>
      </c>
      <c r="H609" s="51"/>
      <c r="I609" s="72"/>
      <c r="J609" s="81" t="str">
        <f t="shared" si="38"/>
        <v/>
      </c>
      <c r="K609" s="42" t="str">
        <f t="shared" si="39"/>
        <v/>
      </c>
      <c r="L609" s="84"/>
      <c r="M609" s="85"/>
    </row>
    <row r="610" spans="2:13" ht="24.75" customHeight="1">
      <c r="B610" s="18">
        <v>604</v>
      </c>
      <c r="C610" s="43"/>
      <c r="D610" s="38" t="str">
        <f t="shared" si="36"/>
        <v/>
      </c>
      <c r="E610" s="39">
        <f>IF(D610="",0,+COUNTIF('賃上げ前（月給・日給）'!$E$6:$E$1005,D610))</f>
        <v>0</v>
      </c>
      <c r="F610" s="44"/>
      <c r="G610" s="41" t="str">
        <f t="shared" si="37"/>
        <v/>
      </c>
      <c r="H610" s="51"/>
      <c r="I610" s="72"/>
      <c r="J610" s="81" t="str">
        <f t="shared" si="38"/>
        <v/>
      </c>
      <c r="K610" s="42" t="str">
        <f t="shared" si="39"/>
        <v/>
      </c>
      <c r="L610" s="84"/>
      <c r="M610" s="85"/>
    </row>
    <row r="611" spans="2:13" ht="24.75" customHeight="1">
      <c r="B611" s="18">
        <v>605</v>
      </c>
      <c r="C611" s="43"/>
      <c r="D611" s="38" t="str">
        <f t="shared" si="36"/>
        <v/>
      </c>
      <c r="E611" s="39">
        <f>IF(D611="",0,+COUNTIF('賃上げ前（月給・日給）'!$E$6:$E$1005,D611))</f>
        <v>0</v>
      </c>
      <c r="F611" s="44"/>
      <c r="G611" s="41" t="str">
        <f t="shared" si="37"/>
        <v/>
      </c>
      <c r="H611" s="51"/>
      <c r="I611" s="72"/>
      <c r="J611" s="81" t="str">
        <f t="shared" si="38"/>
        <v/>
      </c>
      <c r="K611" s="42" t="str">
        <f t="shared" si="39"/>
        <v/>
      </c>
      <c r="L611" s="84"/>
      <c r="M611" s="85"/>
    </row>
    <row r="612" spans="2:13" ht="24.75" customHeight="1">
      <c r="B612" s="18">
        <v>606</v>
      </c>
      <c r="C612" s="43"/>
      <c r="D612" s="38" t="str">
        <f t="shared" si="36"/>
        <v/>
      </c>
      <c r="E612" s="39">
        <f>IF(D612="",0,+COUNTIF('賃上げ前（月給・日給）'!$E$6:$E$1005,D612))</f>
        <v>0</v>
      </c>
      <c r="F612" s="44"/>
      <c r="G612" s="41" t="str">
        <f t="shared" si="37"/>
        <v/>
      </c>
      <c r="H612" s="51"/>
      <c r="I612" s="72"/>
      <c r="J612" s="81" t="str">
        <f t="shared" si="38"/>
        <v/>
      </c>
      <c r="K612" s="42" t="str">
        <f t="shared" si="39"/>
        <v/>
      </c>
      <c r="L612" s="84"/>
      <c r="M612" s="85"/>
    </row>
    <row r="613" spans="2:13" ht="24.75" customHeight="1">
      <c r="B613" s="18">
        <v>607</v>
      </c>
      <c r="C613" s="43"/>
      <c r="D613" s="38" t="str">
        <f t="shared" si="36"/>
        <v/>
      </c>
      <c r="E613" s="39">
        <f>IF(D613="",0,+COUNTIF('賃上げ前（月給・日給）'!$E$6:$E$1005,D613))</f>
        <v>0</v>
      </c>
      <c r="F613" s="44"/>
      <c r="G613" s="41" t="str">
        <f t="shared" si="37"/>
        <v/>
      </c>
      <c r="H613" s="51"/>
      <c r="I613" s="72"/>
      <c r="J613" s="81" t="str">
        <f t="shared" si="38"/>
        <v/>
      </c>
      <c r="K613" s="42" t="str">
        <f t="shared" si="39"/>
        <v/>
      </c>
      <c r="L613" s="84"/>
      <c r="M613" s="85"/>
    </row>
    <row r="614" spans="2:13" ht="24.75" customHeight="1">
      <c r="B614" s="18">
        <v>608</v>
      </c>
      <c r="C614" s="43"/>
      <c r="D614" s="38" t="str">
        <f t="shared" si="36"/>
        <v/>
      </c>
      <c r="E614" s="39">
        <f>IF(D614="",0,+COUNTIF('賃上げ前（月給・日給）'!$E$6:$E$1005,D614))</f>
        <v>0</v>
      </c>
      <c r="F614" s="44"/>
      <c r="G614" s="41" t="str">
        <f t="shared" si="37"/>
        <v/>
      </c>
      <c r="H614" s="51"/>
      <c r="I614" s="72"/>
      <c r="J614" s="81" t="str">
        <f t="shared" si="38"/>
        <v/>
      </c>
      <c r="K614" s="42" t="str">
        <f t="shared" si="39"/>
        <v/>
      </c>
      <c r="L614" s="84"/>
      <c r="M614" s="85"/>
    </row>
    <row r="615" spans="2:13" ht="24.75" customHeight="1">
      <c r="B615" s="18">
        <v>609</v>
      </c>
      <c r="C615" s="43"/>
      <c r="D615" s="38" t="str">
        <f t="shared" si="36"/>
        <v/>
      </c>
      <c r="E615" s="39">
        <f>IF(D615="",0,+COUNTIF('賃上げ前（月給・日給）'!$E$6:$E$1005,D615))</f>
        <v>0</v>
      </c>
      <c r="F615" s="44"/>
      <c r="G615" s="41" t="str">
        <f t="shared" si="37"/>
        <v/>
      </c>
      <c r="H615" s="51"/>
      <c r="I615" s="72"/>
      <c r="J615" s="81" t="str">
        <f t="shared" si="38"/>
        <v/>
      </c>
      <c r="K615" s="42" t="str">
        <f t="shared" si="39"/>
        <v/>
      </c>
      <c r="L615" s="84"/>
      <c r="M615" s="85"/>
    </row>
    <row r="616" spans="2:13" ht="24.75" customHeight="1">
      <c r="B616" s="18">
        <v>610</v>
      </c>
      <c r="C616" s="43"/>
      <c r="D616" s="38" t="str">
        <f t="shared" si="36"/>
        <v/>
      </c>
      <c r="E616" s="39">
        <f>IF(D616="",0,+COUNTIF('賃上げ前（月給・日給）'!$E$6:$E$1005,D616))</f>
        <v>0</v>
      </c>
      <c r="F616" s="44"/>
      <c r="G616" s="41" t="str">
        <f t="shared" si="37"/>
        <v/>
      </c>
      <c r="H616" s="51"/>
      <c r="I616" s="72"/>
      <c r="J616" s="81" t="str">
        <f t="shared" si="38"/>
        <v/>
      </c>
      <c r="K616" s="42" t="str">
        <f t="shared" si="39"/>
        <v/>
      </c>
      <c r="L616" s="84"/>
      <c r="M616" s="85"/>
    </row>
    <row r="617" spans="2:13" ht="24.75" customHeight="1">
      <c r="B617" s="18">
        <v>611</v>
      </c>
      <c r="C617" s="43"/>
      <c r="D617" s="38" t="str">
        <f t="shared" si="36"/>
        <v/>
      </c>
      <c r="E617" s="39">
        <f>IF(D617="",0,+COUNTIF('賃上げ前（月給・日給）'!$E$6:$E$1005,D617))</f>
        <v>0</v>
      </c>
      <c r="F617" s="44"/>
      <c r="G617" s="41" t="str">
        <f t="shared" si="37"/>
        <v/>
      </c>
      <c r="H617" s="51"/>
      <c r="I617" s="72"/>
      <c r="J617" s="81" t="str">
        <f t="shared" si="38"/>
        <v/>
      </c>
      <c r="K617" s="42" t="str">
        <f t="shared" si="39"/>
        <v/>
      </c>
      <c r="L617" s="84"/>
      <c r="M617" s="85"/>
    </row>
    <row r="618" spans="2:13" ht="24.75" customHeight="1">
      <c r="B618" s="18">
        <v>612</v>
      </c>
      <c r="C618" s="43"/>
      <c r="D618" s="38" t="str">
        <f t="shared" si="36"/>
        <v/>
      </c>
      <c r="E618" s="39">
        <f>IF(D618="",0,+COUNTIF('賃上げ前（月給・日給）'!$E$6:$E$1005,D618))</f>
        <v>0</v>
      </c>
      <c r="F618" s="44"/>
      <c r="G618" s="41" t="str">
        <f t="shared" si="37"/>
        <v/>
      </c>
      <c r="H618" s="51"/>
      <c r="I618" s="72"/>
      <c r="J618" s="81" t="str">
        <f t="shared" si="38"/>
        <v/>
      </c>
      <c r="K618" s="42" t="str">
        <f t="shared" si="39"/>
        <v/>
      </c>
      <c r="L618" s="84"/>
      <c r="M618" s="85"/>
    </row>
    <row r="619" spans="2:13" ht="24.75" customHeight="1">
      <c r="B619" s="18">
        <v>613</v>
      </c>
      <c r="C619" s="43"/>
      <c r="D619" s="38" t="str">
        <f t="shared" si="36"/>
        <v/>
      </c>
      <c r="E619" s="39">
        <f>IF(D619="",0,+COUNTIF('賃上げ前（月給・日給）'!$E$6:$E$1005,D619))</f>
        <v>0</v>
      </c>
      <c r="F619" s="44"/>
      <c r="G619" s="41" t="str">
        <f t="shared" si="37"/>
        <v/>
      </c>
      <c r="H619" s="51"/>
      <c r="I619" s="72"/>
      <c r="J619" s="81" t="str">
        <f t="shared" si="38"/>
        <v/>
      </c>
      <c r="K619" s="42" t="str">
        <f t="shared" si="39"/>
        <v/>
      </c>
      <c r="L619" s="84"/>
      <c r="M619" s="85"/>
    </row>
    <row r="620" spans="2:13" ht="24.75" customHeight="1">
      <c r="B620" s="18">
        <v>614</v>
      </c>
      <c r="C620" s="43"/>
      <c r="D620" s="38" t="str">
        <f t="shared" si="36"/>
        <v/>
      </c>
      <c r="E620" s="39">
        <f>IF(D620="",0,+COUNTIF('賃上げ前（月給・日給）'!$E$6:$E$1005,D620))</f>
        <v>0</v>
      </c>
      <c r="F620" s="44"/>
      <c r="G620" s="41" t="str">
        <f t="shared" si="37"/>
        <v/>
      </c>
      <c r="H620" s="51"/>
      <c r="I620" s="72"/>
      <c r="J620" s="81" t="str">
        <f t="shared" si="38"/>
        <v/>
      </c>
      <c r="K620" s="42" t="str">
        <f t="shared" si="39"/>
        <v/>
      </c>
      <c r="L620" s="84"/>
      <c r="M620" s="85"/>
    </row>
    <row r="621" spans="2:13" ht="24.75" customHeight="1">
      <c r="B621" s="18">
        <v>615</v>
      </c>
      <c r="C621" s="43"/>
      <c r="D621" s="38" t="str">
        <f t="shared" si="36"/>
        <v/>
      </c>
      <c r="E621" s="39">
        <f>IF(D621="",0,+COUNTIF('賃上げ前（月給・日給）'!$E$6:$E$1005,D621))</f>
        <v>0</v>
      </c>
      <c r="F621" s="44"/>
      <c r="G621" s="41" t="str">
        <f t="shared" si="37"/>
        <v/>
      </c>
      <c r="H621" s="51"/>
      <c r="I621" s="72"/>
      <c r="J621" s="81" t="str">
        <f t="shared" si="38"/>
        <v/>
      </c>
      <c r="K621" s="42" t="str">
        <f t="shared" si="39"/>
        <v/>
      </c>
      <c r="L621" s="84"/>
      <c r="M621" s="85"/>
    </row>
    <row r="622" spans="2:13" ht="24.75" customHeight="1">
      <c r="B622" s="18">
        <v>616</v>
      </c>
      <c r="C622" s="43"/>
      <c r="D622" s="38" t="str">
        <f t="shared" si="36"/>
        <v/>
      </c>
      <c r="E622" s="39">
        <f>IF(D622="",0,+COUNTIF('賃上げ前（月給・日給）'!$E$6:$E$1005,D622))</f>
        <v>0</v>
      </c>
      <c r="F622" s="44"/>
      <c r="G622" s="41" t="str">
        <f t="shared" si="37"/>
        <v/>
      </c>
      <c r="H622" s="51"/>
      <c r="I622" s="72"/>
      <c r="J622" s="81" t="str">
        <f t="shared" si="38"/>
        <v/>
      </c>
      <c r="K622" s="42" t="str">
        <f t="shared" si="39"/>
        <v/>
      </c>
      <c r="L622" s="84"/>
      <c r="M622" s="85"/>
    </row>
    <row r="623" spans="2:13" ht="24.75" customHeight="1">
      <c r="B623" s="18">
        <v>617</v>
      </c>
      <c r="C623" s="43"/>
      <c r="D623" s="38" t="str">
        <f t="shared" si="36"/>
        <v/>
      </c>
      <c r="E623" s="39">
        <f>IF(D623="",0,+COUNTIF('賃上げ前（月給・日給）'!$E$6:$E$1005,D623))</f>
        <v>0</v>
      </c>
      <c r="F623" s="44"/>
      <c r="G623" s="41" t="str">
        <f t="shared" si="37"/>
        <v/>
      </c>
      <c r="H623" s="51"/>
      <c r="I623" s="72"/>
      <c r="J623" s="81" t="str">
        <f t="shared" si="38"/>
        <v/>
      </c>
      <c r="K623" s="42" t="str">
        <f t="shared" si="39"/>
        <v/>
      </c>
      <c r="L623" s="84"/>
      <c r="M623" s="85"/>
    </row>
    <row r="624" spans="2:13" ht="24.75" customHeight="1">
      <c r="B624" s="18">
        <v>618</v>
      </c>
      <c r="C624" s="43"/>
      <c r="D624" s="38" t="str">
        <f t="shared" si="36"/>
        <v/>
      </c>
      <c r="E624" s="39">
        <f>IF(D624="",0,+COUNTIF('賃上げ前（月給・日給）'!$E$6:$E$1005,D624))</f>
        <v>0</v>
      </c>
      <c r="F624" s="44"/>
      <c r="G624" s="41" t="str">
        <f t="shared" si="37"/>
        <v/>
      </c>
      <c r="H624" s="51"/>
      <c r="I624" s="72"/>
      <c r="J624" s="81" t="str">
        <f t="shared" si="38"/>
        <v/>
      </c>
      <c r="K624" s="42" t="str">
        <f t="shared" si="39"/>
        <v/>
      </c>
      <c r="L624" s="84"/>
      <c r="M624" s="85"/>
    </row>
    <row r="625" spans="2:13" ht="24.75" customHeight="1">
      <c r="B625" s="18">
        <v>619</v>
      </c>
      <c r="C625" s="43"/>
      <c r="D625" s="38" t="str">
        <f t="shared" si="36"/>
        <v/>
      </c>
      <c r="E625" s="39">
        <f>IF(D625="",0,+COUNTIF('賃上げ前（月給・日給）'!$E$6:$E$1005,D625))</f>
        <v>0</v>
      </c>
      <c r="F625" s="44"/>
      <c r="G625" s="41" t="str">
        <f t="shared" si="37"/>
        <v/>
      </c>
      <c r="H625" s="51"/>
      <c r="I625" s="72"/>
      <c r="J625" s="81" t="str">
        <f t="shared" si="38"/>
        <v/>
      </c>
      <c r="K625" s="42" t="str">
        <f t="shared" si="39"/>
        <v/>
      </c>
      <c r="L625" s="84"/>
      <c r="M625" s="85"/>
    </row>
    <row r="626" spans="2:13" ht="24.75" customHeight="1">
      <c r="B626" s="18">
        <v>620</v>
      </c>
      <c r="C626" s="43"/>
      <c r="D626" s="38" t="str">
        <f t="shared" si="36"/>
        <v/>
      </c>
      <c r="E626" s="39">
        <f>IF(D626="",0,+COUNTIF('賃上げ前（月給・日給）'!$E$6:$E$1005,D626))</f>
        <v>0</v>
      </c>
      <c r="F626" s="44"/>
      <c r="G626" s="41" t="str">
        <f t="shared" si="37"/>
        <v/>
      </c>
      <c r="H626" s="51"/>
      <c r="I626" s="72"/>
      <c r="J626" s="81" t="str">
        <f t="shared" si="38"/>
        <v/>
      </c>
      <c r="K626" s="42" t="str">
        <f t="shared" si="39"/>
        <v/>
      </c>
      <c r="L626" s="84"/>
      <c r="M626" s="85"/>
    </row>
    <row r="627" spans="2:13" ht="24.75" customHeight="1">
      <c r="B627" s="18">
        <v>621</v>
      </c>
      <c r="C627" s="43"/>
      <c r="D627" s="38" t="str">
        <f t="shared" si="36"/>
        <v/>
      </c>
      <c r="E627" s="39">
        <f>IF(D627="",0,+COUNTIF('賃上げ前（月給・日給）'!$E$6:$E$1005,D627))</f>
        <v>0</v>
      </c>
      <c r="F627" s="44"/>
      <c r="G627" s="41" t="str">
        <f t="shared" si="37"/>
        <v/>
      </c>
      <c r="H627" s="51"/>
      <c r="I627" s="72"/>
      <c r="J627" s="81" t="str">
        <f t="shared" si="38"/>
        <v/>
      </c>
      <c r="K627" s="42" t="str">
        <f t="shared" si="39"/>
        <v/>
      </c>
      <c r="L627" s="84"/>
      <c r="M627" s="85"/>
    </row>
    <row r="628" spans="2:13" ht="24.75" customHeight="1">
      <c r="B628" s="18">
        <v>622</v>
      </c>
      <c r="C628" s="43"/>
      <c r="D628" s="38" t="str">
        <f t="shared" si="36"/>
        <v/>
      </c>
      <c r="E628" s="39">
        <f>IF(D628="",0,+COUNTIF('賃上げ前（月給・日給）'!$E$6:$E$1005,D628))</f>
        <v>0</v>
      </c>
      <c r="F628" s="44"/>
      <c r="G628" s="41" t="str">
        <f t="shared" si="37"/>
        <v/>
      </c>
      <c r="H628" s="51"/>
      <c r="I628" s="72"/>
      <c r="J628" s="81" t="str">
        <f t="shared" si="38"/>
        <v/>
      </c>
      <c r="K628" s="42" t="str">
        <f t="shared" si="39"/>
        <v/>
      </c>
      <c r="L628" s="84"/>
      <c r="M628" s="85"/>
    </row>
    <row r="629" spans="2:13" ht="24.75" customHeight="1">
      <c r="B629" s="18">
        <v>623</v>
      </c>
      <c r="C629" s="43"/>
      <c r="D629" s="38" t="str">
        <f t="shared" si="36"/>
        <v/>
      </c>
      <c r="E629" s="39">
        <f>IF(D629="",0,+COUNTIF('賃上げ前（月給・日給）'!$E$6:$E$1005,D629))</f>
        <v>0</v>
      </c>
      <c r="F629" s="44"/>
      <c r="G629" s="41" t="str">
        <f t="shared" si="37"/>
        <v/>
      </c>
      <c r="H629" s="51"/>
      <c r="I629" s="72"/>
      <c r="J629" s="81" t="str">
        <f t="shared" si="38"/>
        <v/>
      </c>
      <c r="K629" s="42" t="str">
        <f t="shared" si="39"/>
        <v/>
      </c>
      <c r="L629" s="84"/>
      <c r="M629" s="85"/>
    </row>
    <row r="630" spans="2:13" ht="24.75" customHeight="1">
      <c r="B630" s="18">
        <v>624</v>
      </c>
      <c r="C630" s="43"/>
      <c r="D630" s="38" t="str">
        <f t="shared" si="36"/>
        <v/>
      </c>
      <c r="E630" s="39">
        <f>IF(D630="",0,+COUNTIF('賃上げ前（月給・日給）'!$E$6:$E$1005,D630))</f>
        <v>0</v>
      </c>
      <c r="F630" s="44"/>
      <c r="G630" s="41" t="str">
        <f t="shared" si="37"/>
        <v/>
      </c>
      <c r="H630" s="51"/>
      <c r="I630" s="72"/>
      <c r="J630" s="81" t="str">
        <f t="shared" si="38"/>
        <v/>
      </c>
      <c r="K630" s="42" t="str">
        <f t="shared" si="39"/>
        <v/>
      </c>
      <c r="L630" s="84"/>
      <c r="M630" s="85"/>
    </row>
    <row r="631" spans="2:13" ht="24.75" customHeight="1">
      <c r="B631" s="18">
        <v>625</v>
      </c>
      <c r="C631" s="43"/>
      <c r="D631" s="38" t="str">
        <f t="shared" si="36"/>
        <v/>
      </c>
      <c r="E631" s="39">
        <f>IF(D631="",0,+COUNTIF('賃上げ前（月給・日給）'!$E$6:$E$1005,D631))</f>
        <v>0</v>
      </c>
      <c r="F631" s="44"/>
      <c r="G631" s="41" t="str">
        <f t="shared" si="37"/>
        <v/>
      </c>
      <c r="H631" s="51"/>
      <c r="I631" s="72"/>
      <c r="J631" s="81" t="str">
        <f t="shared" si="38"/>
        <v/>
      </c>
      <c r="K631" s="42" t="str">
        <f t="shared" si="39"/>
        <v/>
      </c>
      <c r="L631" s="84"/>
      <c r="M631" s="85"/>
    </row>
    <row r="632" spans="2:13" ht="24.75" customHeight="1">
      <c r="B632" s="18">
        <v>626</v>
      </c>
      <c r="C632" s="43"/>
      <c r="D632" s="38" t="str">
        <f t="shared" si="36"/>
        <v/>
      </c>
      <c r="E632" s="39">
        <f>IF(D632="",0,+COUNTIF('賃上げ前（月給・日給）'!$E$6:$E$1005,D632))</f>
        <v>0</v>
      </c>
      <c r="F632" s="44"/>
      <c r="G632" s="41" t="str">
        <f t="shared" si="37"/>
        <v/>
      </c>
      <c r="H632" s="51"/>
      <c r="I632" s="72"/>
      <c r="J632" s="81" t="str">
        <f t="shared" si="38"/>
        <v/>
      </c>
      <c r="K632" s="42" t="str">
        <f t="shared" si="39"/>
        <v/>
      </c>
      <c r="L632" s="84"/>
      <c r="M632" s="85"/>
    </row>
    <row r="633" spans="2:13" ht="24.75" customHeight="1">
      <c r="B633" s="18">
        <v>627</v>
      </c>
      <c r="C633" s="43"/>
      <c r="D633" s="38" t="str">
        <f t="shared" si="36"/>
        <v/>
      </c>
      <c r="E633" s="39">
        <f>IF(D633="",0,+COUNTIF('賃上げ前（月給・日給）'!$E$6:$E$1005,D633))</f>
        <v>0</v>
      </c>
      <c r="F633" s="44"/>
      <c r="G633" s="41" t="str">
        <f t="shared" si="37"/>
        <v/>
      </c>
      <c r="H633" s="51"/>
      <c r="I633" s="72"/>
      <c r="J633" s="81" t="str">
        <f t="shared" si="38"/>
        <v/>
      </c>
      <c r="K633" s="42" t="str">
        <f t="shared" si="39"/>
        <v/>
      </c>
      <c r="L633" s="84"/>
      <c r="M633" s="85"/>
    </row>
    <row r="634" spans="2:13" ht="24.75" customHeight="1">
      <c r="B634" s="18">
        <v>628</v>
      </c>
      <c r="C634" s="43"/>
      <c r="D634" s="38" t="str">
        <f t="shared" si="36"/>
        <v/>
      </c>
      <c r="E634" s="39">
        <f>IF(D634="",0,+COUNTIF('賃上げ前（月給・日給）'!$E$6:$E$1005,D634))</f>
        <v>0</v>
      </c>
      <c r="F634" s="44"/>
      <c r="G634" s="41" t="str">
        <f t="shared" si="37"/>
        <v/>
      </c>
      <c r="H634" s="51"/>
      <c r="I634" s="72"/>
      <c r="J634" s="81" t="str">
        <f t="shared" si="38"/>
        <v/>
      </c>
      <c r="K634" s="42" t="str">
        <f t="shared" si="39"/>
        <v/>
      </c>
      <c r="L634" s="84"/>
      <c r="M634" s="85"/>
    </row>
    <row r="635" spans="2:13" ht="24.75" customHeight="1">
      <c r="B635" s="18">
        <v>629</v>
      </c>
      <c r="C635" s="43"/>
      <c r="D635" s="38" t="str">
        <f t="shared" si="36"/>
        <v/>
      </c>
      <c r="E635" s="39">
        <f>IF(D635="",0,+COUNTIF('賃上げ前（月給・日給）'!$E$6:$E$1005,D635))</f>
        <v>0</v>
      </c>
      <c r="F635" s="44"/>
      <c r="G635" s="41" t="str">
        <f t="shared" si="37"/>
        <v/>
      </c>
      <c r="H635" s="51"/>
      <c r="I635" s="72"/>
      <c r="J635" s="81" t="str">
        <f t="shared" si="38"/>
        <v/>
      </c>
      <c r="K635" s="42" t="str">
        <f t="shared" si="39"/>
        <v/>
      </c>
      <c r="L635" s="84"/>
      <c r="M635" s="85"/>
    </row>
    <row r="636" spans="2:13" ht="24.75" customHeight="1">
      <c r="B636" s="18">
        <v>630</v>
      </c>
      <c r="C636" s="43"/>
      <c r="D636" s="38" t="str">
        <f t="shared" si="36"/>
        <v/>
      </c>
      <c r="E636" s="39">
        <f>IF(D636="",0,+COUNTIF('賃上げ前（月給・日給）'!$E$6:$E$1005,D636))</f>
        <v>0</v>
      </c>
      <c r="F636" s="44"/>
      <c r="G636" s="41" t="str">
        <f t="shared" si="37"/>
        <v/>
      </c>
      <c r="H636" s="51"/>
      <c r="I636" s="72"/>
      <c r="J636" s="81" t="str">
        <f t="shared" si="38"/>
        <v/>
      </c>
      <c r="K636" s="42" t="str">
        <f t="shared" si="39"/>
        <v/>
      </c>
      <c r="L636" s="84"/>
      <c r="M636" s="85"/>
    </row>
    <row r="637" spans="2:13" ht="24.75" customHeight="1">
      <c r="B637" s="18">
        <v>631</v>
      </c>
      <c r="C637" s="43"/>
      <c r="D637" s="38" t="str">
        <f t="shared" si="36"/>
        <v/>
      </c>
      <c r="E637" s="39">
        <f>IF(D637="",0,+COUNTIF('賃上げ前（月給・日給）'!$E$6:$E$1005,D637))</f>
        <v>0</v>
      </c>
      <c r="F637" s="44"/>
      <c r="G637" s="41" t="str">
        <f t="shared" si="37"/>
        <v/>
      </c>
      <c r="H637" s="51"/>
      <c r="I637" s="72"/>
      <c r="J637" s="81" t="str">
        <f t="shared" si="38"/>
        <v/>
      </c>
      <c r="K637" s="42" t="str">
        <f t="shared" si="39"/>
        <v/>
      </c>
      <c r="L637" s="84"/>
      <c r="M637" s="85"/>
    </row>
    <row r="638" spans="2:13" ht="24.75" customHeight="1">
      <c r="B638" s="18">
        <v>632</v>
      </c>
      <c r="C638" s="43"/>
      <c r="D638" s="38" t="str">
        <f t="shared" si="36"/>
        <v/>
      </c>
      <c r="E638" s="39">
        <f>IF(D638="",0,+COUNTIF('賃上げ前（月給・日給）'!$E$6:$E$1005,D638))</f>
        <v>0</v>
      </c>
      <c r="F638" s="44"/>
      <c r="G638" s="41" t="str">
        <f t="shared" si="37"/>
        <v/>
      </c>
      <c r="H638" s="51"/>
      <c r="I638" s="72"/>
      <c r="J638" s="81" t="str">
        <f t="shared" si="38"/>
        <v/>
      </c>
      <c r="K638" s="42" t="str">
        <f t="shared" si="39"/>
        <v/>
      </c>
      <c r="L638" s="84"/>
      <c r="M638" s="85"/>
    </row>
    <row r="639" spans="2:13" ht="24.75" customHeight="1">
      <c r="B639" s="18">
        <v>633</v>
      </c>
      <c r="C639" s="43"/>
      <c r="D639" s="38" t="str">
        <f t="shared" si="36"/>
        <v/>
      </c>
      <c r="E639" s="39">
        <f>IF(D639="",0,+COUNTIF('賃上げ前（月給・日給）'!$E$6:$E$1005,D639))</f>
        <v>0</v>
      </c>
      <c r="F639" s="44"/>
      <c r="G639" s="41" t="str">
        <f t="shared" si="37"/>
        <v/>
      </c>
      <c r="H639" s="51"/>
      <c r="I639" s="72"/>
      <c r="J639" s="81" t="str">
        <f t="shared" si="38"/>
        <v/>
      </c>
      <c r="K639" s="42" t="str">
        <f t="shared" si="39"/>
        <v/>
      </c>
      <c r="L639" s="84"/>
      <c r="M639" s="85"/>
    </row>
    <row r="640" spans="2:13" ht="24.75" customHeight="1">
      <c r="B640" s="18">
        <v>634</v>
      </c>
      <c r="C640" s="43"/>
      <c r="D640" s="38" t="str">
        <f t="shared" si="36"/>
        <v/>
      </c>
      <c r="E640" s="39">
        <f>IF(D640="",0,+COUNTIF('賃上げ前（月給・日給）'!$E$6:$E$1005,D640))</f>
        <v>0</v>
      </c>
      <c r="F640" s="44"/>
      <c r="G640" s="41" t="str">
        <f t="shared" si="37"/>
        <v/>
      </c>
      <c r="H640" s="51"/>
      <c r="I640" s="72"/>
      <c r="J640" s="81" t="str">
        <f t="shared" si="38"/>
        <v/>
      </c>
      <c r="K640" s="42" t="str">
        <f t="shared" si="39"/>
        <v/>
      </c>
      <c r="L640" s="84"/>
      <c r="M640" s="85"/>
    </row>
    <row r="641" spans="2:13" ht="24.75" customHeight="1">
      <c r="B641" s="18">
        <v>635</v>
      </c>
      <c r="C641" s="43"/>
      <c r="D641" s="38" t="str">
        <f t="shared" si="36"/>
        <v/>
      </c>
      <c r="E641" s="39">
        <f>IF(D641="",0,+COUNTIF('賃上げ前（月給・日給）'!$E$6:$E$1005,D641))</f>
        <v>0</v>
      </c>
      <c r="F641" s="44"/>
      <c r="G641" s="41" t="str">
        <f t="shared" si="37"/>
        <v/>
      </c>
      <c r="H641" s="51"/>
      <c r="I641" s="72"/>
      <c r="J641" s="81" t="str">
        <f t="shared" si="38"/>
        <v/>
      </c>
      <c r="K641" s="42" t="str">
        <f t="shared" si="39"/>
        <v/>
      </c>
      <c r="L641" s="84"/>
      <c r="M641" s="85"/>
    </row>
    <row r="642" spans="2:13" ht="24.75" customHeight="1">
      <c r="B642" s="18">
        <v>636</v>
      </c>
      <c r="C642" s="43"/>
      <c r="D642" s="38" t="str">
        <f t="shared" si="36"/>
        <v/>
      </c>
      <c r="E642" s="39">
        <f>IF(D642="",0,+COUNTIF('賃上げ前（月給・日給）'!$E$6:$E$1005,D642))</f>
        <v>0</v>
      </c>
      <c r="F642" s="44"/>
      <c r="G642" s="41" t="str">
        <f t="shared" si="37"/>
        <v/>
      </c>
      <c r="H642" s="51"/>
      <c r="I642" s="72"/>
      <c r="J642" s="81" t="str">
        <f t="shared" si="38"/>
        <v/>
      </c>
      <c r="K642" s="42" t="str">
        <f t="shared" si="39"/>
        <v/>
      </c>
      <c r="L642" s="84"/>
      <c r="M642" s="85"/>
    </row>
    <row r="643" spans="2:13" ht="24.75" customHeight="1">
      <c r="B643" s="18">
        <v>637</v>
      </c>
      <c r="C643" s="43"/>
      <c r="D643" s="38" t="str">
        <f t="shared" si="36"/>
        <v/>
      </c>
      <c r="E643" s="39">
        <f>IF(D643="",0,+COUNTIF('賃上げ前（月給・日給）'!$E$6:$E$1005,D643))</f>
        <v>0</v>
      </c>
      <c r="F643" s="44"/>
      <c r="G643" s="41" t="str">
        <f t="shared" si="37"/>
        <v/>
      </c>
      <c r="H643" s="51"/>
      <c r="I643" s="72"/>
      <c r="J643" s="81" t="str">
        <f t="shared" si="38"/>
        <v/>
      </c>
      <c r="K643" s="42" t="str">
        <f t="shared" si="39"/>
        <v/>
      </c>
      <c r="L643" s="84"/>
      <c r="M643" s="85"/>
    </row>
    <row r="644" spans="2:13" ht="24.75" customHeight="1">
      <c r="B644" s="18">
        <v>638</v>
      </c>
      <c r="C644" s="43"/>
      <c r="D644" s="38" t="str">
        <f t="shared" si="36"/>
        <v/>
      </c>
      <c r="E644" s="39">
        <f>IF(D644="",0,+COUNTIF('賃上げ前（月給・日給）'!$E$6:$E$1005,D644))</f>
        <v>0</v>
      </c>
      <c r="F644" s="44"/>
      <c r="G644" s="41" t="str">
        <f t="shared" si="37"/>
        <v/>
      </c>
      <c r="H644" s="51"/>
      <c r="I644" s="72"/>
      <c r="J644" s="81" t="str">
        <f t="shared" si="38"/>
        <v/>
      </c>
      <c r="K644" s="42" t="str">
        <f t="shared" si="39"/>
        <v/>
      </c>
      <c r="L644" s="84"/>
      <c r="M644" s="85"/>
    </row>
    <row r="645" spans="2:13" ht="24.75" customHeight="1">
      <c r="B645" s="18">
        <v>639</v>
      </c>
      <c r="C645" s="43"/>
      <c r="D645" s="38" t="str">
        <f t="shared" si="36"/>
        <v/>
      </c>
      <c r="E645" s="39">
        <f>IF(D645="",0,+COUNTIF('賃上げ前（月給・日給）'!$E$6:$E$1005,D645))</f>
        <v>0</v>
      </c>
      <c r="F645" s="44"/>
      <c r="G645" s="41" t="str">
        <f t="shared" si="37"/>
        <v/>
      </c>
      <c r="H645" s="51"/>
      <c r="I645" s="72"/>
      <c r="J645" s="81" t="str">
        <f t="shared" si="38"/>
        <v/>
      </c>
      <c r="K645" s="42" t="str">
        <f t="shared" si="39"/>
        <v/>
      </c>
      <c r="L645" s="84"/>
      <c r="M645" s="85"/>
    </row>
    <row r="646" spans="2:13" ht="24.75" customHeight="1">
      <c r="B646" s="18">
        <v>640</v>
      </c>
      <c r="C646" s="43"/>
      <c r="D646" s="38" t="str">
        <f t="shared" si="36"/>
        <v/>
      </c>
      <c r="E646" s="39">
        <f>IF(D646="",0,+COUNTIF('賃上げ前（月給・日給）'!$E$6:$E$1005,D646))</f>
        <v>0</v>
      </c>
      <c r="F646" s="44"/>
      <c r="G646" s="41" t="str">
        <f t="shared" si="37"/>
        <v/>
      </c>
      <c r="H646" s="51"/>
      <c r="I646" s="72"/>
      <c r="J646" s="81" t="str">
        <f t="shared" si="38"/>
        <v/>
      </c>
      <c r="K646" s="42" t="str">
        <f t="shared" si="39"/>
        <v/>
      </c>
      <c r="L646" s="84"/>
      <c r="M646" s="85"/>
    </row>
    <row r="647" spans="2:13" ht="24.75" customHeight="1">
      <c r="B647" s="18">
        <v>641</v>
      </c>
      <c r="C647" s="43"/>
      <c r="D647" s="38" t="str">
        <f t="shared" ref="D647:D710" si="40">SUBSTITUTE(SUBSTITUTE(C647,"　","")," ","")</f>
        <v/>
      </c>
      <c r="E647" s="39">
        <f>IF(D647="",0,+COUNTIF('賃上げ前（月給・日給）'!$E$6:$E$1005,D647))</f>
        <v>0</v>
      </c>
      <c r="F647" s="44"/>
      <c r="G647" s="41" t="str">
        <f t="shared" ref="G647:G710" si="41">IF(C647="","",+IF(OR(E647&lt;1,F647="",L647="◎"),"除外","対象"))</f>
        <v/>
      </c>
      <c r="H647" s="51"/>
      <c r="I647" s="72"/>
      <c r="J647" s="81" t="str">
        <f t="shared" ref="J647:J710" si="42">IF(C647="","",H647/I647)</f>
        <v/>
      </c>
      <c r="K647" s="42" t="str">
        <f t="shared" ref="K647:K710" si="43">IF(C647="","",+IF(G647="対象",J647,0))</f>
        <v/>
      </c>
      <c r="L647" s="84"/>
      <c r="M647" s="85"/>
    </row>
    <row r="648" spans="2:13" ht="24.75" customHeight="1">
      <c r="B648" s="18">
        <v>642</v>
      </c>
      <c r="C648" s="43"/>
      <c r="D648" s="38" t="str">
        <f t="shared" si="40"/>
        <v/>
      </c>
      <c r="E648" s="39">
        <f>IF(D648="",0,+COUNTIF('賃上げ前（月給・日給）'!$E$6:$E$1005,D648))</f>
        <v>0</v>
      </c>
      <c r="F648" s="44"/>
      <c r="G648" s="41" t="str">
        <f t="shared" si="41"/>
        <v/>
      </c>
      <c r="H648" s="51"/>
      <c r="I648" s="72"/>
      <c r="J648" s="81" t="str">
        <f t="shared" si="42"/>
        <v/>
      </c>
      <c r="K648" s="42" t="str">
        <f t="shared" si="43"/>
        <v/>
      </c>
      <c r="L648" s="84"/>
      <c r="M648" s="85"/>
    </row>
    <row r="649" spans="2:13" ht="24.75" customHeight="1">
      <c r="B649" s="18">
        <v>643</v>
      </c>
      <c r="C649" s="43"/>
      <c r="D649" s="38" t="str">
        <f t="shared" si="40"/>
        <v/>
      </c>
      <c r="E649" s="39">
        <f>IF(D649="",0,+COUNTIF('賃上げ前（月給・日給）'!$E$6:$E$1005,D649))</f>
        <v>0</v>
      </c>
      <c r="F649" s="44"/>
      <c r="G649" s="41" t="str">
        <f t="shared" si="41"/>
        <v/>
      </c>
      <c r="H649" s="51"/>
      <c r="I649" s="72"/>
      <c r="J649" s="81" t="str">
        <f t="shared" si="42"/>
        <v/>
      </c>
      <c r="K649" s="42" t="str">
        <f t="shared" si="43"/>
        <v/>
      </c>
      <c r="L649" s="84"/>
      <c r="M649" s="85"/>
    </row>
    <row r="650" spans="2:13" ht="24.75" customHeight="1">
      <c r="B650" s="18">
        <v>644</v>
      </c>
      <c r="C650" s="43"/>
      <c r="D650" s="38" t="str">
        <f t="shared" si="40"/>
        <v/>
      </c>
      <c r="E650" s="39">
        <f>IF(D650="",0,+COUNTIF('賃上げ前（月給・日給）'!$E$6:$E$1005,D650))</f>
        <v>0</v>
      </c>
      <c r="F650" s="44"/>
      <c r="G650" s="41" t="str">
        <f t="shared" si="41"/>
        <v/>
      </c>
      <c r="H650" s="51"/>
      <c r="I650" s="72"/>
      <c r="J650" s="81" t="str">
        <f t="shared" si="42"/>
        <v/>
      </c>
      <c r="K650" s="42" t="str">
        <f t="shared" si="43"/>
        <v/>
      </c>
      <c r="L650" s="84"/>
      <c r="M650" s="85"/>
    </row>
    <row r="651" spans="2:13" ht="24.75" customHeight="1">
      <c r="B651" s="18">
        <v>645</v>
      </c>
      <c r="C651" s="43"/>
      <c r="D651" s="38" t="str">
        <f t="shared" si="40"/>
        <v/>
      </c>
      <c r="E651" s="39">
        <f>IF(D651="",0,+COUNTIF('賃上げ前（月給・日給）'!$E$6:$E$1005,D651))</f>
        <v>0</v>
      </c>
      <c r="F651" s="44"/>
      <c r="G651" s="41" t="str">
        <f t="shared" si="41"/>
        <v/>
      </c>
      <c r="H651" s="51"/>
      <c r="I651" s="72"/>
      <c r="J651" s="81" t="str">
        <f t="shared" si="42"/>
        <v/>
      </c>
      <c r="K651" s="42" t="str">
        <f t="shared" si="43"/>
        <v/>
      </c>
      <c r="L651" s="84"/>
      <c r="M651" s="85"/>
    </row>
    <row r="652" spans="2:13" ht="24.75" customHeight="1">
      <c r="B652" s="18">
        <v>646</v>
      </c>
      <c r="C652" s="43"/>
      <c r="D652" s="38" t="str">
        <f t="shared" si="40"/>
        <v/>
      </c>
      <c r="E652" s="39">
        <f>IF(D652="",0,+COUNTIF('賃上げ前（月給・日給）'!$E$6:$E$1005,D652))</f>
        <v>0</v>
      </c>
      <c r="F652" s="44"/>
      <c r="G652" s="41" t="str">
        <f t="shared" si="41"/>
        <v/>
      </c>
      <c r="H652" s="51"/>
      <c r="I652" s="72"/>
      <c r="J652" s="81" t="str">
        <f t="shared" si="42"/>
        <v/>
      </c>
      <c r="K652" s="42" t="str">
        <f t="shared" si="43"/>
        <v/>
      </c>
      <c r="L652" s="84"/>
      <c r="M652" s="85"/>
    </row>
    <row r="653" spans="2:13" ht="24.75" customHeight="1">
      <c r="B653" s="18">
        <v>647</v>
      </c>
      <c r="C653" s="43"/>
      <c r="D653" s="38" t="str">
        <f t="shared" si="40"/>
        <v/>
      </c>
      <c r="E653" s="39">
        <f>IF(D653="",0,+COUNTIF('賃上げ前（月給・日給）'!$E$6:$E$1005,D653))</f>
        <v>0</v>
      </c>
      <c r="F653" s="44"/>
      <c r="G653" s="41" t="str">
        <f t="shared" si="41"/>
        <v/>
      </c>
      <c r="H653" s="51"/>
      <c r="I653" s="72"/>
      <c r="J653" s="81" t="str">
        <f t="shared" si="42"/>
        <v/>
      </c>
      <c r="K653" s="42" t="str">
        <f t="shared" si="43"/>
        <v/>
      </c>
      <c r="L653" s="84"/>
      <c r="M653" s="85"/>
    </row>
    <row r="654" spans="2:13" ht="24.75" customHeight="1">
      <c r="B654" s="18">
        <v>648</v>
      </c>
      <c r="C654" s="43"/>
      <c r="D654" s="38" t="str">
        <f t="shared" si="40"/>
        <v/>
      </c>
      <c r="E654" s="39">
        <f>IF(D654="",0,+COUNTIF('賃上げ前（月給・日給）'!$E$6:$E$1005,D654))</f>
        <v>0</v>
      </c>
      <c r="F654" s="44"/>
      <c r="G654" s="41" t="str">
        <f t="shared" si="41"/>
        <v/>
      </c>
      <c r="H654" s="51"/>
      <c r="I654" s="72"/>
      <c r="J654" s="81" t="str">
        <f t="shared" si="42"/>
        <v/>
      </c>
      <c r="K654" s="42" t="str">
        <f t="shared" si="43"/>
        <v/>
      </c>
      <c r="L654" s="84"/>
      <c r="M654" s="85"/>
    </row>
    <row r="655" spans="2:13" ht="24.75" customHeight="1">
      <c r="B655" s="18">
        <v>649</v>
      </c>
      <c r="C655" s="43"/>
      <c r="D655" s="38" t="str">
        <f t="shared" si="40"/>
        <v/>
      </c>
      <c r="E655" s="39">
        <f>IF(D655="",0,+COUNTIF('賃上げ前（月給・日給）'!$E$6:$E$1005,D655))</f>
        <v>0</v>
      </c>
      <c r="F655" s="44"/>
      <c r="G655" s="41" t="str">
        <f t="shared" si="41"/>
        <v/>
      </c>
      <c r="H655" s="51"/>
      <c r="I655" s="72"/>
      <c r="J655" s="81" t="str">
        <f t="shared" si="42"/>
        <v/>
      </c>
      <c r="K655" s="42" t="str">
        <f t="shared" si="43"/>
        <v/>
      </c>
      <c r="L655" s="84"/>
      <c r="M655" s="85"/>
    </row>
    <row r="656" spans="2:13" ht="24.75" customHeight="1">
      <c r="B656" s="18">
        <v>650</v>
      </c>
      <c r="C656" s="43"/>
      <c r="D656" s="38" t="str">
        <f t="shared" si="40"/>
        <v/>
      </c>
      <c r="E656" s="39">
        <f>IF(D656="",0,+COUNTIF('賃上げ前（月給・日給）'!$E$6:$E$1005,D656))</f>
        <v>0</v>
      </c>
      <c r="F656" s="44"/>
      <c r="G656" s="41" t="str">
        <f t="shared" si="41"/>
        <v/>
      </c>
      <c r="H656" s="51"/>
      <c r="I656" s="72"/>
      <c r="J656" s="81" t="str">
        <f t="shared" si="42"/>
        <v/>
      </c>
      <c r="K656" s="42" t="str">
        <f t="shared" si="43"/>
        <v/>
      </c>
      <c r="L656" s="84"/>
      <c r="M656" s="85"/>
    </row>
    <row r="657" spans="2:13" ht="24.75" customHeight="1">
      <c r="B657" s="18">
        <v>651</v>
      </c>
      <c r="C657" s="43"/>
      <c r="D657" s="38" t="str">
        <f t="shared" si="40"/>
        <v/>
      </c>
      <c r="E657" s="39">
        <f>IF(D657="",0,+COUNTIF('賃上げ前（月給・日給）'!$E$6:$E$1005,D657))</f>
        <v>0</v>
      </c>
      <c r="F657" s="44"/>
      <c r="G657" s="41" t="str">
        <f t="shared" si="41"/>
        <v/>
      </c>
      <c r="H657" s="51"/>
      <c r="I657" s="72"/>
      <c r="J657" s="81" t="str">
        <f t="shared" si="42"/>
        <v/>
      </c>
      <c r="K657" s="42" t="str">
        <f t="shared" si="43"/>
        <v/>
      </c>
      <c r="L657" s="84"/>
      <c r="M657" s="85"/>
    </row>
    <row r="658" spans="2:13" ht="24.75" customHeight="1">
      <c r="B658" s="18">
        <v>652</v>
      </c>
      <c r="C658" s="43"/>
      <c r="D658" s="38" t="str">
        <f t="shared" si="40"/>
        <v/>
      </c>
      <c r="E658" s="39">
        <f>IF(D658="",0,+COUNTIF('賃上げ前（月給・日給）'!$E$6:$E$1005,D658))</f>
        <v>0</v>
      </c>
      <c r="F658" s="44"/>
      <c r="G658" s="41" t="str">
        <f t="shared" si="41"/>
        <v/>
      </c>
      <c r="H658" s="51"/>
      <c r="I658" s="72"/>
      <c r="J658" s="81" t="str">
        <f t="shared" si="42"/>
        <v/>
      </c>
      <c r="K658" s="42" t="str">
        <f t="shared" si="43"/>
        <v/>
      </c>
      <c r="L658" s="84"/>
      <c r="M658" s="85"/>
    </row>
    <row r="659" spans="2:13" ht="24.75" customHeight="1">
      <c r="B659" s="18">
        <v>653</v>
      </c>
      <c r="C659" s="43"/>
      <c r="D659" s="38" t="str">
        <f t="shared" si="40"/>
        <v/>
      </c>
      <c r="E659" s="39">
        <f>IF(D659="",0,+COUNTIF('賃上げ前（月給・日給）'!$E$6:$E$1005,D659))</f>
        <v>0</v>
      </c>
      <c r="F659" s="44"/>
      <c r="G659" s="41" t="str">
        <f t="shared" si="41"/>
        <v/>
      </c>
      <c r="H659" s="51"/>
      <c r="I659" s="72"/>
      <c r="J659" s="81" t="str">
        <f t="shared" si="42"/>
        <v/>
      </c>
      <c r="K659" s="42" t="str">
        <f t="shared" si="43"/>
        <v/>
      </c>
      <c r="L659" s="84"/>
      <c r="M659" s="85"/>
    </row>
    <row r="660" spans="2:13" ht="24.75" customHeight="1">
      <c r="B660" s="18">
        <v>654</v>
      </c>
      <c r="C660" s="43"/>
      <c r="D660" s="38" t="str">
        <f t="shared" si="40"/>
        <v/>
      </c>
      <c r="E660" s="39">
        <f>IF(D660="",0,+COUNTIF('賃上げ前（月給・日給）'!$E$6:$E$1005,D660))</f>
        <v>0</v>
      </c>
      <c r="F660" s="44"/>
      <c r="G660" s="41" t="str">
        <f t="shared" si="41"/>
        <v/>
      </c>
      <c r="H660" s="51"/>
      <c r="I660" s="72"/>
      <c r="J660" s="81" t="str">
        <f t="shared" si="42"/>
        <v/>
      </c>
      <c r="K660" s="42" t="str">
        <f t="shared" si="43"/>
        <v/>
      </c>
      <c r="L660" s="84"/>
      <c r="M660" s="85"/>
    </row>
    <row r="661" spans="2:13" ht="24.75" customHeight="1">
      <c r="B661" s="18">
        <v>655</v>
      </c>
      <c r="C661" s="43"/>
      <c r="D661" s="38" t="str">
        <f t="shared" si="40"/>
        <v/>
      </c>
      <c r="E661" s="39">
        <f>IF(D661="",0,+COUNTIF('賃上げ前（月給・日給）'!$E$6:$E$1005,D661))</f>
        <v>0</v>
      </c>
      <c r="F661" s="44"/>
      <c r="G661" s="41" t="str">
        <f t="shared" si="41"/>
        <v/>
      </c>
      <c r="H661" s="51"/>
      <c r="I661" s="72"/>
      <c r="J661" s="81" t="str">
        <f t="shared" si="42"/>
        <v/>
      </c>
      <c r="K661" s="42" t="str">
        <f t="shared" si="43"/>
        <v/>
      </c>
      <c r="L661" s="84"/>
      <c r="M661" s="85"/>
    </row>
    <row r="662" spans="2:13" ht="24.75" customHeight="1">
      <c r="B662" s="18">
        <v>656</v>
      </c>
      <c r="C662" s="43"/>
      <c r="D662" s="38" t="str">
        <f t="shared" si="40"/>
        <v/>
      </c>
      <c r="E662" s="39">
        <f>IF(D662="",0,+COUNTIF('賃上げ前（月給・日給）'!$E$6:$E$1005,D662))</f>
        <v>0</v>
      </c>
      <c r="F662" s="44"/>
      <c r="G662" s="41" t="str">
        <f t="shared" si="41"/>
        <v/>
      </c>
      <c r="H662" s="51"/>
      <c r="I662" s="72"/>
      <c r="J662" s="81" t="str">
        <f t="shared" si="42"/>
        <v/>
      </c>
      <c r="K662" s="42" t="str">
        <f t="shared" si="43"/>
        <v/>
      </c>
      <c r="L662" s="84"/>
      <c r="M662" s="85"/>
    </row>
    <row r="663" spans="2:13" ht="24.75" customHeight="1">
      <c r="B663" s="18">
        <v>657</v>
      </c>
      <c r="C663" s="43"/>
      <c r="D663" s="38" t="str">
        <f t="shared" si="40"/>
        <v/>
      </c>
      <c r="E663" s="39">
        <f>IF(D663="",0,+COUNTIF('賃上げ前（月給・日給）'!$E$6:$E$1005,D663))</f>
        <v>0</v>
      </c>
      <c r="F663" s="44"/>
      <c r="G663" s="41" t="str">
        <f t="shared" si="41"/>
        <v/>
      </c>
      <c r="H663" s="51"/>
      <c r="I663" s="72"/>
      <c r="J663" s="81" t="str">
        <f t="shared" si="42"/>
        <v/>
      </c>
      <c r="K663" s="42" t="str">
        <f t="shared" si="43"/>
        <v/>
      </c>
      <c r="L663" s="84"/>
      <c r="M663" s="85"/>
    </row>
    <row r="664" spans="2:13" ht="24.75" customHeight="1">
      <c r="B664" s="18">
        <v>658</v>
      </c>
      <c r="C664" s="43"/>
      <c r="D664" s="38" t="str">
        <f t="shared" si="40"/>
        <v/>
      </c>
      <c r="E664" s="39">
        <f>IF(D664="",0,+COUNTIF('賃上げ前（月給・日給）'!$E$6:$E$1005,D664))</f>
        <v>0</v>
      </c>
      <c r="F664" s="44"/>
      <c r="G664" s="41" t="str">
        <f t="shared" si="41"/>
        <v/>
      </c>
      <c r="H664" s="51"/>
      <c r="I664" s="72"/>
      <c r="J664" s="81" t="str">
        <f t="shared" si="42"/>
        <v/>
      </c>
      <c r="K664" s="42" t="str">
        <f t="shared" si="43"/>
        <v/>
      </c>
      <c r="L664" s="84"/>
      <c r="M664" s="85"/>
    </row>
    <row r="665" spans="2:13" ht="24.75" customHeight="1">
      <c r="B665" s="18">
        <v>659</v>
      </c>
      <c r="C665" s="43"/>
      <c r="D665" s="38" t="str">
        <f t="shared" si="40"/>
        <v/>
      </c>
      <c r="E665" s="39">
        <f>IF(D665="",0,+COUNTIF('賃上げ前（月給・日給）'!$E$6:$E$1005,D665))</f>
        <v>0</v>
      </c>
      <c r="F665" s="44"/>
      <c r="G665" s="41" t="str">
        <f t="shared" si="41"/>
        <v/>
      </c>
      <c r="H665" s="51"/>
      <c r="I665" s="72"/>
      <c r="J665" s="81" t="str">
        <f t="shared" si="42"/>
        <v/>
      </c>
      <c r="K665" s="42" t="str">
        <f t="shared" si="43"/>
        <v/>
      </c>
      <c r="L665" s="84"/>
      <c r="M665" s="85"/>
    </row>
    <row r="666" spans="2:13" ht="24.75" customHeight="1">
      <c r="B666" s="18">
        <v>660</v>
      </c>
      <c r="C666" s="43"/>
      <c r="D666" s="38" t="str">
        <f t="shared" si="40"/>
        <v/>
      </c>
      <c r="E666" s="39">
        <f>IF(D666="",0,+COUNTIF('賃上げ前（月給・日給）'!$E$6:$E$1005,D666))</f>
        <v>0</v>
      </c>
      <c r="F666" s="44"/>
      <c r="G666" s="41" t="str">
        <f t="shared" si="41"/>
        <v/>
      </c>
      <c r="H666" s="51"/>
      <c r="I666" s="72"/>
      <c r="J666" s="81" t="str">
        <f t="shared" si="42"/>
        <v/>
      </c>
      <c r="K666" s="42" t="str">
        <f t="shared" si="43"/>
        <v/>
      </c>
      <c r="L666" s="84"/>
      <c r="M666" s="85"/>
    </row>
    <row r="667" spans="2:13" ht="24.75" customHeight="1">
      <c r="B667" s="18">
        <v>661</v>
      </c>
      <c r="C667" s="43"/>
      <c r="D667" s="38" t="str">
        <f t="shared" si="40"/>
        <v/>
      </c>
      <c r="E667" s="39">
        <f>IF(D667="",0,+COUNTIF('賃上げ前（月給・日給）'!$E$6:$E$1005,D667))</f>
        <v>0</v>
      </c>
      <c r="F667" s="44"/>
      <c r="G667" s="41" t="str">
        <f t="shared" si="41"/>
        <v/>
      </c>
      <c r="H667" s="51"/>
      <c r="I667" s="72"/>
      <c r="J667" s="81" t="str">
        <f t="shared" si="42"/>
        <v/>
      </c>
      <c r="K667" s="42" t="str">
        <f t="shared" si="43"/>
        <v/>
      </c>
      <c r="L667" s="84"/>
      <c r="M667" s="85"/>
    </row>
    <row r="668" spans="2:13" ht="24.75" customHeight="1">
      <c r="B668" s="18">
        <v>662</v>
      </c>
      <c r="C668" s="43"/>
      <c r="D668" s="38" t="str">
        <f t="shared" si="40"/>
        <v/>
      </c>
      <c r="E668" s="39">
        <f>IF(D668="",0,+COUNTIF('賃上げ前（月給・日給）'!$E$6:$E$1005,D668))</f>
        <v>0</v>
      </c>
      <c r="F668" s="44"/>
      <c r="G668" s="41" t="str">
        <f t="shared" si="41"/>
        <v/>
      </c>
      <c r="H668" s="51"/>
      <c r="I668" s="72"/>
      <c r="J668" s="81" t="str">
        <f t="shared" si="42"/>
        <v/>
      </c>
      <c r="K668" s="42" t="str">
        <f t="shared" si="43"/>
        <v/>
      </c>
      <c r="L668" s="84"/>
      <c r="M668" s="85"/>
    </row>
    <row r="669" spans="2:13" ht="24.75" customHeight="1">
      <c r="B669" s="18">
        <v>663</v>
      </c>
      <c r="C669" s="43"/>
      <c r="D669" s="38" t="str">
        <f t="shared" si="40"/>
        <v/>
      </c>
      <c r="E669" s="39">
        <f>IF(D669="",0,+COUNTIF('賃上げ前（月給・日給）'!$E$6:$E$1005,D669))</f>
        <v>0</v>
      </c>
      <c r="F669" s="44"/>
      <c r="G669" s="41" t="str">
        <f t="shared" si="41"/>
        <v/>
      </c>
      <c r="H669" s="51"/>
      <c r="I669" s="72"/>
      <c r="J669" s="81" t="str">
        <f t="shared" si="42"/>
        <v/>
      </c>
      <c r="K669" s="42" t="str">
        <f t="shared" si="43"/>
        <v/>
      </c>
      <c r="L669" s="84"/>
      <c r="M669" s="85"/>
    </row>
    <row r="670" spans="2:13" ht="24.75" customHeight="1">
      <c r="B670" s="18">
        <v>664</v>
      </c>
      <c r="C670" s="43"/>
      <c r="D670" s="38" t="str">
        <f t="shared" si="40"/>
        <v/>
      </c>
      <c r="E670" s="39">
        <f>IF(D670="",0,+COUNTIF('賃上げ前（月給・日給）'!$E$6:$E$1005,D670))</f>
        <v>0</v>
      </c>
      <c r="F670" s="44"/>
      <c r="G670" s="41" t="str">
        <f t="shared" si="41"/>
        <v/>
      </c>
      <c r="H670" s="51"/>
      <c r="I670" s="72"/>
      <c r="J670" s="81" t="str">
        <f t="shared" si="42"/>
        <v/>
      </c>
      <c r="K670" s="42" t="str">
        <f t="shared" si="43"/>
        <v/>
      </c>
      <c r="L670" s="84"/>
      <c r="M670" s="85"/>
    </row>
    <row r="671" spans="2:13" ht="24.75" customHeight="1">
      <c r="B671" s="18">
        <v>665</v>
      </c>
      <c r="C671" s="43"/>
      <c r="D671" s="38" t="str">
        <f t="shared" si="40"/>
        <v/>
      </c>
      <c r="E671" s="39">
        <f>IF(D671="",0,+COUNTIF('賃上げ前（月給・日給）'!$E$6:$E$1005,D671))</f>
        <v>0</v>
      </c>
      <c r="F671" s="44"/>
      <c r="G671" s="41" t="str">
        <f t="shared" si="41"/>
        <v/>
      </c>
      <c r="H671" s="51"/>
      <c r="I671" s="72"/>
      <c r="J671" s="81" t="str">
        <f t="shared" si="42"/>
        <v/>
      </c>
      <c r="K671" s="42" t="str">
        <f t="shared" si="43"/>
        <v/>
      </c>
      <c r="L671" s="84"/>
      <c r="M671" s="85"/>
    </row>
    <row r="672" spans="2:13" ht="24.75" customHeight="1">
      <c r="B672" s="18">
        <v>666</v>
      </c>
      <c r="C672" s="43"/>
      <c r="D672" s="38" t="str">
        <f t="shared" si="40"/>
        <v/>
      </c>
      <c r="E672" s="39">
        <f>IF(D672="",0,+COUNTIF('賃上げ前（月給・日給）'!$E$6:$E$1005,D672))</f>
        <v>0</v>
      </c>
      <c r="F672" s="44"/>
      <c r="G672" s="41" t="str">
        <f t="shared" si="41"/>
        <v/>
      </c>
      <c r="H672" s="51"/>
      <c r="I672" s="72"/>
      <c r="J672" s="81" t="str">
        <f t="shared" si="42"/>
        <v/>
      </c>
      <c r="K672" s="42" t="str">
        <f t="shared" si="43"/>
        <v/>
      </c>
      <c r="L672" s="84"/>
      <c r="M672" s="85"/>
    </row>
    <row r="673" spans="2:13" ht="24.75" customHeight="1">
      <c r="B673" s="18">
        <v>667</v>
      </c>
      <c r="C673" s="43"/>
      <c r="D673" s="38" t="str">
        <f t="shared" si="40"/>
        <v/>
      </c>
      <c r="E673" s="39">
        <f>IF(D673="",0,+COUNTIF('賃上げ前（月給・日給）'!$E$6:$E$1005,D673))</f>
        <v>0</v>
      </c>
      <c r="F673" s="44"/>
      <c r="G673" s="41" t="str">
        <f t="shared" si="41"/>
        <v/>
      </c>
      <c r="H673" s="51"/>
      <c r="I673" s="72"/>
      <c r="J673" s="81" t="str">
        <f t="shared" si="42"/>
        <v/>
      </c>
      <c r="K673" s="42" t="str">
        <f t="shared" si="43"/>
        <v/>
      </c>
      <c r="L673" s="84"/>
      <c r="M673" s="85"/>
    </row>
    <row r="674" spans="2:13" ht="24.75" customHeight="1">
      <c r="B674" s="18">
        <v>668</v>
      </c>
      <c r="C674" s="43"/>
      <c r="D674" s="38" t="str">
        <f t="shared" si="40"/>
        <v/>
      </c>
      <c r="E674" s="39">
        <f>IF(D674="",0,+COUNTIF('賃上げ前（月給・日給）'!$E$6:$E$1005,D674))</f>
        <v>0</v>
      </c>
      <c r="F674" s="44"/>
      <c r="G674" s="41" t="str">
        <f t="shared" si="41"/>
        <v/>
      </c>
      <c r="H674" s="51"/>
      <c r="I674" s="72"/>
      <c r="J674" s="81" t="str">
        <f t="shared" si="42"/>
        <v/>
      </c>
      <c r="K674" s="42" t="str">
        <f t="shared" si="43"/>
        <v/>
      </c>
      <c r="L674" s="84"/>
      <c r="M674" s="85"/>
    </row>
    <row r="675" spans="2:13" ht="24.75" customHeight="1">
      <c r="B675" s="18">
        <v>669</v>
      </c>
      <c r="C675" s="43"/>
      <c r="D675" s="38" t="str">
        <f t="shared" si="40"/>
        <v/>
      </c>
      <c r="E675" s="39">
        <f>IF(D675="",0,+COUNTIF('賃上げ前（月給・日給）'!$E$6:$E$1005,D675))</f>
        <v>0</v>
      </c>
      <c r="F675" s="44"/>
      <c r="G675" s="41" t="str">
        <f t="shared" si="41"/>
        <v/>
      </c>
      <c r="H675" s="51"/>
      <c r="I675" s="72"/>
      <c r="J675" s="81" t="str">
        <f t="shared" si="42"/>
        <v/>
      </c>
      <c r="K675" s="42" t="str">
        <f t="shared" si="43"/>
        <v/>
      </c>
      <c r="L675" s="84"/>
      <c r="M675" s="85"/>
    </row>
    <row r="676" spans="2:13" ht="24.75" customHeight="1">
      <c r="B676" s="18">
        <v>670</v>
      </c>
      <c r="C676" s="43"/>
      <c r="D676" s="38" t="str">
        <f t="shared" si="40"/>
        <v/>
      </c>
      <c r="E676" s="39">
        <f>IF(D676="",0,+COUNTIF('賃上げ前（月給・日給）'!$E$6:$E$1005,D676))</f>
        <v>0</v>
      </c>
      <c r="F676" s="44"/>
      <c r="G676" s="41" t="str">
        <f t="shared" si="41"/>
        <v/>
      </c>
      <c r="H676" s="51"/>
      <c r="I676" s="72"/>
      <c r="J676" s="81" t="str">
        <f t="shared" si="42"/>
        <v/>
      </c>
      <c r="K676" s="42" t="str">
        <f t="shared" si="43"/>
        <v/>
      </c>
      <c r="L676" s="84"/>
      <c r="M676" s="85"/>
    </row>
    <row r="677" spans="2:13" ht="24.75" customHeight="1">
      <c r="B677" s="18">
        <v>671</v>
      </c>
      <c r="C677" s="43"/>
      <c r="D677" s="38" t="str">
        <f t="shared" si="40"/>
        <v/>
      </c>
      <c r="E677" s="39">
        <f>IF(D677="",0,+COUNTIF('賃上げ前（月給・日給）'!$E$6:$E$1005,D677))</f>
        <v>0</v>
      </c>
      <c r="F677" s="44"/>
      <c r="G677" s="41" t="str">
        <f t="shared" si="41"/>
        <v/>
      </c>
      <c r="H677" s="51"/>
      <c r="I677" s="72"/>
      <c r="J677" s="81" t="str">
        <f t="shared" si="42"/>
        <v/>
      </c>
      <c r="K677" s="42" t="str">
        <f t="shared" si="43"/>
        <v/>
      </c>
      <c r="L677" s="84"/>
      <c r="M677" s="85"/>
    </row>
    <row r="678" spans="2:13" ht="24.75" customHeight="1">
      <c r="B678" s="18">
        <v>672</v>
      </c>
      <c r="C678" s="43"/>
      <c r="D678" s="38" t="str">
        <f t="shared" si="40"/>
        <v/>
      </c>
      <c r="E678" s="39">
        <f>IF(D678="",0,+COUNTIF('賃上げ前（月給・日給）'!$E$6:$E$1005,D678))</f>
        <v>0</v>
      </c>
      <c r="F678" s="44"/>
      <c r="G678" s="41" t="str">
        <f t="shared" si="41"/>
        <v/>
      </c>
      <c r="H678" s="51"/>
      <c r="I678" s="72"/>
      <c r="J678" s="81" t="str">
        <f t="shared" si="42"/>
        <v/>
      </c>
      <c r="K678" s="42" t="str">
        <f t="shared" si="43"/>
        <v/>
      </c>
      <c r="L678" s="84"/>
      <c r="M678" s="85"/>
    </row>
    <row r="679" spans="2:13" ht="24.75" customHeight="1">
      <c r="B679" s="18">
        <v>673</v>
      </c>
      <c r="C679" s="43"/>
      <c r="D679" s="38" t="str">
        <f t="shared" si="40"/>
        <v/>
      </c>
      <c r="E679" s="39">
        <f>IF(D679="",0,+COUNTIF('賃上げ前（月給・日給）'!$E$6:$E$1005,D679))</f>
        <v>0</v>
      </c>
      <c r="F679" s="44"/>
      <c r="G679" s="41" t="str">
        <f t="shared" si="41"/>
        <v/>
      </c>
      <c r="H679" s="51"/>
      <c r="I679" s="72"/>
      <c r="J679" s="81" t="str">
        <f t="shared" si="42"/>
        <v/>
      </c>
      <c r="K679" s="42" t="str">
        <f t="shared" si="43"/>
        <v/>
      </c>
      <c r="L679" s="84"/>
      <c r="M679" s="85"/>
    </row>
    <row r="680" spans="2:13" ht="24.75" customHeight="1">
      <c r="B680" s="18">
        <v>674</v>
      </c>
      <c r="C680" s="43"/>
      <c r="D680" s="38" t="str">
        <f t="shared" si="40"/>
        <v/>
      </c>
      <c r="E680" s="39">
        <f>IF(D680="",0,+COUNTIF('賃上げ前（月給・日給）'!$E$6:$E$1005,D680))</f>
        <v>0</v>
      </c>
      <c r="F680" s="44"/>
      <c r="G680" s="41" t="str">
        <f t="shared" si="41"/>
        <v/>
      </c>
      <c r="H680" s="51"/>
      <c r="I680" s="72"/>
      <c r="J680" s="81" t="str">
        <f t="shared" si="42"/>
        <v/>
      </c>
      <c r="K680" s="42" t="str">
        <f t="shared" si="43"/>
        <v/>
      </c>
      <c r="L680" s="84"/>
      <c r="M680" s="85"/>
    </row>
    <row r="681" spans="2:13" ht="24.75" customHeight="1">
      <c r="B681" s="18">
        <v>675</v>
      </c>
      <c r="C681" s="43"/>
      <c r="D681" s="38" t="str">
        <f t="shared" si="40"/>
        <v/>
      </c>
      <c r="E681" s="39">
        <f>IF(D681="",0,+COUNTIF('賃上げ前（月給・日給）'!$E$6:$E$1005,D681))</f>
        <v>0</v>
      </c>
      <c r="F681" s="44"/>
      <c r="G681" s="41" t="str">
        <f t="shared" si="41"/>
        <v/>
      </c>
      <c r="H681" s="51"/>
      <c r="I681" s="72"/>
      <c r="J681" s="81" t="str">
        <f t="shared" si="42"/>
        <v/>
      </c>
      <c r="K681" s="42" t="str">
        <f t="shared" si="43"/>
        <v/>
      </c>
      <c r="L681" s="84"/>
      <c r="M681" s="85"/>
    </row>
    <row r="682" spans="2:13" ht="24.75" customHeight="1">
      <c r="B682" s="18">
        <v>676</v>
      </c>
      <c r="C682" s="43"/>
      <c r="D682" s="38" t="str">
        <f t="shared" si="40"/>
        <v/>
      </c>
      <c r="E682" s="39">
        <f>IF(D682="",0,+COUNTIF('賃上げ前（月給・日給）'!$E$6:$E$1005,D682))</f>
        <v>0</v>
      </c>
      <c r="F682" s="44"/>
      <c r="G682" s="41" t="str">
        <f t="shared" si="41"/>
        <v/>
      </c>
      <c r="H682" s="51"/>
      <c r="I682" s="72"/>
      <c r="J682" s="81" t="str">
        <f t="shared" si="42"/>
        <v/>
      </c>
      <c r="K682" s="42" t="str">
        <f t="shared" si="43"/>
        <v/>
      </c>
      <c r="L682" s="84"/>
      <c r="M682" s="85"/>
    </row>
    <row r="683" spans="2:13" ht="24.75" customHeight="1">
      <c r="B683" s="18">
        <v>677</v>
      </c>
      <c r="C683" s="43"/>
      <c r="D683" s="38" t="str">
        <f t="shared" si="40"/>
        <v/>
      </c>
      <c r="E683" s="39">
        <f>IF(D683="",0,+COUNTIF('賃上げ前（月給・日給）'!$E$6:$E$1005,D683))</f>
        <v>0</v>
      </c>
      <c r="F683" s="44"/>
      <c r="G683" s="41" t="str">
        <f t="shared" si="41"/>
        <v/>
      </c>
      <c r="H683" s="51"/>
      <c r="I683" s="72"/>
      <c r="J683" s="81" t="str">
        <f t="shared" si="42"/>
        <v/>
      </c>
      <c r="K683" s="42" t="str">
        <f t="shared" si="43"/>
        <v/>
      </c>
      <c r="L683" s="84"/>
      <c r="M683" s="85"/>
    </row>
    <row r="684" spans="2:13" ht="24.75" customHeight="1">
      <c r="B684" s="18">
        <v>678</v>
      </c>
      <c r="C684" s="43"/>
      <c r="D684" s="38" t="str">
        <f t="shared" si="40"/>
        <v/>
      </c>
      <c r="E684" s="39">
        <f>IF(D684="",0,+COUNTIF('賃上げ前（月給・日給）'!$E$6:$E$1005,D684))</f>
        <v>0</v>
      </c>
      <c r="F684" s="44"/>
      <c r="G684" s="41" t="str">
        <f t="shared" si="41"/>
        <v/>
      </c>
      <c r="H684" s="51"/>
      <c r="I684" s="72"/>
      <c r="J684" s="81" t="str">
        <f t="shared" si="42"/>
        <v/>
      </c>
      <c r="K684" s="42" t="str">
        <f t="shared" si="43"/>
        <v/>
      </c>
      <c r="L684" s="84"/>
      <c r="M684" s="85"/>
    </row>
    <row r="685" spans="2:13" ht="24.75" customHeight="1">
      <c r="B685" s="18">
        <v>679</v>
      </c>
      <c r="C685" s="43"/>
      <c r="D685" s="38" t="str">
        <f t="shared" si="40"/>
        <v/>
      </c>
      <c r="E685" s="39">
        <f>IF(D685="",0,+COUNTIF('賃上げ前（月給・日給）'!$E$6:$E$1005,D685))</f>
        <v>0</v>
      </c>
      <c r="F685" s="44"/>
      <c r="G685" s="41" t="str">
        <f t="shared" si="41"/>
        <v/>
      </c>
      <c r="H685" s="51"/>
      <c r="I685" s="72"/>
      <c r="J685" s="81" t="str">
        <f t="shared" si="42"/>
        <v/>
      </c>
      <c r="K685" s="42" t="str">
        <f t="shared" si="43"/>
        <v/>
      </c>
      <c r="L685" s="84"/>
      <c r="M685" s="85"/>
    </row>
    <row r="686" spans="2:13" ht="24.75" customHeight="1">
      <c r="B686" s="18">
        <v>680</v>
      </c>
      <c r="C686" s="43"/>
      <c r="D686" s="38" t="str">
        <f t="shared" si="40"/>
        <v/>
      </c>
      <c r="E686" s="39">
        <f>IF(D686="",0,+COUNTIF('賃上げ前（月給・日給）'!$E$6:$E$1005,D686))</f>
        <v>0</v>
      </c>
      <c r="F686" s="44"/>
      <c r="G686" s="41" t="str">
        <f t="shared" si="41"/>
        <v/>
      </c>
      <c r="H686" s="51"/>
      <c r="I686" s="72"/>
      <c r="J686" s="81" t="str">
        <f t="shared" si="42"/>
        <v/>
      </c>
      <c r="K686" s="42" t="str">
        <f t="shared" si="43"/>
        <v/>
      </c>
      <c r="L686" s="84"/>
      <c r="M686" s="85"/>
    </row>
    <row r="687" spans="2:13" ht="24.75" customHeight="1">
      <c r="B687" s="18">
        <v>681</v>
      </c>
      <c r="C687" s="43"/>
      <c r="D687" s="38" t="str">
        <f t="shared" si="40"/>
        <v/>
      </c>
      <c r="E687" s="39">
        <f>IF(D687="",0,+COUNTIF('賃上げ前（月給・日給）'!$E$6:$E$1005,D687))</f>
        <v>0</v>
      </c>
      <c r="F687" s="44"/>
      <c r="G687" s="41" t="str">
        <f t="shared" si="41"/>
        <v/>
      </c>
      <c r="H687" s="51"/>
      <c r="I687" s="72"/>
      <c r="J687" s="81" t="str">
        <f t="shared" si="42"/>
        <v/>
      </c>
      <c r="K687" s="42" t="str">
        <f t="shared" si="43"/>
        <v/>
      </c>
      <c r="L687" s="84"/>
      <c r="M687" s="85"/>
    </row>
    <row r="688" spans="2:13" ht="24.75" customHeight="1">
      <c r="B688" s="18">
        <v>682</v>
      </c>
      <c r="C688" s="43"/>
      <c r="D688" s="38" t="str">
        <f t="shared" si="40"/>
        <v/>
      </c>
      <c r="E688" s="39">
        <f>IF(D688="",0,+COUNTIF('賃上げ前（月給・日給）'!$E$6:$E$1005,D688))</f>
        <v>0</v>
      </c>
      <c r="F688" s="44"/>
      <c r="G688" s="41" t="str">
        <f t="shared" si="41"/>
        <v/>
      </c>
      <c r="H688" s="51"/>
      <c r="I688" s="72"/>
      <c r="J688" s="81" t="str">
        <f t="shared" si="42"/>
        <v/>
      </c>
      <c r="K688" s="42" t="str">
        <f t="shared" si="43"/>
        <v/>
      </c>
      <c r="L688" s="84"/>
      <c r="M688" s="85"/>
    </row>
    <row r="689" spans="2:13" ht="24.75" customHeight="1">
      <c r="B689" s="18">
        <v>683</v>
      </c>
      <c r="C689" s="43"/>
      <c r="D689" s="38" t="str">
        <f t="shared" si="40"/>
        <v/>
      </c>
      <c r="E689" s="39">
        <f>IF(D689="",0,+COUNTIF('賃上げ前（月給・日給）'!$E$6:$E$1005,D689))</f>
        <v>0</v>
      </c>
      <c r="F689" s="44"/>
      <c r="G689" s="41" t="str">
        <f t="shared" si="41"/>
        <v/>
      </c>
      <c r="H689" s="51"/>
      <c r="I689" s="72"/>
      <c r="J689" s="81" t="str">
        <f t="shared" si="42"/>
        <v/>
      </c>
      <c r="K689" s="42" t="str">
        <f t="shared" si="43"/>
        <v/>
      </c>
      <c r="L689" s="84"/>
      <c r="M689" s="85"/>
    </row>
    <row r="690" spans="2:13" ht="24.75" customHeight="1">
      <c r="B690" s="18">
        <v>684</v>
      </c>
      <c r="C690" s="43"/>
      <c r="D690" s="38" t="str">
        <f t="shared" si="40"/>
        <v/>
      </c>
      <c r="E690" s="39">
        <f>IF(D690="",0,+COUNTIF('賃上げ前（月給・日給）'!$E$6:$E$1005,D690))</f>
        <v>0</v>
      </c>
      <c r="F690" s="44"/>
      <c r="G690" s="41" t="str">
        <f t="shared" si="41"/>
        <v/>
      </c>
      <c r="H690" s="51"/>
      <c r="I690" s="72"/>
      <c r="J690" s="81" t="str">
        <f t="shared" si="42"/>
        <v/>
      </c>
      <c r="K690" s="42" t="str">
        <f t="shared" si="43"/>
        <v/>
      </c>
      <c r="L690" s="84"/>
      <c r="M690" s="85"/>
    </row>
    <row r="691" spans="2:13" ht="24.75" customHeight="1">
      <c r="B691" s="18">
        <v>685</v>
      </c>
      <c r="C691" s="43"/>
      <c r="D691" s="38" t="str">
        <f t="shared" si="40"/>
        <v/>
      </c>
      <c r="E691" s="39">
        <f>IF(D691="",0,+COUNTIF('賃上げ前（月給・日給）'!$E$6:$E$1005,D691))</f>
        <v>0</v>
      </c>
      <c r="F691" s="44"/>
      <c r="G691" s="41" t="str">
        <f t="shared" si="41"/>
        <v/>
      </c>
      <c r="H691" s="51"/>
      <c r="I691" s="72"/>
      <c r="J691" s="81" t="str">
        <f t="shared" si="42"/>
        <v/>
      </c>
      <c r="K691" s="42" t="str">
        <f t="shared" si="43"/>
        <v/>
      </c>
      <c r="L691" s="84"/>
      <c r="M691" s="85"/>
    </row>
    <row r="692" spans="2:13" ht="24.75" customHeight="1">
      <c r="B692" s="18">
        <v>686</v>
      </c>
      <c r="C692" s="43"/>
      <c r="D692" s="38" t="str">
        <f t="shared" si="40"/>
        <v/>
      </c>
      <c r="E692" s="39">
        <f>IF(D692="",0,+COUNTIF('賃上げ前（月給・日給）'!$E$6:$E$1005,D692))</f>
        <v>0</v>
      </c>
      <c r="F692" s="44"/>
      <c r="G692" s="41" t="str">
        <f t="shared" si="41"/>
        <v/>
      </c>
      <c r="H692" s="51"/>
      <c r="I692" s="72"/>
      <c r="J692" s="81" t="str">
        <f t="shared" si="42"/>
        <v/>
      </c>
      <c r="K692" s="42" t="str">
        <f t="shared" si="43"/>
        <v/>
      </c>
      <c r="L692" s="84"/>
      <c r="M692" s="85"/>
    </row>
    <row r="693" spans="2:13" ht="24.75" customHeight="1">
      <c r="B693" s="18">
        <v>687</v>
      </c>
      <c r="C693" s="43"/>
      <c r="D693" s="38" t="str">
        <f t="shared" si="40"/>
        <v/>
      </c>
      <c r="E693" s="39">
        <f>IF(D693="",0,+COUNTIF('賃上げ前（月給・日給）'!$E$6:$E$1005,D693))</f>
        <v>0</v>
      </c>
      <c r="F693" s="44"/>
      <c r="G693" s="41" t="str">
        <f t="shared" si="41"/>
        <v/>
      </c>
      <c r="H693" s="51"/>
      <c r="I693" s="72"/>
      <c r="J693" s="81" t="str">
        <f t="shared" si="42"/>
        <v/>
      </c>
      <c r="K693" s="42" t="str">
        <f t="shared" si="43"/>
        <v/>
      </c>
      <c r="L693" s="84"/>
      <c r="M693" s="85"/>
    </row>
    <row r="694" spans="2:13" ht="24.75" customHeight="1">
      <c r="B694" s="18">
        <v>688</v>
      </c>
      <c r="C694" s="43"/>
      <c r="D694" s="38" t="str">
        <f t="shared" si="40"/>
        <v/>
      </c>
      <c r="E694" s="39">
        <f>IF(D694="",0,+COUNTIF('賃上げ前（月給・日給）'!$E$6:$E$1005,D694))</f>
        <v>0</v>
      </c>
      <c r="F694" s="44"/>
      <c r="G694" s="41" t="str">
        <f t="shared" si="41"/>
        <v/>
      </c>
      <c r="H694" s="51"/>
      <c r="I694" s="72"/>
      <c r="J694" s="81" t="str">
        <f t="shared" si="42"/>
        <v/>
      </c>
      <c r="K694" s="42" t="str">
        <f t="shared" si="43"/>
        <v/>
      </c>
      <c r="L694" s="84"/>
      <c r="M694" s="85"/>
    </row>
    <row r="695" spans="2:13" ht="24.75" customHeight="1">
      <c r="B695" s="18">
        <v>689</v>
      </c>
      <c r="C695" s="43"/>
      <c r="D695" s="38" t="str">
        <f t="shared" si="40"/>
        <v/>
      </c>
      <c r="E695" s="39">
        <f>IF(D695="",0,+COUNTIF('賃上げ前（月給・日給）'!$E$6:$E$1005,D695))</f>
        <v>0</v>
      </c>
      <c r="F695" s="44"/>
      <c r="G695" s="41" t="str">
        <f t="shared" si="41"/>
        <v/>
      </c>
      <c r="H695" s="51"/>
      <c r="I695" s="72"/>
      <c r="J695" s="81" t="str">
        <f t="shared" si="42"/>
        <v/>
      </c>
      <c r="K695" s="42" t="str">
        <f t="shared" si="43"/>
        <v/>
      </c>
      <c r="L695" s="84"/>
      <c r="M695" s="85"/>
    </row>
    <row r="696" spans="2:13" ht="24.75" customHeight="1">
      <c r="B696" s="18">
        <v>690</v>
      </c>
      <c r="C696" s="43"/>
      <c r="D696" s="38" t="str">
        <f t="shared" si="40"/>
        <v/>
      </c>
      <c r="E696" s="39">
        <f>IF(D696="",0,+COUNTIF('賃上げ前（月給・日給）'!$E$6:$E$1005,D696))</f>
        <v>0</v>
      </c>
      <c r="F696" s="44"/>
      <c r="G696" s="41" t="str">
        <f t="shared" si="41"/>
        <v/>
      </c>
      <c r="H696" s="51"/>
      <c r="I696" s="72"/>
      <c r="J696" s="81" t="str">
        <f t="shared" si="42"/>
        <v/>
      </c>
      <c r="K696" s="42" t="str">
        <f t="shared" si="43"/>
        <v/>
      </c>
      <c r="L696" s="84"/>
      <c r="M696" s="85"/>
    </row>
    <row r="697" spans="2:13" ht="24.75" customHeight="1">
      <c r="B697" s="18">
        <v>691</v>
      </c>
      <c r="C697" s="43"/>
      <c r="D697" s="38" t="str">
        <f t="shared" si="40"/>
        <v/>
      </c>
      <c r="E697" s="39">
        <f>IF(D697="",0,+COUNTIF('賃上げ前（月給・日給）'!$E$6:$E$1005,D697))</f>
        <v>0</v>
      </c>
      <c r="F697" s="44"/>
      <c r="G697" s="41" t="str">
        <f t="shared" si="41"/>
        <v/>
      </c>
      <c r="H697" s="51"/>
      <c r="I697" s="72"/>
      <c r="J697" s="81" t="str">
        <f t="shared" si="42"/>
        <v/>
      </c>
      <c r="K697" s="42" t="str">
        <f t="shared" si="43"/>
        <v/>
      </c>
      <c r="L697" s="84"/>
      <c r="M697" s="85"/>
    </row>
    <row r="698" spans="2:13" ht="24.75" customHeight="1">
      <c r="B698" s="18">
        <v>692</v>
      </c>
      <c r="C698" s="43"/>
      <c r="D698" s="38" t="str">
        <f t="shared" si="40"/>
        <v/>
      </c>
      <c r="E698" s="39">
        <f>IF(D698="",0,+COUNTIF('賃上げ前（月給・日給）'!$E$6:$E$1005,D698))</f>
        <v>0</v>
      </c>
      <c r="F698" s="44"/>
      <c r="G698" s="41" t="str">
        <f t="shared" si="41"/>
        <v/>
      </c>
      <c r="H698" s="51"/>
      <c r="I698" s="72"/>
      <c r="J698" s="81" t="str">
        <f t="shared" si="42"/>
        <v/>
      </c>
      <c r="K698" s="42" t="str">
        <f t="shared" si="43"/>
        <v/>
      </c>
      <c r="L698" s="84"/>
      <c r="M698" s="85"/>
    </row>
    <row r="699" spans="2:13" ht="24.75" customHeight="1">
      <c r="B699" s="18">
        <v>693</v>
      </c>
      <c r="C699" s="43"/>
      <c r="D699" s="38" t="str">
        <f t="shared" si="40"/>
        <v/>
      </c>
      <c r="E699" s="39">
        <f>IF(D699="",0,+COUNTIF('賃上げ前（月給・日給）'!$E$6:$E$1005,D699))</f>
        <v>0</v>
      </c>
      <c r="F699" s="44"/>
      <c r="G699" s="41" t="str">
        <f t="shared" si="41"/>
        <v/>
      </c>
      <c r="H699" s="51"/>
      <c r="I699" s="72"/>
      <c r="J699" s="81" t="str">
        <f t="shared" si="42"/>
        <v/>
      </c>
      <c r="K699" s="42" t="str">
        <f t="shared" si="43"/>
        <v/>
      </c>
      <c r="L699" s="84"/>
      <c r="M699" s="85"/>
    </row>
    <row r="700" spans="2:13" ht="24.75" customHeight="1">
      <c r="B700" s="18">
        <v>694</v>
      </c>
      <c r="C700" s="43"/>
      <c r="D700" s="38" t="str">
        <f t="shared" si="40"/>
        <v/>
      </c>
      <c r="E700" s="39">
        <f>IF(D700="",0,+COUNTIF('賃上げ前（月給・日給）'!$E$6:$E$1005,D700))</f>
        <v>0</v>
      </c>
      <c r="F700" s="44"/>
      <c r="G700" s="41" t="str">
        <f t="shared" si="41"/>
        <v/>
      </c>
      <c r="H700" s="51"/>
      <c r="I700" s="72"/>
      <c r="J700" s="81" t="str">
        <f t="shared" si="42"/>
        <v/>
      </c>
      <c r="K700" s="42" t="str">
        <f t="shared" si="43"/>
        <v/>
      </c>
      <c r="L700" s="84"/>
      <c r="M700" s="85"/>
    </row>
    <row r="701" spans="2:13" ht="24.75" customHeight="1">
      <c r="B701" s="18">
        <v>695</v>
      </c>
      <c r="C701" s="43"/>
      <c r="D701" s="38" t="str">
        <f t="shared" si="40"/>
        <v/>
      </c>
      <c r="E701" s="39">
        <f>IF(D701="",0,+COUNTIF('賃上げ前（月給・日給）'!$E$6:$E$1005,D701))</f>
        <v>0</v>
      </c>
      <c r="F701" s="44"/>
      <c r="G701" s="41" t="str">
        <f t="shared" si="41"/>
        <v/>
      </c>
      <c r="H701" s="51"/>
      <c r="I701" s="72"/>
      <c r="J701" s="81" t="str">
        <f t="shared" si="42"/>
        <v/>
      </c>
      <c r="K701" s="42" t="str">
        <f t="shared" si="43"/>
        <v/>
      </c>
      <c r="L701" s="84"/>
      <c r="M701" s="85"/>
    </row>
    <row r="702" spans="2:13" ht="24.75" customHeight="1">
      <c r="B702" s="18">
        <v>696</v>
      </c>
      <c r="C702" s="43"/>
      <c r="D702" s="38" t="str">
        <f t="shared" si="40"/>
        <v/>
      </c>
      <c r="E702" s="39">
        <f>IF(D702="",0,+COUNTIF('賃上げ前（月給・日給）'!$E$6:$E$1005,D702))</f>
        <v>0</v>
      </c>
      <c r="F702" s="44"/>
      <c r="G702" s="41" t="str">
        <f t="shared" si="41"/>
        <v/>
      </c>
      <c r="H702" s="51"/>
      <c r="I702" s="72"/>
      <c r="J702" s="81" t="str">
        <f t="shared" si="42"/>
        <v/>
      </c>
      <c r="K702" s="42" t="str">
        <f t="shared" si="43"/>
        <v/>
      </c>
      <c r="L702" s="84"/>
      <c r="M702" s="85"/>
    </row>
    <row r="703" spans="2:13" ht="24.75" customHeight="1">
      <c r="B703" s="18">
        <v>697</v>
      </c>
      <c r="C703" s="43"/>
      <c r="D703" s="38" t="str">
        <f t="shared" si="40"/>
        <v/>
      </c>
      <c r="E703" s="39">
        <f>IF(D703="",0,+COUNTIF('賃上げ前（月給・日給）'!$E$6:$E$1005,D703))</f>
        <v>0</v>
      </c>
      <c r="F703" s="44"/>
      <c r="G703" s="41" t="str">
        <f t="shared" si="41"/>
        <v/>
      </c>
      <c r="H703" s="51"/>
      <c r="I703" s="72"/>
      <c r="J703" s="81" t="str">
        <f t="shared" si="42"/>
        <v/>
      </c>
      <c r="K703" s="42" t="str">
        <f t="shared" si="43"/>
        <v/>
      </c>
      <c r="L703" s="84"/>
      <c r="M703" s="85"/>
    </row>
    <row r="704" spans="2:13" ht="24.75" customHeight="1">
      <c r="B704" s="18">
        <v>698</v>
      </c>
      <c r="C704" s="43"/>
      <c r="D704" s="38" t="str">
        <f t="shared" si="40"/>
        <v/>
      </c>
      <c r="E704" s="39">
        <f>IF(D704="",0,+COUNTIF('賃上げ前（月給・日給）'!$E$6:$E$1005,D704))</f>
        <v>0</v>
      </c>
      <c r="F704" s="44"/>
      <c r="G704" s="41" t="str">
        <f t="shared" si="41"/>
        <v/>
      </c>
      <c r="H704" s="51"/>
      <c r="I704" s="72"/>
      <c r="J704" s="81" t="str">
        <f t="shared" si="42"/>
        <v/>
      </c>
      <c r="K704" s="42" t="str">
        <f t="shared" si="43"/>
        <v/>
      </c>
      <c r="L704" s="84"/>
      <c r="M704" s="85"/>
    </row>
    <row r="705" spans="2:13" ht="24.75" customHeight="1">
      <c r="B705" s="18">
        <v>699</v>
      </c>
      <c r="C705" s="43"/>
      <c r="D705" s="38" t="str">
        <f t="shared" si="40"/>
        <v/>
      </c>
      <c r="E705" s="39">
        <f>IF(D705="",0,+COUNTIF('賃上げ前（月給・日給）'!$E$6:$E$1005,D705))</f>
        <v>0</v>
      </c>
      <c r="F705" s="44"/>
      <c r="G705" s="41" t="str">
        <f t="shared" si="41"/>
        <v/>
      </c>
      <c r="H705" s="51"/>
      <c r="I705" s="72"/>
      <c r="J705" s="81" t="str">
        <f t="shared" si="42"/>
        <v/>
      </c>
      <c r="K705" s="42" t="str">
        <f t="shared" si="43"/>
        <v/>
      </c>
      <c r="L705" s="84"/>
      <c r="M705" s="85"/>
    </row>
    <row r="706" spans="2:13" ht="24.75" customHeight="1">
      <c r="B706" s="18">
        <v>700</v>
      </c>
      <c r="C706" s="43"/>
      <c r="D706" s="38" t="str">
        <f t="shared" si="40"/>
        <v/>
      </c>
      <c r="E706" s="39">
        <f>IF(D706="",0,+COUNTIF('賃上げ前（月給・日給）'!$E$6:$E$1005,D706))</f>
        <v>0</v>
      </c>
      <c r="F706" s="44"/>
      <c r="G706" s="41" t="str">
        <f t="shared" si="41"/>
        <v/>
      </c>
      <c r="H706" s="51"/>
      <c r="I706" s="72"/>
      <c r="J706" s="81" t="str">
        <f t="shared" si="42"/>
        <v/>
      </c>
      <c r="K706" s="42" t="str">
        <f t="shared" si="43"/>
        <v/>
      </c>
      <c r="L706" s="84"/>
      <c r="M706" s="85"/>
    </row>
    <row r="707" spans="2:13" ht="24.75" customHeight="1">
      <c r="B707" s="18">
        <v>701</v>
      </c>
      <c r="C707" s="43"/>
      <c r="D707" s="38" t="str">
        <f t="shared" si="40"/>
        <v/>
      </c>
      <c r="E707" s="39">
        <f>IF(D707="",0,+COUNTIF('賃上げ前（月給・日給）'!$E$6:$E$1005,D707))</f>
        <v>0</v>
      </c>
      <c r="F707" s="44"/>
      <c r="G707" s="41" t="str">
        <f t="shared" si="41"/>
        <v/>
      </c>
      <c r="H707" s="51"/>
      <c r="I707" s="72"/>
      <c r="J707" s="81" t="str">
        <f t="shared" si="42"/>
        <v/>
      </c>
      <c r="K707" s="42" t="str">
        <f t="shared" si="43"/>
        <v/>
      </c>
      <c r="L707" s="84"/>
      <c r="M707" s="85"/>
    </row>
    <row r="708" spans="2:13" ht="24.75" customHeight="1">
      <c r="B708" s="18">
        <v>702</v>
      </c>
      <c r="C708" s="43"/>
      <c r="D708" s="38" t="str">
        <f t="shared" si="40"/>
        <v/>
      </c>
      <c r="E708" s="39">
        <f>IF(D708="",0,+COUNTIF('賃上げ前（月給・日給）'!$E$6:$E$1005,D708))</f>
        <v>0</v>
      </c>
      <c r="F708" s="44"/>
      <c r="G708" s="41" t="str">
        <f t="shared" si="41"/>
        <v/>
      </c>
      <c r="H708" s="51"/>
      <c r="I708" s="72"/>
      <c r="J708" s="81" t="str">
        <f t="shared" si="42"/>
        <v/>
      </c>
      <c r="K708" s="42" t="str">
        <f t="shared" si="43"/>
        <v/>
      </c>
      <c r="L708" s="84"/>
      <c r="M708" s="85"/>
    </row>
    <row r="709" spans="2:13" ht="24.75" customHeight="1">
      <c r="B709" s="18">
        <v>703</v>
      </c>
      <c r="C709" s="43"/>
      <c r="D709" s="38" t="str">
        <f t="shared" si="40"/>
        <v/>
      </c>
      <c r="E709" s="39">
        <f>IF(D709="",0,+COUNTIF('賃上げ前（月給・日給）'!$E$6:$E$1005,D709))</f>
        <v>0</v>
      </c>
      <c r="F709" s="44"/>
      <c r="G709" s="41" t="str">
        <f t="shared" si="41"/>
        <v/>
      </c>
      <c r="H709" s="51"/>
      <c r="I709" s="72"/>
      <c r="J709" s="81" t="str">
        <f t="shared" si="42"/>
        <v/>
      </c>
      <c r="K709" s="42" t="str">
        <f t="shared" si="43"/>
        <v/>
      </c>
      <c r="L709" s="84"/>
      <c r="M709" s="85"/>
    </row>
    <row r="710" spans="2:13" ht="24.75" customHeight="1">
      <c r="B710" s="18">
        <v>704</v>
      </c>
      <c r="C710" s="43"/>
      <c r="D710" s="38" t="str">
        <f t="shared" si="40"/>
        <v/>
      </c>
      <c r="E710" s="39">
        <f>IF(D710="",0,+COUNTIF('賃上げ前（月給・日給）'!$E$6:$E$1005,D710))</f>
        <v>0</v>
      </c>
      <c r="F710" s="44"/>
      <c r="G710" s="41" t="str">
        <f t="shared" si="41"/>
        <v/>
      </c>
      <c r="H710" s="51"/>
      <c r="I710" s="72"/>
      <c r="J710" s="81" t="str">
        <f t="shared" si="42"/>
        <v/>
      </c>
      <c r="K710" s="42" t="str">
        <f t="shared" si="43"/>
        <v/>
      </c>
      <c r="L710" s="84"/>
      <c r="M710" s="85"/>
    </row>
    <row r="711" spans="2:13" ht="24.75" customHeight="1">
      <c r="B711" s="18">
        <v>705</v>
      </c>
      <c r="C711" s="43"/>
      <c r="D711" s="38" t="str">
        <f t="shared" ref="D711:D774" si="44">SUBSTITUTE(SUBSTITUTE(C711,"　","")," ","")</f>
        <v/>
      </c>
      <c r="E711" s="39">
        <f>IF(D711="",0,+COUNTIF('賃上げ前（月給・日給）'!$E$6:$E$1005,D711))</f>
        <v>0</v>
      </c>
      <c r="F711" s="44"/>
      <c r="G711" s="41" t="str">
        <f t="shared" ref="G711:G774" si="45">IF(C711="","",+IF(OR(E711&lt;1,F711="",L711="◎"),"除外","対象"))</f>
        <v/>
      </c>
      <c r="H711" s="51"/>
      <c r="I711" s="72"/>
      <c r="J711" s="81" t="str">
        <f t="shared" ref="J711:J774" si="46">IF(C711="","",H711/I711)</f>
        <v/>
      </c>
      <c r="K711" s="42" t="str">
        <f t="shared" ref="K711:K774" si="47">IF(C711="","",+IF(G711="対象",J711,0))</f>
        <v/>
      </c>
      <c r="L711" s="84"/>
      <c r="M711" s="85"/>
    </row>
    <row r="712" spans="2:13" ht="24.75" customHeight="1">
      <c r="B712" s="18">
        <v>706</v>
      </c>
      <c r="C712" s="43"/>
      <c r="D712" s="38" t="str">
        <f t="shared" si="44"/>
        <v/>
      </c>
      <c r="E712" s="39">
        <f>IF(D712="",0,+COUNTIF('賃上げ前（月給・日給）'!$E$6:$E$1005,D712))</f>
        <v>0</v>
      </c>
      <c r="F712" s="44"/>
      <c r="G712" s="41" t="str">
        <f t="shared" si="45"/>
        <v/>
      </c>
      <c r="H712" s="51"/>
      <c r="I712" s="72"/>
      <c r="J712" s="81" t="str">
        <f t="shared" si="46"/>
        <v/>
      </c>
      <c r="K712" s="42" t="str">
        <f t="shared" si="47"/>
        <v/>
      </c>
      <c r="L712" s="84"/>
      <c r="M712" s="85"/>
    </row>
    <row r="713" spans="2:13" ht="24.75" customHeight="1">
      <c r="B713" s="18">
        <v>707</v>
      </c>
      <c r="C713" s="43"/>
      <c r="D713" s="38" t="str">
        <f t="shared" si="44"/>
        <v/>
      </c>
      <c r="E713" s="39">
        <f>IF(D713="",0,+COUNTIF('賃上げ前（月給・日給）'!$E$6:$E$1005,D713))</f>
        <v>0</v>
      </c>
      <c r="F713" s="44"/>
      <c r="G713" s="41" t="str">
        <f t="shared" si="45"/>
        <v/>
      </c>
      <c r="H713" s="51"/>
      <c r="I713" s="72"/>
      <c r="J713" s="81" t="str">
        <f t="shared" si="46"/>
        <v/>
      </c>
      <c r="K713" s="42" t="str">
        <f t="shared" si="47"/>
        <v/>
      </c>
      <c r="L713" s="84"/>
      <c r="M713" s="85"/>
    </row>
    <row r="714" spans="2:13" ht="24.75" customHeight="1">
      <c r="B714" s="18">
        <v>708</v>
      </c>
      <c r="C714" s="43"/>
      <c r="D714" s="38" t="str">
        <f t="shared" si="44"/>
        <v/>
      </c>
      <c r="E714" s="39">
        <f>IF(D714="",0,+COUNTIF('賃上げ前（月給・日給）'!$E$6:$E$1005,D714))</f>
        <v>0</v>
      </c>
      <c r="F714" s="44"/>
      <c r="G714" s="41" t="str">
        <f t="shared" si="45"/>
        <v/>
      </c>
      <c r="H714" s="51"/>
      <c r="I714" s="72"/>
      <c r="J714" s="81" t="str">
        <f t="shared" si="46"/>
        <v/>
      </c>
      <c r="K714" s="42" t="str">
        <f t="shared" si="47"/>
        <v/>
      </c>
      <c r="L714" s="84"/>
      <c r="M714" s="85"/>
    </row>
    <row r="715" spans="2:13" ht="24.75" customHeight="1">
      <c r="B715" s="18">
        <v>709</v>
      </c>
      <c r="C715" s="43"/>
      <c r="D715" s="38" t="str">
        <f t="shared" si="44"/>
        <v/>
      </c>
      <c r="E715" s="39">
        <f>IF(D715="",0,+COUNTIF('賃上げ前（月給・日給）'!$E$6:$E$1005,D715))</f>
        <v>0</v>
      </c>
      <c r="F715" s="44"/>
      <c r="G715" s="41" t="str">
        <f t="shared" si="45"/>
        <v/>
      </c>
      <c r="H715" s="51"/>
      <c r="I715" s="72"/>
      <c r="J715" s="81" t="str">
        <f t="shared" si="46"/>
        <v/>
      </c>
      <c r="K715" s="42" t="str">
        <f t="shared" si="47"/>
        <v/>
      </c>
      <c r="L715" s="84"/>
      <c r="M715" s="85"/>
    </row>
    <row r="716" spans="2:13" ht="24.75" customHeight="1">
      <c r="B716" s="18">
        <v>710</v>
      </c>
      <c r="C716" s="43"/>
      <c r="D716" s="38" t="str">
        <f t="shared" si="44"/>
        <v/>
      </c>
      <c r="E716" s="39">
        <f>IF(D716="",0,+COUNTIF('賃上げ前（月給・日給）'!$E$6:$E$1005,D716))</f>
        <v>0</v>
      </c>
      <c r="F716" s="44"/>
      <c r="G716" s="41" t="str">
        <f t="shared" si="45"/>
        <v/>
      </c>
      <c r="H716" s="51"/>
      <c r="I716" s="72"/>
      <c r="J716" s="81" t="str">
        <f t="shared" si="46"/>
        <v/>
      </c>
      <c r="K716" s="42" t="str">
        <f t="shared" si="47"/>
        <v/>
      </c>
      <c r="L716" s="84"/>
      <c r="M716" s="85"/>
    </row>
    <row r="717" spans="2:13" ht="24.75" customHeight="1">
      <c r="B717" s="18">
        <v>711</v>
      </c>
      <c r="C717" s="43"/>
      <c r="D717" s="38" t="str">
        <f t="shared" si="44"/>
        <v/>
      </c>
      <c r="E717" s="39">
        <f>IF(D717="",0,+COUNTIF('賃上げ前（月給・日給）'!$E$6:$E$1005,D717))</f>
        <v>0</v>
      </c>
      <c r="F717" s="44"/>
      <c r="G717" s="41" t="str">
        <f t="shared" si="45"/>
        <v/>
      </c>
      <c r="H717" s="51"/>
      <c r="I717" s="72"/>
      <c r="J717" s="81" t="str">
        <f t="shared" si="46"/>
        <v/>
      </c>
      <c r="K717" s="42" t="str">
        <f t="shared" si="47"/>
        <v/>
      </c>
      <c r="L717" s="84"/>
      <c r="M717" s="85"/>
    </row>
    <row r="718" spans="2:13" ht="24.75" customHeight="1">
      <c r="B718" s="18">
        <v>712</v>
      </c>
      <c r="C718" s="43"/>
      <c r="D718" s="38" t="str">
        <f t="shared" si="44"/>
        <v/>
      </c>
      <c r="E718" s="39">
        <f>IF(D718="",0,+COUNTIF('賃上げ前（月給・日給）'!$E$6:$E$1005,D718))</f>
        <v>0</v>
      </c>
      <c r="F718" s="44"/>
      <c r="G718" s="41" t="str">
        <f t="shared" si="45"/>
        <v/>
      </c>
      <c r="H718" s="51"/>
      <c r="I718" s="72"/>
      <c r="J718" s="81" t="str">
        <f t="shared" si="46"/>
        <v/>
      </c>
      <c r="K718" s="42" t="str">
        <f t="shared" si="47"/>
        <v/>
      </c>
      <c r="L718" s="84"/>
      <c r="M718" s="85"/>
    </row>
    <row r="719" spans="2:13" ht="24.75" customHeight="1">
      <c r="B719" s="18">
        <v>713</v>
      </c>
      <c r="C719" s="43"/>
      <c r="D719" s="38" t="str">
        <f t="shared" si="44"/>
        <v/>
      </c>
      <c r="E719" s="39">
        <f>IF(D719="",0,+COUNTIF('賃上げ前（月給・日給）'!$E$6:$E$1005,D719))</f>
        <v>0</v>
      </c>
      <c r="F719" s="44"/>
      <c r="G719" s="41" t="str">
        <f t="shared" si="45"/>
        <v/>
      </c>
      <c r="H719" s="51"/>
      <c r="I719" s="72"/>
      <c r="J719" s="81" t="str">
        <f t="shared" si="46"/>
        <v/>
      </c>
      <c r="K719" s="42" t="str">
        <f t="shared" si="47"/>
        <v/>
      </c>
      <c r="L719" s="84"/>
      <c r="M719" s="85"/>
    </row>
    <row r="720" spans="2:13" ht="24.75" customHeight="1">
      <c r="B720" s="18">
        <v>714</v>
      </c>
      <c r="C720" s="43"/>
      <c r="D720" s="38" t="str">
        <f t="shared" si="44"/>
        <v/>
      </c>
      <c r="E720" s="39">
        <f>IF(D720="",0,+COUNTIF('賃上げ前（月給・日給）'!$E$6:$E$1005,D720))</f>
        <v>0</v>
      </c>
      <c r="F720" s="44"/>
      <c r="G720" s="41" t="str">
        <f t="shared" si="45"/>
        <v/>
      </c>
      <c r="H720" s="51"/>
      <c r="I720" s="72"/>
      <c r="J720" s="81" t="str">
        <f t="shared" si="46"/>
        <v/>
      </c>
      <c r="K720" s="42" t="str">
        <f t="shared" si="47"/>
        <v/>
      </c>
      <c r="L720" s="84"/>
      <c r="M720" s="85"/>
    </row>
    <row r="721" spans="2:13" ht="24.75" customHeight="1">
      <c r="B721" s="18">
        <v>715</v>
      </c>
      <c r="C721" s="43"/>
      <c r="D721" s="38" t="str">
        <f t="shared" si="44"/>
        <v/>
      </c>
      <c r="E721" s="39">
        <f>IF(D721="",0,+COUNTIF('賃上げ前（月給・日給）'!$E$6:$E$1005,D721))</f>
        <v>0</v>
      </c>
      <c r="F721" s="44"/>
      <c r="G721" s="41" t="str">
        <f t="shared" si="45"/>
        <v/>
      </c>
      <c r="H721" s="51"/>
      <c r="I721" s="72"/>
      <c r="J721" s="81" t="str">
        <f t="shared" si="46"/>
        <v/>
      </c>
      <c r="K721" s="42" t="str">
        <f t="shared" si="47"/>
        <v/>
      </c>
      <c r="L721" s="84"/>
      <c r="M721" s="85"/>
    </row>
    <row r="722" spans="2:13" ht="24.75" customHeight="1">
      <c r="B722" s="18">
        <v>716</v>
      </c>
      <c r="C722" s="43"/>
      <c r="D722" s="38" t="str">
        <f t="shared" si="44"/>
        <v/>
      </c>
      <c r="E722" s="39">
        <f>IF(D722="",0,+COUNTIF('賃上げ前（月給・日給）'!$E$6:$E$1005,D722))</f>
        <v>0</v>
      </c>
      <c r="F722" s="44"/>
      <c r="G722" s="41" t="str">
        <f t="shared" si="45"/>
        <v/>
      </c>
      <c r="H722" s="51"/>
      <c r="I722" s="72"/>
      <c r="J722" s="81" t="str">
        <f t="shared" si="46"/>
        <v/>
      </c>
      <c r="K722" s="42" t="str">
        <f t="shared" si="47"/>
        <v/>
      </c>
      <c r="L722" s="84"/>
      <c r="M722" s="85"/>
    </row>
    <row r="723" spans="2:13" ht="24.75" customHeight="1">
      <c r="B723" s="18">
        <v>717</v>
      </c>
      <c r="C723" s="43"/>
      <c r="D723" s="38" t="str">
        <f t="shared" si="44"/>
        <v/>
      </c>
      <c r="E723" s="39">
        <f>IF(D723="",0,+COUNTIF('賃上げ前（月給・日給）'!$E$6:$E$1005,D723))</f>
        <v>0</v>
      </c>
      <c r="F723" s="44"/>
      <c r="G723" s="41" t="str">
        <f t="shared" si="45"/>
        <v/>
      </c>
      <c r="H723" s="51"/>
      <c r="I723" s="72"/>
      <c r="J723" s="81" t="str">
        <f t="shared" si="46"/>
        <v/>
      </c>
      <c r="K723" s="42" t="str">
        <f t="shared" si="47"/>
        <v/>
      </c>
      <c r="L723" s="84"/>
      <c r="M723" s="85"/>
    </row>
    <row r="724" spans="2:13" ht="24.75" customHeight="1">
      <c r="B724" s="18">
        <v>718</v>
      </c>
      <c r="C724" s="43"/>
      <c r="D724" s="38" t="str">
        <f t="shared" si="44"/>
        <v/>
      </c>
      <c r="E724" s="39">
        <f>IF(D724="",0,+COUNTIF('賃上げ前（月給・日給）'!$E$6:$E$1005,D724))</f>
        <v>0</v>
      </c>
      <c r="F724" s="44"/>
      <c r="G724" s="41" t="str">
        <f t="shared" si="45"/>
        <v/>
      </c>
      <c r="H724" s="51"/>
      <c r="I724" s="72"/>
      <c r="J724" s="81" t="str">
        <f t="shared" si="46"/>
        <v/>
      </c>
      <c r="K724" s="42" t="str">
        <f t="shared" si="47"/>
        <v/>
      </c>
      <c r="L724" s="84"/>
      <c r="M724" s="85"/>
    </row>
    <row r="725" spans="2:13" ht="24.75" customHeight="1">
      <c r="B725" s="18">
        <v>719</v>
      </c>
      <c r="C725" s="43"/>
      <c r="D725" s="38" t="str">
        <f t="shared" si="44"/>
        <v/>
      </c>
      <c r="E725" s="39">
        <f>IF(D725="",0,+COUNTIF('賃上げ前（月給・日給）'!$E$6:$E$1005,D725))</f>
        <v>0</v>
      </c>
      <c r="F725" s="44"/>
      <c r="G725" s="41" t="str">
        <f t="shared" si="45"/>
        <v/>
      </c>
      <c r="H725" s="51"/>
      <c r="I725" s="72"/>
      <c r="J725" s="81" t="str">
        <f t="shared" si="46"/>
        <v/>
      </c>
      <c r="K725" s="42" t="str">
        <f t="shared" si="47"/>
        <v/>
      </c>
      <c r="L725" s="84"/>
      <c r="M725" s="85"/>
    </row>
    <row r="726" spans="2:13" ht="24.75" customHeight="1">
      <c r="B726" s="18">
        <v>720</v>
      </c>
      <c r="C726" s="43"/>
      <c r="D726" s="38" t="str">
        <f t="shared" si="44"/>
        <v/>
      </c>
      <c r="E726" s="39">
        <f>IF(D726="",0,+COUNTIF('賃上げ前（月給・日給）'!$E$6:$E$1005,D726))</f>
        <v>0</v>
      </c>
      <c r="F726" s="44"/>
      <c r="G726" s="41" t="str">
        <f t="shared" si="45"/>
        <v/>
      </c>
      <c r="H726" s="51"/>
      <c r="I726" s="72"/>
      <c r="J726" s="81" t="str">
        <f t="shared" si="46"/>
        <v/>
      </c>
      <c r="K726" s="42" t="str">
        <f t="shared" si="47"/>
        <v/>
      </c>
      <c r="L726" s="84"/>
      <c r="M726" s="85"/>
    </row>
    <row r="727" spans="2:13" ht="24.75" customHeight="1">
      <c r="B727" s="18">
        <v>721</v>
      </c>
      <c r="C727" s="43"/>
      <c r="D727" s="38" t="str">
        <f t="shared" si="44"/>
        <v/>
      </c>
      <c r="E727" s="39">
        <f>IF(D727="",0,+COUNTIF('賃上げ前（月給・日給）'!$E$6:$E$1005,D727))</f>
        <v>0</v>
      </c>
      <c r="F727" s="44"/>
      <c r="G727" s="41" t="str">
        <f t="shared" si="45"/>
        <v/>
      </c>
      <c r="H727" s="51"/>
      <c r="I727" s="72"/>
      <c r="J727" s="81" t="str">
        <f t="shared" si="46"/>
        <v/>
      </c>
      <c r="K727" s="42" t="str">
        <f t="shared" si="47"/>
        <v/>
      </c>
      <c r="L727" s="84"/>
      <c r="M727" s="85"/>
    </row>
    <row r="728" spans="2:13" ht="24.75" customHeight="1">
      <c r="B728" s="18">
        <v>722</v>
      </c>
      <c r="C728" s="43"/>
      <c r="D728" s="38" t="str">
        <f t="shared" si="44"/>
        <v/>
      </c>
      <c r="E728" s="39">
        <f>IF(D728="",0,+COUNTIF('賃上げ前（月給・日給）'!$E$6:$E$1005,D728))</f>
        <v>0</v>
      </c>
      <c r="F728" s="44"/>
      <c r="G728" s="41" t="str">
        <f t="shared" si="45"/>
        <v/>
      </c>
      <c r="H728" s="51"/>
      <c r="I728" s="72"/>
      <c r="J728" s="81" t="str">
        <f t="shared" si="46"/>
        <v/>
      </c>
      <c r="K728" s="42" t="str">
        <f t="shared" si="47"/>
        <v/>
      </c>
      <c r="L728" s="84"/>
      <c r="M728" s="85"/>
    </row>
    <row r="729" spans="2:13" ht="24.75" customHeight="1">
      <c r="B729" s="18">
        <v>723</v>
      </c>
      <c r="C729" s="43"/>
      <c r="D729" s="38" t="str">
        <f t="shared" si="44"/>
        <v/>
      </c>
      <c r="E729" s="39">
        <f>IF(D729="",0,+COUNTIF('賃上げ前（月給・日給）'!$E$6:$E$1005,D729))</f>
        <v>0</v>
      </c>
      <c r="F729" s="44"/>
      <c r="G729" s="41" t="str">
        <f t="shared" si="45"/>
        <v/>
      </c>
      <c r="H729" s="51"/>
      <c r="I729" s="72"/>
      <c r="J729" s="81" t="str">
        <f t="shared" si="46"/>
        <v/>
      </c>
      <c r="K729" s="42" t="str">
        <f t="shared" si="47"/>
        <v/>
      </c>
      <c r="L729" s="84"/>
      <c r="M729" s="85"/>
    </row>
    <row r="730" spans="2:13" ht="24.75" customHeight="1">
      <c r="B730" s="18">
        <v>724</v>
      </c>
      <c r="C730" s="43"/>
      <c r="D730" s="38" t="str">
        <f t="shared" si="44"/>
        <v/>
      </c>
      <c r="E730" s="39">
        <f>IF(D730="",0,+COUNTIF('賃上げ前（月給・日給）'!$E$6:$E$1005,D730))</f>
        <v>0</v>
      </c>
      <c r="F730" s="44"/>
      <c r="G730" s="41" t="str">
        <f t="shared" si="45"/>
        <v/>
      </c>
      <c r="H730" s="51"/>
      <c r="I730" s="72"/>
      <c r="J730" s="81" t="str">
        <f t="shared" si="46"/>
        <v/>
      </c>
      <c r="K730" s="42" t="str">
        <f t="shared" si="47"/>
        <v/>
      </c>
      <c r="L730" s="84"/>
      <c r="M730" s="85"/>
    </row>
    <row r="731" spans="2:13" ht="24.75" customHeight="1">
      <c r="B731" s="18">
        <v>725</v>
      </c>
      <c r="C731" s="43"/>
      <c r="D731" s="38" t="str">
        <f t="shared" si="44"/>
        <v/>
      </c>
      <c r="E731" s="39">
        <f>IF(D731="",0,+COUNTIF('賃上げ前（月給・日給）'!$E$6:$E$1005,D731))</f>
        <v>0</v>
      </c>
      <c r="F731" s="44"/>
      <c r="G731" s="41" t="str">
        <f t="shared" si="45"/>
        <v/>
      </c>
      <c r="H731" s="51"/>
      <c r="I731" s="72"/>
      <c r="J731" s="81" t="str">
        <f t="shared" si="46"/>
        <v/>
      </c>
      <c r="K731" s="42" t="str">
        <f t="shared" si="47"/>
        <v/>
      </c>
      <c r="L731" s="84"/>
      <c r="M731" s="85"/>
    </row>
    <row r="732" spans="2:13" ht="24.75" customHeight="1">
      <c r="B732" s="18">
        <v>726</v>
      </c>
      <c r="C732" s="43"/>
      <c r="D732" s="38" t="str">
        <f t="shared" si="44"/>
        <v/>
      </c>
      <c r="E732" s="39">
        <f>IF(D732="",0,+COUNTIF('賃上げ前（月給・日給）'!$E$6:$E$1005,D732))</f>
        <v>0</v>
      </c>
      <c r="F732" s="44"/>
      <c r="G732" s="41" t="str">
        <f t="shared" si="45"/>
        <v/>
      </c>
      <c r="H732" s="51"/>
      <c r="I732" s="72"/>
      <c r="J732" s="81" t="str">
        <f t="shared" si="46"/>
        <v/>
      </c>
      <c r="K732" s="42" t="str">
        <f t="shared" si="47"/>
        <v/>
      </c>
      <c r="L732" s="84"/>
      <c r="M732" s="85"/>
    </row>
    <row r="733" spans="2:13" ht="24.75" customHeight="1">
      <c r="B733" s="18">
        <v>727</v>
      </c>
      <c r="C733" s="43"/>
      <c r="D733" s="38" t="str">
        <f t="shared" si="44"/>
        <v/>
      </c>
      <c r="E733" s="39">
        <f>IF(D733="",0,+COUNTIF('賃上げ前（月給・日給）'!$E$6:$E$1005,D733))</f>
        <v>0</v>
      </c>
      <c r="F733" s="44"/>
      <c r="G733" s="41" t="str">
        <f t="shared" si="45"/>
        <v/>
      </c>
      <c r="H733" s="51"/>
      <c r="I733" s="72"/>
      <c r="J733" s="81" t="str">
        <f t="shared" si="46"/>
        <v/>
      </c>
      <c r="K733" s="42" t="str">
        <f t="shared" si="47"/>
        <v/>
      </c>
      <c r="L733" s="84"/>
      <c r="M733" s="85"/>
    </row>
    <row r="734" spans="2:13" ht="24.75" customHeight="1">
      <c r="B734" s="18">
        <v>728</v>
      </c>
      <c r="C734" s="43"/>
      <c r="D734" s="38" t="str">
        <f t="shared" si="44"/>
        <v/>
      </c>
      <c r="E734" s="39">
        <f>IF(D734="",0,+COUNTIF('賃上げ前（月給・日給）'!$E$6:$E$1005,D734))</f>
        <v>0</v>
      </c>
      <c r="F734" s="44"/>
      <c r="G734" s="41" t="str">
        <f t="shared" si="45"/>
        <v/>
      </c>
      <c r="H734" s="51"/>
      <c r="I734" s="72"/>
      <c r="J734" s="81" t="str">
        <f t="shared" si="46"/>
        <v/>
      </c>
      <c r="K734" s="42" t="str">
        <f t="shared" si="47"/>
        <v/>
      </c>
      <c r="L734" s="84"/>
      <c r="M734" s="85"/>
    </row>
    <row r="735" spans="2:13" ht="24.75" customHeight="1">
      <c r="B735" s="18">
        <v>729</v>
      </c>
      <c r="C735" s="43"/>
      <c r="D735" s="38" t="str">
        <f t="shared" si="44"/>
        <v/>
      </c>
      <c r="E735" s="39">
        <f>IF(D735="",0,+COUNTIF('賃上げ前（月給・日給）'!$E$6:$E$1005,D735))</f>
        <v>0</v>
      </c>
      <c r="F735" s="44"/>
      <c r="G735" s="41" t="str">
        <f t="shared" si="45"/>
        <v/>
      </c>
      <c r="H735" s="51"/>
      <c r="I735" s="72"/>
      <c r="J735" s="81" t="str">
        <f t="shared" si="46"/>
        <v/>
      </c>
      <c r="K735" s="42" t="str">
        <f t="shared" si="47"/>
        <v/>
      </c>
      <c r="L735" s="84"/>
      <c r="M735" s="85"/>
    </row>
    <row r="736" spans="2:13" ht="24.75" customHeight="1">
      <c r="B736" s="18">
        <v>730</v>
      </c>
      <c r="C736" s="43"/>
      <c r="D736" s="38" t="str">
        <f t="shared" si="44"/>
        <v/>
      </c>
      <c r="E736" s="39">
        <f>IF(D736="",0,+COUNTIF('賃上げ前（月給・日給）'!$E$6:$E$1005,D736))</f>
        <v>0</v>
      </c>
      <c r="F736" s="44"/>
      <c r="G736" s="41" t="str">
        <f t="shared" si="45"/>
        <v/>
      </c>
      <c r="H736" s="51"/>
      <c r="I736" s="72"/>
      <c r="J736" s="81" t="str">
        <f t="shared" si="46"/>
        <v/>
      </c>
      <c r="K736" s="42" t="str">
        <f t="shared" si="47"/>
        <v/>
      </c>
      <c r="L736" s="84"/>
      <c r="M736" s="85"/>
    </row>
    <row r="737" spans="2:13" ht="24.75" customHeight="1">
      <c r="B737" s="18">
        <v>731</v>
      </c>
      <c r="C737" s="43"/>
      <c r="D737" s="38" t="str">
        <f t="shared" si="44"/>
        <v/>
      </c>
      <c r="E737" s="39">
        <f>IF(D737="",0,+COUNTIF('賃上げ前（月給・日給）'!$E$6:$E$1005,D737))</f>
        <v>0</v>
      </c>
      <c r="F737" s="44"/>
      <c r="G737" s="41" t="str">
        <f t="shared" si="45"/>
        <v/>
      </c>
      <c r="H737" s="51"/>
      <c r="I737" s="72"/>
      <c r="J737" s="81" t="str">
        <f t="shared" si="46"/>
        <v/>
      </c>
      <c r="K737" s="42" t="str">
        <f t="shared" si="47"/>
        <v/>
      </c>
      <c r="L737" s="84"/>
      <c r="M737" s="85"/>
    </row>
    <row r="738" spans="2:13" ht="24.75" customHeight="1">
      <c r="B738" s="18">
        <v>732</v>
      </c>
      <c r="C738" s="43"/>
      <c r="D738" s="38" t="str">
        <f t="shared" si="44"/>
        <v/>
      </c>
      <c r="E738" s="39">
        <f>IF(D738="",0,+COUNTIF('賃上げ前（月給・日給）'!$E$6:$E$1005,D738))</f>
        <v>0</v>
      </c>
      <c r="F738" s="44"/>
      <c r="G738" s="41" t="str">
        <f t="shared" si="45"/>
        <v/>
      </c>
      <c r="H738" s="51"/>
      <c r="I738" s="72"/>
      <c r="J738" s="81" t="str">
        <f t="shared" si="46"/>
        <v/>
      </c>
      <c r="K738" s="42" t="str">
        <f t="shared" si="47"/>
        <v/>
      </c>
      <c r="L738" s="84"/>
      <c r="M738" s="85"/>
    </row>
    <row r="739" spans="2:13" ht="24.75" customHeight="1">
      <c r="B739" s="18">
        <v>733</v>
      </c>
      <c r="C739" s="43"/>
      <c r="D739" s="38" t="str">
        <f t="shared" si="44"/>
        <v/>
      </c>
      <c r="E739" s="39">
        <f>IF(D739="",0,+COUNTIF('賃上げ前（月給・日給）'!$E$6:$E$1005,D739))</f>
        <v>0</v>
      </c>
      <c r="F739" s="44"/>
      <c r="G739" s="41" t="str">
        <f t="shared" si="45"/>
        <v/>
      </c>
      <c r="H739" s="51"/>
      <c r="I739" s="72"/>
      <c r="J739" s="81" t="str">
        <f t="shared" si="46"/>
        <v/>
      </c>
      <c r="K739" s="42" t="str">
        <f t="shared" si="47"/>
        <v/>
      </c>
      <c r="L739" s="84"/>
      <c r="M739" s="85"/>
    </row>
    <row r="740" spans="2:13" ht="24.75" customHeight="1">
      <c r="B740" s="18">
        <v>734</v>
      </c>
      <c r="C740" s="43"/>
      <c r="D740" s="38" t="str">
        <f t="shared" si="44"/>
        <v/>
      </c>
      <c r="E740" s="39">
        <f>IF(D740="",0,+COUNTIF('賃上げ前（月給・日給）'!$E$6:$E$1005,D740))</f>
        <v>0</v>
      </c>
      <c r="F740" s="44"/>
      <c r="G740" s="41" t="str">
        <f t="shared" si="45"/>
        <v/>
      </c>
      <c r="H740" s="51"/>
      <c r="I740" s="72"/>
      <c r="J740" s="81" t="str">
        <f t="shared" si="46"/>
        <v/>
      </c>
      <c r="K740" s="42" t="str">
        <f t="shared" si="47"/>
        <v/>
      </c>
      <c r="L740" s="84"/>
      <c r="M740" s="85"/>
    </row>
    <row r="741" spans="2:13" ht="24.75" customHeight="1">
      <c r="B741" s="18">
        <v>735</v>
      </c>
      <c r="C741" s="43"/>
      <c r="D741" s="38" t="str">
        <f t="shared" si="44"/>
        <v/>
      </c>
      <c r="E741" s="39">
        <f>IF(D741="",0,+COUNTIF('賃上げ前（月給・日給）'!$E$6:$E$1005,D741))</f>
        <v>0</v>
      </c>
      <c r="F741" s="44"/>
      <c r="G741" s="41" t="str">
        <f t="shared" si="45"/>
        <v/>
      </c>
      <c r="H741" s="51"/>
      <c r="I741" s="72"/>
      <c r="J741" s="81" t="str">
        <f t="shared" si="46"/>
        <v/>
      </c>
      <c r="K741" s="42" t="str">
        <f t="shared" si="47"/>
        <v/>
      </c>
      <c r="L741" s="84"/>
      <c r="M741" s="85"/>
    </row>
    <row r="742" spans="2:13" ht="24.75" customHeight="1">
      <c r="B742" s="18">
        <v>736</v>
      </c>
      <c r="C742" s="43"/>
      <c r="D742" s="38" t="str">
        <f t="shared" si="44"/>
        <v/>
      </c>
      <c r="E742" s="39">
        <f>IF(D742="",0,+COUNTIF('賃上げ前（月給・日給）'!$E$6:$E$1005,D742))</f>
        <v>0</v>
      </c>
      <c r="F742" s="44"/>
      <c r="G742" s="41" t="str">
        <f t="shared" si="45"/>
        <v/>
      </c>
      <c r="H742" s="51"/>
      <c r="I742" s="72"/>
      <c r="J742" s="81" t="str">
        <f t="shared" si="46"/>
        <v/>
      </c>
      <c r="K742" s="42" t="str">
        <f t="shared" si="47"/>
        <v/>
      </c>
      <c r="L742" s="84"/>
      <c r="M742" s="85"/>
    </row>
    <row r="743" spans="2:13" ht="24.75" customHeight="1">
      <c r="B743" s="18">
        <v>737</v>
      </c>
      <c r="C743" s="43"/>
      <c r="D743" s="38" t="str">
        <f t="shared" si="44"/>
        <v/>
      </c>
      <c r="E743" s="39">
        <f>IF(D743="",0,+COUNTIF('賃上げ前（月給・日給）'!$E$6:$E$1005,D743))</f>
        <v>0</v>
      </c>
      <c r="F743" s="44"/>
      <c r="G743" s="41" t="str">
        <f t="shared" si="45"/>
        <v/>
      </c>
      <c r="H743" s="51"/>
      <c r="I743" s="72"/>
      <c r="J743" s="81" t="str">
        <f t="shared" si="46"/>
        <v/>
      </c>
      <c r="K743" s="42" t="str">
        <f t="shared" si="47"/>
        <v/>
      </c>
      <c r="L743" s="84"/>
      <c r="M743" s="85"/>
    </row>
    <row r="744" spans="2:13" ht="24.75" customHeight="1">
      <c r="B744" s="18">
        <v>738</v>
      </c>
      <c r="C744" s="43"/>
      <c r="D744" s="38" t="str">
        <f t="shared" si="44"/>
        <v/>
      </c>
      <c r="E744" s="39">
        <f>IF(D744="",0,+COUNTIF('賃上げ前（月給・日給）'!$E$6:$E$1005,D744))</f>
        <v>0</v>
      </c>
      <c r="F744" s="44"/>
      <c r="G744" s="41" t="str">
        <f t="shared" si="45"/>
        <v/>
      </c>
      <c r="H744" s="51"/>
      <c r="I744" s="72"/>
      <c r="J744" s="81" t="str">
        <f t="shared" si="46"/>
        <v/>
      </c>
      <c r="K744" s="42" t="str">
        <f t="shared" si="47"/>
        <v/>
      </c>
      <c r="L744" s="84"/>
      <c r="M744" s="85"/>
    </row>
    <row r="745" spans="2:13" ht="24.75" customHeight="1">
      <c r="B745" s="18">
        <v>739</v>
      </c>
      <c r="C745" s="43"/>
      <c r="D745" s="38" t="str">
        <f t="shared" si="44"/>
        <v/>
      </c>
      <c r="E745" s="39">
        <f>IF(D745="",0,+COUNTIF('賃上げ前（月給・日給）'!$E$6:$E$1005,D745))</f>
        <v>0</v>
      </c>
      <c r="F745" s="44"/>
      <c r="G745" s="41" t="str">
        <f t="shared" si="45"/>
        <v/>
      </c>
      <c r="H745" s="51"/>
      <c r="I745" s="72"/>
      <c r="J745" s="81" t="str">
        <f t="shared" si="46"/>
        <v/>
      </c>
      <c r="K745" s="42" t="str">
        <f t="shared" si="47"/>
        <v/>
      </c>
      <c r="L745" s="84"/>
      <c r="M745" s="85"/>
    </row>
    <row r="746" spans="2:13" ht="24.75" customHeight="1">
      <c r="B746" s="18">
        <v>740</v>
      </c>
      <c r="C746" s="43"/>
      <c r="D746" s="38" t="str">
        <f t="shared" si="44"/>
        <v/>
      </c>
      <c r="E746" s="39">
        <f>IF(D746="",0,+COUNTIF('賃上げ前（月給・日給）'!$E$6:$E$1005,D746))</f>
        <v>0</v>
      </c>
      <c r="F746" s="44"/>
      <c r="G746" s="41" t="str">
        <f t="shared" si="45"/>
        <v/>
      </c>
      <c r="H746" s="51"/>
      <c r="I746" s="72"/>
      <c r="J746" s="81" t="str">
        <f t="shared" si="46"/>
        <v/>
      </c>
      <c r="K746" s="42" t="str">
        <f t="shared" si="47"/>
        <v/>
      </c>
      <c r="L746" s="84"/>
      <c r="M746" s="85"/>
    </row>
    <row r="747" spans="2:13" ht="24.75" customHeight="1">
      <c r="B747" s="18">
        <v>741</v>
      </c>
      <c r="C747" s="43"/>
      <c r="D747" s="38" t="str">
        <f t="shared" si="44"/>
        <v/>
      </c>
      <c r="E747" s="39">
        <f>IF(D747="",0,+COUNTIF('賃上げ前（月給・日給）'!$E$6:$E$1005,D747))</f>
        <v>0</v>
      </c>
      <c r="F747" s="44"/>
      <c r="G747" s="41" t="str">
        <f t="shared" si="45"/>
        <v/>
      </c>
      <c r="H747" s="51"/>
      <c r="I747" s="72"/>
      <c r="J747" s="81" t="str">
        <f t="shared" si="46"/>
        <v/>
      </c>
      <c r="K747" s="42" t="str">
        <f t="shared" si="47"/>
        <v/>
      </c>
      <c r="L747" s="84"/>
      <c r="M747" s="85"/>
    </row>
    <row r="748" spans="2:13" ht="24.75" customHeight="1">
      <c r="B748" s="18">
        <v>742</v>
      </c>
      <c r="C748" s="43"/>
      <c r="D748" s="38" t="str">
        <f t="shared" si="44"/>
        <v/>
      </c>
      <c r="E748" s="39">
        <f>IF(D748="",0,+COUNTIF('賃上げ前（月給・日給）'!$E$6:$E$1005,D748))</f>
        <v>0</v>
      </c>
      <c r="F748" s="44"/>
      <c r="G748" s="41" t="str">
        <f t="shared" si="45"/>
        <v/>
      </c>
      <c r="H748" s="51"/>
      <c r="I748" s="72"/>
      <c r="J748" s="81" t="str">
        <f t="shared" si="46"/>
        <v/>
      </c>
      <c r="K748" s="42" t="str">
        <f t="shared" si="47"/>
        <v/>
      </c>
      <c r="L748" s="84"/>
      <c r="M748" s="85"/>
    </row>
    <row r="749" spans="2:13" ht="24.75" customHeight="1">
      <c r="B749" s="18">
        <v>743</v>
      </c>
      <c r="C749" s="43"/>
      <c r="D749" s="38" t="str">
        <f t="shared" si="44"/>
        <v/>
      </c>
      <c r="E749" s="39">
        <f>IF(D749="",0,+COUNTIF('賃上げ前（月給・日給）'!$E$6:$E$1005,D749))</f>
        <v>0</v>
      </c>
      <c r="F749" s="44"/>
      <c r="G749" s="41" t="str">
        <f t="shared" si="45"/>
        <v/>
      </c>
      <c r="H749" s="51"/>
      <c r="I749" s="72"/>
      <c r="J749" s="81" t="str">
        <f t="shared" si="46"/>
        <v/>
      </c>
      <c r="K749" s="42" t="str">
        <f t="shared" si="47"/>
        <v/>
      </c>
      <c r="L749" s="84"/>
      <c r="M749" s="85"/>
    </row>
    <row r="750" spans="2:13" ht="24.75" customHeight="1">
      <c r="B750" s="18">
        <v>744</v>
      </c>
      <c r="C750" s="43"/>
      <c r="D750" s="38" t="str">
        <f t="shared" si="44"/>
        <v/>
      </c>
      <c r="E750" s="39">
        <f>IF(D750="",0,+COUNTIF('賃上げ前（月給・日給）'!$E$6:$E$1005,D750))</f>
        <v>0</v>
      </c>
      <c r="F750" s="44"/>
      <c r="G750" s="41" t="str">
        <f t="shared" si="45"/>
        <v/>
      </c>
      <c r="H750" s="51"/>
      <c r="I750" s="72"/>
      <c r="J750" s="81" t="str">
        <f t="shared" si="46"/>
        <v/>
      </c>
      <c r="K750" s="42" t="str">
        <f t="shared" si="47"/>
        <v/>
      </c>
      <c r="L750" s="84"/>
      <c r="M750" s="85"/>
    </row>
    <row r="751" spans="2:13" ht="24.75" customHeight="1">
      <c r="B751" s="18">
        <v>745</v>
      </c>
      <c r="C751" s="43"/>
      <c r="D751" s="38" t="str">
        <f t="shared" si="44"/>
        <v/>
      </c>
      <c r="E751" s="39">
        <f>IF(D751="",0,+COUNTIF('賃上げ前（月給・日給）'!$E$6:$E$1005,D751))</f>
        <v>0</v>
      </c>
      <c r="F751" s="44"/>
      <c r="G751" s="41" t="str">
        <f t="shared" si="45"/>
        <v/>
      </c>
      <c r="H751" s="51"/>
      <c r="I751" s="72"/>
      <c r="J751" s="81" t="str">
        <f t="shared" si="46"/>
        <v/>
      </c>
      <c r="K751" s="42" t="str">
        <f t="shared" si="47"/>
        <v/>
      </c>
      <c r="L751" s="84"/>
      <c r="M751" s="85"/>
    </row>
    <row r="752" spans="2:13" ht="24.75" customHeight="1">
      <c r="B752" s="18">
        <v>746</v>
      </c>
      <c r="C752" s="43"/>
      <c r="D752" s="38" t="str">
        <f t="shared" si="44"/>
        <v/>
      </c>
      <c r="E752" s="39">
        <f>IF(D752="",0,+COUNTIF('賃上げ前（月給・日給）'!$E$6:$E$1005,D752))</f>
        <v>0</v>
      </c>
      <c r="F752" s="44"/>
      <c r="G752" s="41" t="str">
        <f t="shared" si="45"/>
        <v/>
      </c>
      <c r="H752" s="51"/>
      <c r="I752" s="72"/>
      <c r="J752" s="81" t="str">
        <f t="shared" si="46"/>
        <v/>
      </c>
      <c r="K752" s="42" t="str">
        <f t="shared" si="47"/>
        <v/>
      </c>
      <c r="L752" s="84"/>
      <c r="M752" s="85"/>
    </row>
    <row r="753" spans="2:13" ht="24.75" customHeight="1">
      <c r="B753" s="18">
        <v>747</v>
      </c>
      <c r="C753" s="43"/>
      <c r="D753" s="38" t="str">
        <f t="shared" si="44"/>
        <v/>
      </c>
      <c r="E753" s="39">
        <f>IF(D753="",0,+COUNTIF('賃上げ前（月給・日給）'!$E$6:$E$1005,D753))</f>
        <v>0</v>
      </c>
      <c r="F753" s="44"/>
      <c r="G753" s="41" t="str">
        <f t="shared" si="45"/>
        <v/>
      </c>
      <c r="H753" s="51"/>
      <c r="I753" s="72"/>
      <c r="J753" s="81" t="str">
        <f t="shared" si="46"/>
        <v/>
      </c>
      <c r="K753" s="42" t="str">
        <f t="shared" si="47"/>
        <v/>
      </c>
      <c r="L753" s="84"/>
      <c r="M753" s="85"/>
    </row>
    <row r="754" spans="2:13" ht="24.75" customHeight="1">
      <c r="B754" s="18">
        <v>748</v>
      </c>
      <c r="C754" s="43"/>
      <c r="D754" s="38" t="str">
        <f t="shared" si="44"/>
        <v/>
      </c>
      <c r="E754" s="39">
        <f>IF(D754="",0,+COUNTIF('賃上げ前（月給・日給）'!$E$6:$E$1005,D754))</f>
        <v>0</v>
      </c>
      <c r="F754" s="44"/>
      <c r="G754" s="41" t="str">
        <f t="shared" si="45"/>
        <v/>
      </c>
      <c r="H754" s="51"/>
      <c r="I754" s="72"/>
      <c r="J754" s="81" t="str">
        <f t="shared" si="46"/>
        <v/>
      </c>
      <c r="K754" s="42" t="str">
        <f t="shared" si="47"/>
        <v/>
      </c>
      <c r="L754" s="84"/>
      <c r="M754" s="85"/>
    </row>
    <row r="755" spans="2:13" ht="24.75" customHeight="1">
      <c r="B755" s="18">
        <v>749</v>
      </c>
      <c r="C755" s="43"/>
      <c r="D755" s="38" t="str">
        <f t="shared" si="44"/>
        <v/>
      </c>
      <c r="E755" s="39">
        <f>IF(D755="",0,+COUNTIF('賃上げ前（月給・日給）'!$E$6:$E$1005,D755))</f>
        <v>0</v>
      </c>
      <c r="F755" s="44"/>
      <c r="G755" s="41" t="str">
        <f t="shared" si="45"/>
        <v/>
      </c>
      <c r="H755" s="51"/>
      <c r="I755" s="72"/>
      <c r="J755" s="81" t="str">
        <f t="shared" si="46"/>
        <v/>
      </c>
      <c r="K755" s="42" t="str">
        <f t="shared" si="47"/>
        <v/>
      </c>
      <c r="L755" s="84"/>
      <c r="M755" s="85"/>
    </row>
    <row r="756" spans="2:13" ht="24.75" customHeight="1">
      <c r="B756" s="18">
        <v>750</v>
      </c>
      <c r="C756" s="43"/>
      <c r="D756" s="38" t="str">
        <f t="shared" si="44"/>
        <v/>
      </c>
      <c r="E756" s="39">
        <f>IF(D756="",0,+COUNTIF('賃上げ前（月給・日給）'!$E$6:$E$1005,D756))</f>
        <v>0</v>
      </c>
      <c r="F756" s="44"/>
      <c r="G756" s="41" t="str">
        <f t="shared" si="45"/>
        <v/>
      </c>
      <c r="H756" s="51"/>
      <c r="I756" s="72"/>
      <c r="J756" s="81" t="str">
        <f t="shared" si="46"/>
        <v/>
      </c>
      <c r="K756" s="42" t="str">
        <f t="shared" si="47"/>
        <v/>
      </c>
      <c r="L756" s="84"/>
      <c r="M756" s="85"/>
    </row>
    <row r="757" spans="2:13" ht="24.75" customHeight="1">
      <c r="B757" s="18">
        <v>751</v>
      </c>
      <c r="C757" s="43"/>
      <c r="D757" s="38" t="str">
        <f t="shared" si="44"/>
        <v/>
      </c>
      <c r="E757" s="39">
        <f>IF(D757="",0,+COUNTIF('賃上げ前（月給・日給）'!$E$6:$E$1005,D757))</f>
        <v>0</v>
      </c>
      <c r="F757" s="44"/>
      <c r="G757" s="41" t="str">
        <f t="shared" si="45"/>
        <v/>
      </c>
      <c r="H757" s="51"/>
      <c r="I757" s="72"/>
      <c r="J757" s="81" t="str">
        <f t="shared" si="46"/>
        <v/>
      </c>
      <c r="K757" s="42" t="str">
        <f t="shared" si="47"/>
        <v/>
      </c>
      <c r="L757" s="84"/>
      <c r="M757" s="85"/>
    </row>
    <row r="758" spans="2:13" ht="24.75" customHeight="1">
      <c r="B758" s="18">
        <v>752</v>
      </c>
      <c r="C758" s="43"/>
      <c r="D758" s="38" t="str">
        <f t="shared" si="44"/>
        <v/>
      </c>
      <c r="E758" s="39">
        <f>IF(D758="",0,+COUNTIF('賃上げ前（月給・日給）'!$E$6:$E$1005,D758))</f>
        <v>0</v>
      </c>
      <c r="F758" s="44"/>
      <c r="G758" s="41" t="str">
        <f t="shared" si="45"/>
        <v/>
      </c>
      <c r="H758" s="51"/>
      <c r="I758" s="72"/>
      <c r="J758" s="81" t="str">
        <f t="shared" si="46"/>
        <v/>
      </c>
      <c r="K758" s="42" t="str">
        <f t="shared" si="47"/>
        <v/>
      </c>
      <c r="L758" s="84"/>
      <c r="M758" s="85"/>
    </row>
    <row r="759" spans="2:13" ht="24.75" customHeight="1">
      <c r="B759" s="18">
        <v>753</v>
      </c>
      <c r="C759" s="43"/>
      <c r="D759" s="38" t="str">
        <f t="shared" si="44"/>
        <v/>
      </c>
      <c r="E759" s="39">
        <f>IF(D759="",0,+COUNTIF('賃上げ前（月給・日給）'!$E$6:$E$1005,D759))</f>
        <v>0</v>
      </c>
      <c r="F759" s="44"/>
      <c r="G759" s="41" t="str">
        <f t="shared" si="45"/>
        <v/>
      </c>
      <c r="H759" s="51"/>
      <c r="I759" s="72"/>
      <c r="J759" s="81" t="str">
        <f t="shared" si="46"/>
        <v/>
      </c>
      <c r="K759" s="42" t="str">
        <f t="shared" si="47"/>
        <v/>
      </c>
      <c r="L759" s="84"/>
      <c r="M759" s="85"/>
    </row>
    <row r="760" spans="2:13" ht="24.75" customHeight="1">
      <c r="B760" s="18">
        <v>754</v>
      </c>
      <c r="C760" s="43"/>
      <c r="D760" s="38" t="str">
        <f t="shared" si="44"/>
        <v/>
      </c>
      <c r="E760" s="39">
        <f>IF(D760="",0,+COUNTIF('賃上げ前（月給・日給）'!$E$6:$E$1005,D760))</f>
        <v>0</v>
      </c>
      <c r="F760" s="44"/>
      <c r="G760" s="41" t="str">
        <f t="shared" si="45"/>
        <v/>
      </c>
      <c r="H760" s="51"/>
      <c r="I760" s="72"/>
      <c r="J760" s="81" t="str">
        <f t="shared" si="46"/>
        <v/>
      </c>
      <c r="K760" s="42" t="str">
        <f t="shared" si="47"/>
        <v/>
      </c>
      <c r="L760" s="84"/>
      <c r="M760" s="85"/>
    </row>
    <row r="761" spans="2:13" ht="24.75" customHeight="1">
      <c r="B761" s="18">
        <v>755</v>
      </c>
      <c r="C761" s="43"/>
      <c r="D761" s="38" t="str">
        <f t="shared" si="44"/>
        <v/>
      </c>
      <c r="E761" s="39">
        <f>IF(D761="",0,+COUNTIF('賃上げ前（月給・日給）'!$E$6:$E$1005,D761))</f>
        <v>0</v>
      </c>
      <c r="F761" s="44"/>
      <c r="G761" s="41" t="str">
        <f t="shared" si="45"/>
        <v/>
      </c>
      <c r="H761" s="51"/>
      <c r="I761" s="72"/>
      <c r="J761" s="81" t="str">
        <f t="shared" si="46"/>
        <v/>
      </c>
      <c r="K761" s="42" t="str">
        <f t="shared" si="47"/>
        <v/>
      </c>
      <c r="L761" s="84"/>
      <c r="M761" s="85"/>
    </row>
    <row r="762" spans="2:13" ht="24.75" customHeight="1">
      <c r="B762" s="18">
        <v>756</v>
      </c>
      <c r="C762" s="43"/>
      <c r="D762" s="38" t="str">
        <f t="shared" si="44"/>
        <v/>
      </c>
      <c r="E762" s="39">
        <f>IF(D762="",0,+COUNTIF('賃上げ前（月給・日給）'!$E$6:$E$1005,D762))</f>
        <v>0</v>
      </c>
      <c r="F762" s="44"/>
      <c r="G762" s="41" t="str">
        <f t="shared" si="45"/>
        <v/>
      </c>
      <c r="H762" s="51"/>
      <c r="I762" s="72"/>
      <c r="J762" s="81" t="str">
        <f t="shared" si="46"/>
        <v/>
      </c>
      <c r="K762" s="42" t="str">
        <f t="shared" si="47"/>
        <v/>
      </c>
      <c r="L762" s="84"/>
      <c r="M762" s="85"/>
    </row>
    <row r="763" spans="2:13" ht="24.75" customHeight="1">
      <c r="B763" s="18">
        <v>757</v>
      </c>
      <c r="C763" s="43"/>
      <c r="D763" s="38" t="str">
        <f t="shared" si="44"/>
        <v/>
      </c>
      <c r="E763" s="39">
        <f>IF(D763="",0,+COUNTIF('賃上げ前（月給・日給）'!$E$6:$E$1005,D763))</f>
        <v>0</v>
      </c>
      <c r="F763" s="44"/>
      <c r="G763" s="41" t="str">
        <f t="shared" si="45"/>
        <v/>
      </c>
      <c r="H763" s="51"/>
      <c r="I763" s="72"/>
      <c r="J763" s="81" t="str">
        <f t="shared" si="46"/>
        <v/>
      </c>
      <c r="K763" s="42" t="str">
        <f t="shared" si="47"/>
        <v/>
      </c>
      <c r="L763" s="84"/>
      <c r="M763" s="85"/>
    </row>
    <row r="764" spans="2:13" ht="24.75" customHeight="1">
      <c r="B764" s="18">
        <v>758</v>
      </c>
      <c r="C764" s="43"/>
      <c r="D764" s="38" t="str">
        <f t="shared" si="44"/>
        <v/>
      </c>
      <c r="E764" s="39">
        <f>IF(D764="",0,+COUNTIF('賃上げ前（月給・日給）'!$E$6:$E$1005,D764))</f>
        <v>0</v>
      </c>
      <c r="F764" s="44"/>
      <c r="G764" s="41" t="str">
        <f t="shared" si="45"/>
        <v/>
      </c>
      <c r="H764" s="51"/>
      <c r="I764" s="72"/>
      <c r="J764" s="81" t="str">
        <f t="shared" si="46"/>
        <v/>
      </c>
      <c r="K764" s="42" t="str">
        <f t="shared" si="47"/>
        <v/>
      </c>
      <c r="L764" s="84"/>
      <c r="M764" s="85"/>
    </row>
    <row r="765" spans="2:13" ht="24.75" customHeight="1">
      <c r="B765" s="18">
        <v>759</v>
      </c>
      <c r="C765" s="43"/>
      <c r="D765" s="38" t="str">
        <f t="shared" si="44"/>
        <v/>
      </c>
      <c r="E765" s="39">
        <f>IF(D765="",0,+COUNTIF('賃上げ前（月給・日給）'!$E$6:$E$1005,D765))</f>
        <v>0</v>
      </c>
      <c r="F765" s="44"/>
      <c r="G765" s="41" t="str">
        <f t="shared" si="45"/>
        <v/>
      </c>
      <c r="H765" s="51"/>
      <c r="I765" s="72"/>
      <c r="J765" s="81" t="str">
        <f t="shared" si="46"/>
        <v/>
      </c>
      <c r="K765" s="42" t="str">
        <f t="shared" si="47"/>
        <v/>
      </c>
      <c r="L765" s="84"/>
      <c r="M765" s="85"/>
    </row>
    <row r="766" spans="2:13" ht="24.75" customHeight="1">
      <c r="B766" s="18">
        <v>760</v>
      </c>
      <c r="C766" s="43"/>
      <c r="D766" s="38" t="str">
        <f t="shared" si="44"/>
        <v/>
      </c>
      <c r="E766" s="39">
        <f>IF(D766="",0,+COUNTIF('賃上げ前（月給・日給）'!$E$6:$E$1005,D766))</f>
        <v>0</v>
      </c>
      <c r="F766" s="44"/>
      <c r="G766" s="41" t="str">
        <f t="shared" si="45"/>
        <v/>
      </c>
      <c r="H766" s="51"/>
      <c r="I766" s="72"/>
      <c r="J766" s="81" t="str">
        <f t="shared" si="46"/>
        <v/>
      </c>
      <c r="K766" s="42" t="str">
        <f t="shared" si="47"/>
        <v/>
      </c>
      <c r="L766" s="84"/>
      <c r="M766" s="85"/>
    </row>
    <row r="767" spans="2:13" ht="24.75" customHeight="1">
      <c r="B767" s="18">
        <v>761</v>
      </c>
      <c r="C767" s="43"/>
      <c r="D767" s="38" t="str">
        <f t="shared" si="44"/>
        <v/>
      </c>
      <c r="E767" s="39">
        <f>IF(D767="",0,+COUNTIF('賃上げ前（月給・日給）'!$E$6:$E$1005,D767))</f>
        <v>0</v>
      </c>
      <c r="F767" s="44"/>
      <c r="G767" s="41" t="str">
        <f t="shared" si="45"/>
        <v/>
      </c>
      <c r="H767" s="51"/>
      <c r="I767" s="72"/>
      <c r="J767" s="81" t="str">
        <f t="shared" si="46"/>
        <v/>
      </c>
      <c r="K767" s="42" t="str">
        <f t="shared" si="47"/>
        <v/>
      </c>
      <c r="L767" s="84"/>
      <c r="M767" s="85"/>
    </row>
    <row r="768" spans="2:13" ht="24.75" customHeight="1">
      <c r="B768" s="18">
        <v>762</v>
      </c>
      <c r="C768" s="43"/>
      <c r="D768" s="38" t="str">
        <f t="shared" si="44"/>
        <v/>
      </c>
      <c r="E768" s="39">
        <f>IF(D768="",0,+COUNTIF('賃上げ前（月給・日給）'!$E$6:$E$1005,D768))</f>
        <v>0</v>
      </c>
      <c r="F768" s="44"/>
      <c r="G768" s="41" t="str">
        <f t="shared" si="45"/>
        <v/>
      </c>
      <c r="H768" s="51"/>
      <c r="I768" s="72"/>
      <c r="J768" s="81" t="str">
        <f t="shared" si="46"/>
        <v/>
      </c>
      <c r="K768" s="42" t="str">
        <f t="shared" si="47"/>
        <v/>
      </c>
      <c r="L768" s="84"/>
      <c r="M768" s="85"/>
    </row>
    <row r="769" spans="2:13" ht="24.75" customHeight="1">
      <c r="B769" s="18">
        <v>763</v>
      </c>
      <c r="C769" s="43"/>
      <c r="D769" s="38" t="str">
        <f t="shared" si="44"/>
        <v/>
      </c>
      <c r="E769" s="39">
        <f>IF(D769="",0,+COUNTIF('賃上げ前（月給・日給）'!$E$6:$E$1005,D769))</f>
        <v>0</v>
      </c>
      <c r="F769" s="44"/>
      <c r="G769" s="41" t="str">
        <f t="shared" si="45"/>
        <v/>
      </c>
      <c r="H769" s="51"/>
      <c r="I769" s="72"/>
      <c r="J769" s="81" t="str">
        <f t="shared" si="46"/>
        <v/>
      </c>
      <c r="K769" s="42" t="str">
        <f t="shared" si="47"/>
        <v/>
      </c>
      <c r="L769" s="84"/>
      <c r="M769" s="85"/>
    </row>
    <row r="770" spans="2:13" ht="24.75" customHeight="1">
      <c r="B770" s="18">
        <v>764</v>
      </c>
      <c r="C770" s="43"/>
      <c r="D770" s="38" t="str">
        <f t="shared" si="44"/>
        <v/>
      </c>
      <c r="E770" s="39">
        <f>IF(D770="",0,+COUNTIF('賃上げ前（月給・日給）'!$E$6:$E$1005,D770))</f>
        <v>0</v>
      </c>
      <c r="F770" s="44"/>
      <c r="G770" s="41" t="str">
        <f t="shared" si="45"/>
        <v/>
      </c>
      <c r="H770" s="51"/>
      <c r="I770" s="72"/>
      <c r="J770" s="81" t="str">
        <f t="shared" si="46"/>
        <v/>
      </c>
      <c r="K770" s="42" t="str">
        <f t="shared" si="47"/>
        <v/>
      </c>
      <c r="L770" s="84"/>
      <c r="M770" s="85"/>
    </row>
    <row r="771" spans="2:13" ht="24.75" customHeight="1">
      <c r="B771" s="18">
        <v>765</v>
      </c>
      <c r="C771" s="43"/>
      <c r="D771" s="38" t="str">
        <f t="shared" si="44"/>
        <v/>
      </c>
      <c r="E771" s="39">
        <f>IF(D771="",0,+COUNTIF('賃上げ前（月給・日給）'!$E$6:$E$1005,D771))</f>
        <v>0</v>
      </c>
      <c r="F771" s="44"/>
      <c r="G771" s="41" t="str">
        <f t="shared" si="45"/>
        <v/>
      </c>
      <c r="H771" s="51"/>
      <c r="I771" s="72"/>
      <c r="J771" s="81" t="str">
        <f t="shared" si="46"/>
        <v/>
      </c>
      <c r="K771" s="42" t="str">
        <f t="shared" si="47"/>
        <v/>
      </c>
      <c r="L771" s="84"/>
      <c r="M771" s="85"/>
    </row>
    <row r="772" spans="2:13" ht="24.75" customHeight="1">
      <c r="B772" s="18">
        <v>766</v>
      </c>
      <c r="C772" s="43"/>
      <c r="D772" s="38" t="str">
        <f t="shared" si="44"/>
        <v/>
      </c>
      <c r="E772" s="39">
        <f>IF(D772="",0,+COUNTIF('賃上げ前（月給・日給）'!$E$6:$E$1005,D772))</f>
        <v>0</v>
      </c>
      <c r="F772" s="44"/>
      <c r="G772" s="41" t="str">
        <f t="shared" si="45"/>
        <v/>
      </c>
      <c r="H772" s="51"/>
      <c r="I772" s="72"/>
      <c r="J772" s="81" t="str">
        <f t="shared" si="46"/>
        <v/>
      </c>
      <c r="K772" s="42" t="str">
        <f t="shared" si="47"/>
        <v/>
      </c>
      <c r="L772" s="84"/>
      <c r="M772" s="85"/>
    </row>
    <row r="773" spans="2:13" ht="24.75" customHeight="1">
      <c r="B773" s="18">
        <v>767</v>
      </c>
      <c r="C773" s="43"/>
      <c r="D773" s="38" t="str">
        <f t="shared" si="44"/>
        <v/>
      </c>
      <c r="E773" s="39">
        <f>IF(D773="",0,+COUNTIF('賃上げ前（月給・日給）'!$E$6:$E$1005,D773))</f>
        <v>0</v>
      </c>
      <c r="F773" s="44"/>
      <c r="G773" s="41" t="str">
        <f t="shared" si="45"/>
        <v/>
      </c>
      <c r="H773" s="51"/>
      <c r="I773" s="72"/>
      <c r="J773" s="81" t="str">
        <f t="shared" si="46"/>
        <v/>
      </c>
      <c r="K773" s="42" t="str">
        <f t="shared" si="47"/>
        <v/>
      </c>
      <c r="L773" s="84"/>
      <c r="M773" s="85"/>
    </row>
    <row r="774" spans="2:13" ht="24.75" customHeight="1">
      <c r="B774" s="18">
        <v>768</v>
      </c>
      <c r="C774" s="43"/>
      <c r="D774" s="38" t="str">
        <f t="shared" si="44"/>
        <v/>
      </c>
      <c r="E774" s="39">
        <f>IF(D774="",0,+COUNTIF('賃上げ前（月給・日給）'!$E$6:$E$1005,D774))</f>
        <v>0</v>
      </c>
      <c r="F774" s="44"/>
      <c r="G774" s="41" t="str">
        <f t="shared" si="45"/>
        <v/>
      </c>
      <c r="H774" s="51"/>
      <c r="I774" s="72"/>
      <c r="J774" s="81" t="str">
        <f t="shared" si="46"/>
        <v/>
      </c>
      <c r="K774" s="42" t="str">
        <f t="shared" si="47"/>
        <v/>
      </c>
      <c r="L774" s="84"/>
      <c r="M774" s="85"/>
    </row>
    <row r="775" spans="2:13" ht="24.75" customHeight="1">
      <c r="B775" s="18">
        <v>769</v>
      </c>
      <c r="C775" s="43"/>
      <c r="D775" s="38" t="str">
        <f t="shared" ref="D775:D838" si="48">SUBSTITUTE(SUBSTITUTE(C775,"　","")," ","")</f>
        <v/>
      </c>
      <c r="E775" s="39">
        <f>IF(D775="",0,+COUNTIF('賃上げ前（月給・日給）'!$E$6:$E$1005,D775))</f>
        <v>0</v>
      </c>
      <c r="F775" s="44"/>
      <c r="G775" s="41" t="str">
        <f t="shared" ref="G775:G838" si="49">IF(C775="","",+IF(OR(E775&lt;1,F775="",L775="◎"),"除外","対象"))</f>
        <v/>
      </c>
      <c r="H775" s="51"/>
      <c r="I775" s="72"/>
      <c r="J775" s="81" t="str">
        <f t="shared" ref="J775:J838" si="50">IF(C775="","",H775/I775)</f>
        <v/>
      </c>
      <c r="K775" s="42" t="str">
        <f t="shared" ref="K775:K838" si="51">IF(C775="","",+IF(G775="対象",J775,0))</f>
        <v/>
      </c>
      <c r="L775" s="84"/>
      <c r="M775" s="85"/>
    </row>
    <row r="776" spans="2:13" ht="24.75" customHeight="1">
      <c r="B776" s="18">
        <v>770</v>
      </c>
      <c r="C776" s="43"/>
      <c r="D776" s="38" t="str">
        <f t="shared" si="48"/>
        <v/>
      </c>
      <c r="E776" s="39">
        <f>IF(D776="",0,+COUNTIF('賃上げ前（月給・日給）'!$E$6:$E$1005,D776))</f>
        <v>0</v>
      </c>
      <c r="F776" s="44"/>
      <c r="G776" s="41" t="str">
        <f t="shared" si="49"/>
        <v/>
      </c>
      <c r="H776" s="51"/>
      <c r="I776" s="72"/>
      <c r="J776" s="81" t="str">
        <f t="shared" si="50"/>
        <v/>
      </c>
      <c r="K776" s="42" t="str">
        <f t="shared" si="51"/>
        <v/>
      </c>
      <c r="L776" s="84"/>
      <c r="M776" s="85"/>
    </row>
    <row r="777" spans="2:13" ht="24.75" customHeight="1">
      <c r="B777" s="18">
        <v>771</v>
      </c>
      <c r="C777" s="43"/>
      <c r="D777" s="38" t="str">
        <f t="shared" si="48"/>
        <v/>
      </c>
      <c r="E777" s="39">
        <f>IF(D777="",0,+COUNTIF('賃上げ前（月給・日給）'!$E$6:$E$1005,D777))</f>
        <v>0</v>
      </c>
      <c r="F777" s="44"/>
      <c r="G777" s="41" t="str">
        <f t="shared" si="49"/>
        <v/>
      </c>
      <c r="H777" s="51"/>
      <c r="I777" s="72"/>
      <c r="J777" s="81" t="str">
        <f t="shared" si="50"/>
        <v/>
      </c>
      <c r="K777" s="42" t="str">
        <f t="shared" si="51"/>
        <v/>
      </c>
      <c r="L777" s="84"/>
      <c r="M777" s="85"/>
    </row>
    <row r="778" spans="2:13" ht="24.75" customHeight="1">
      <c r="B778" s="18">
        <v>772</v>
      </c>
      <c r="C778" s="43"/>
      <c r="D778" s="38" t="str">
        <f t="shared" si="48"/>
        <v/>
      </c>
      <c r="E778" s="39">
        <f>IF(D778="",0,+COUNTIF('賃上げ前（月給・日給）'!$E$6:$E$1005,D778))</f>
        <v>0</v>
      </c>
      <c r="F778" s="44"/>
      <c r="G778" s="41" t="str">
        <f t="shared" si="49"/>
        <v/>
      </c>
      <c r="H778" s="51"/>
      <c r="I778" s="72"/>
      <c r="J778" s="81" t="str">
        <f t="shared" si="50"/>
        <v/>
      </c>
      <c r="K778" s="42" t="str">
        <f t="shared" si="51"/>
        <v/>
      </c>
      <c r="L778" s="84"/>
      <c r="M778" s="85"/>
    </row>
    <row r="779" spans="2:13" ht="24.75" customHeight="1">
      <c r="B779" s="18">
        <v>773</v>
      </c>
      <c r="C779" s="43"/>
      <c r="D779" s="38" t="str">
        <f t="shared" si="48"/>
        <v/>
      </c>
      <c r="E779" s="39">
        <f>IF(D779="",0,+COUNTIF('賃上げ前（月給・日給）'!$E$6:$E$1005,D779))</f>
        <v>0</v>
      </c>
      <c r="F779" s="44"/>
      <c r="G779" s="41" t="str">
        <f t="shared" si="49"/>
        <v/>
      </c>
      <c r="H779" s="51"/>
      <c r="I779" s="72"/>
      <c r="J779" s="81" t="str">
        <f t="shared" si="50"/>
        <v/>
      </c>
      <c r="K779" s="42" t="str">
        <f t="shared" si="51"/>
        <v/>
      </c>
      <c r="L779" s="84"/>
      <c r="M779" s="85"/>
    </row>
    <row r="780" spans="2:13" ht="24.75" customHeight="1">
      <c r="B780" s="18">
        <v>774</v>
      </c>
      <c r="C780" s="43"/>
      <c r="D780" s="38" t="str">
        <f t="shared" si="48"/>
        <v/>
      </c>
      <c r="E780" s="39">
        <f>IF(D780="",0,+COUNTIF('賃上げ前（月給・日給）'!$E$6:$E$1005,D780))</f>
        <v>0</v>
      </c>
      <c r="F780" s="44"/>
      <c r="G780" s="41" t="str">
        <f t="shared" si="49"/>
        <v/>
      </c>
      <c r="H780" s="51"/>
      <c r="I780" s="72"/>
      <c r="J780" s="81" t="str">
        <f t="shared" si="50"/>
        <v/>
      </c>
      <c r="K780" s="42" t="str">
        <f t="shared" si="51"/>
        <v/>
      </c>
      <c r="L780" s="84"/>
      <c r="M780" s="85"/>
    </row>
    <row r="781" spans="2:13" ht="24.75" customHeight="1">
      <c r="B781" s="18">
        <v>775</v>
      </c>
      <c r="C781" s="43"/>
      <c r="D781" s="38" t="str">
        <f t="shared" si="48"/>
        <v/>
      </c>
      <c r="E781" s="39">
        <f>IF(D781="",0,+COUNTIF('賃上げ前（月給・日給）'!$E$6:$E$1005,D781))</f>
        <v>0</v>
      </c>
      <c r="F781" s="44"/>
      <c r="G781" s="41" t="str">
        <f t="shared" si="49"/>
        <v/>
      </c>
      <c r="H781" s="51"/>
      <c r="I781" s="72"/>
      <c r="J781" s="81" t="str">
        <f t="shared" si="50"/>
        <v/>
      </c>
      <c r="K781" s="42" t="str">
        <f t="shared" si="51"/>
        <v/>
      </c>
      <c r="L781" s="84"/>
      <c r="M781" s="85"/>
    </row>
    <row r="782" spans="2:13" ht="24.75" customHeight="1">
      <c r="B782" s="18">
        <v>776</v>
      </c>
      <c r="C782" s="43"/>
      <c r="D782" s="38" t="str">
        <f t="shared" si="48"/>
        <v/>
      </c>
      <c r="E782" s="39">
        <f>IF(D782="",0,+COUNTIF('賃上げ前（月給・日給）'!$E$6:$E$1005,D782))</f>
        <v>0</v>
      </c>
      <c r="F782" s="44"/>
      <c r="G782" s="41" t="str">
        <f t="shared" si="49"/>
        <v/>
      </c>
      <c r="H782" s="51"/>
      <c r="I782" s="72"/>
      <c r="J782" s="81" t="str">
        <f t="shared" si="50"/>
        <v/>
      </c>
      <c r="K782" s="42" t="str">
        <f t="shared" si="51"/>
        <v/>
      </c>
      <c r="L782" s="84"/>
      <c r="M782" s="85"/>
    </row>
    <row r="783" spans="2:13" ht="24.75" customHeight="1">
      <c r="B783" s="18">
        <v>777</v>
      </c>
      <c r="C783" s="43"/>
      <c r="D783" s="38" t="str">
        <f t="shared" si="48"/>
        <v/>
      </c>
      <c r="E783" s="39">
        <f>IF(D783="",0,+COUNTIF('賃上げ前（月給・日給）'!$E$6:$E$1005,D783))</f>
        <v>0</v>
      </c>
      <c r="F783" s="44"/>
      <c r="G783" s="41" t="str">
        <f t="shared" si="49"/>
        <v/>
      </c>
      <c r="H783" s="51"/>
      <c r="I783" s="72"/>
      <c r="J783" s="81" t="str">
        <f t="shared" si="50"/>
        <v/>
      </c>
      <c r="K783" s="42" t="str">
        <f t="shared" si="51"/>
        <v/>
      </c>
      <c r="L783" s="84"/>
      <c r="M783" s="85"/>
    </row>
    <row r="784" spans="2:13" ht="24.75" customHeight="1">
      <c r="B784" s="18">
        <v>778</v>
      </c>
      <c r="C784" s="43"/>
      <c r="D784" s="38" t="str">
        <f t="shared" si="48"/>
        <v/>
      </c>
      <c r="E784" s="39">
        <f>IF(D784="",0,+COUNTIF('賃上げ前（月給・日給）'!$E$6:$E$1005,D784))</f>
        <v>0</v>
      </c>
      <c r="F784" s="44"/>
      <c r="G784" s="41" t="str">
        <f t="shared" si="49"/>
        <v/>
      </c>
      <c r="H784" s="51"/>
      <c r="I784" s="72"/>
      <c r="J784" s="81" t="str">
        <f t="shared" si="50"/>
        <v/>
      </c>
      <c r="K784" s="42" t="str">
        <f t="shared" si="51"/>
        <v/>
      </c>
      <c r="L784" s="84"/>
      <c r="M784" s="85"/>
    </row>
    <row r="785" spans="2:13" ht="24.75" customHeight="1">
      <c r="B785" s="18">
        <v>779</v>
      </c>
      <c r="C785" s="43"/>
      <c r="D785" s="38" t="str">
        <f t="shared" si="48"/>
        <v/>
      </c>
      <c r="E785" s="39">
        <f>IF(D785="",0,+COUNTIF('賃上げ前（月給・日給）'!$E$6:$E$1005,D785))</f>
        <v>0</v>
      </c>
      <c r="F785" s="44"/>
      <c r="G785" s="41" t="str">
        <f t="shared" si="49"/>
        <v/>
      </c>
      <c r="H785" s="51"/>
      <c r="I785" s="72"/>
      <c r="J785" s="81" t="str">
        <f t="shared" si="50"/>
        <v/>
      </c>
      <c r="K785" s="42" t="str">
        <f t="shared" si="51"/>
        <v/>
      </c>
      <c r="L785" s="84"/>
      <c r="M785" s="85"/>
    </row>
    <row r="786" spans="2:13" ht="24.75" customHeight="1">
      <c r="B786" s="18">
        <v>780</v>
      </c>
      <c r="C786" s="43"/>
      <c r="D786" s="38" t="str">
        <f t="shared" si="48"/>
        <v/>
      </c>
      <c r="E786" s="39">
        <f>IF(D786="",0,+COUNTIF('賃上げ前（月給・日給）'!$E$6:$E$1005,D786))</f>
        <v>0</v>
      </c>
      <c r="F786" s="44"/>
      <c r="G786" s="41" t="str">
        <f t="shared" si="49"/>
        <v/>
      </c>
      <c r="H786" s="51"/>
      <c r="I786" s="72"/>
      <c r="J786" s="81" t="str">
        <f t="shared" si="50"/>
        <v/>
      </c>
      <c r="K786" s="42" t="str">
        <f t="shared" si="51"/>
        <v/>
      </c>
      <c r="L786" s="84"/>
      <c r="M786" s="85"/>
    </row>
    <row r="787" spans="2:13" ht="24.75" customHeight="1">
      <c r="B787" s="18">
        <v>781</v>
      </c>
      <c r="C787" s="43"/>
      <c r="D787" s="38" t="str">
        <f t="shared" si="48"/>
        <v/>
      </c>
      <c r="E787" s="39">
        <f>IF(D787="",0,+COUNTIF('賃上げ前（月給・日給）'!$E$6:$E$1005,D787))</f>
        <v>0</v>
      </c>
      <c r="F787" s="44"/>
      <c r="G787" s="41" t="str">
        <f t="shared" si="49"/>
        <v/>
      </c>
      <c r="H787" s="51"/>
      <c r="I787" s="72"/>
      <c r="J787" s="81" t="str">
        <f t="shared" si="50"/>
        <v/>
      </c>
      <c r="K787" s="42" t="str">
        <f t="shared" si="51"/>
        <v/>
      </c>
      <c r="L787" s="84"/>
      <c r="M787" s="85"/>
    </row>
    <row r="788" spans="2:13" ht="24.75" customHeight="1">
      <c r="B788" s="18">
        <v>782</v>
      </c>
      <c r="C788" s="43"/>
      <c r="D788" s="38" t="str">
        <f t="shared" si="48"/>
        <v/>
      </c>
      <c r="E788" s="39">
        <f>IF(D788="",0,+COUNTIF('賃上げ前（月給・日給）'!$E$6:$E$1005,D788))</f>
        <v>0</v>
      </c>
      <c r="F788" s="44"/>
      <c r="G788" s="41" t="str">
        <f t="shared" si="49"/>
        <v/>
      </c>
      <c r="H788" s="51"/>
      <c r="I788" s="72"/>
      <c r="J788" s="81" t="str">
        <f t="shared" si="50"/>
        <v/>
      </c>
      <c r="K788" s="42" t="str">
        <f t="shared" si="51"/>
        <v/>
      </c>
      <c r="L788" s="84"/>
      <c r="M788" s="85"/>
    </row>
    <row r="789" spans="2:13" ht="24.75" customHeight="1">
      <c r="B789" s="18">
        <v>783</v>
      </c>
      <c r="C789" s="43"/>
      <c r="D789" s="38" t="str">
        <f t="shared" si="48"/>
        <v/>
      </c>
      <c r="E789" s="39">
        <f>IF(D789="",0,+COUNTIF('賃上げ前（月給・日給）'!$E$6:$E$1005,D789))</f>
        <v>0</v>
      </c>
      <c r="F789" s="44"/>
      <c r="G789" s="41" t="str">
        <f t="shared" si="49"/>
        <v/>
      </c>
      <c r="H789" s="51"/>
      <c r="I789" s="72"/>
      <c r="J789" s="81" t="str">
        <f t="shared" si="50"/>
        <v/>
      </c>
      <c r="K789" s="42" t="str">
        <f t="shared" si="51"/>
        <v/>
      </c>
      <c r="L789" s="84"/>
      <c r="M789" s="85"/>
    </row>
    <row r="790" spans="2:13" ht="24.75" customHeight="1">
      <c r="B790" s="18">
        <v>784</v>
      </c>
      <c r="C790" s="43"/>
      <c r="D790" s="38" t="str">
        <f t="shared" si="48"/>
        <v/>
      </c>
      <c r="E790" s="39">
        <f>IF(D790="",0,+COUNTIF('賃上げ前（月給・日給）'!$E$6:$E$1005,D790))</f>
        <v>0</v>
      </c>
      <c r="F790" s="44"/>
      <c r="G790" s="41" t="str">
        <f t="shared" si="49"/>
        <v/>
      </c>
      <c r="H790" s="51"/>
      <c r="I790" s="72"/>
      <c r="J790" s="81" t="str">
        <f t="shared" si="50"/>
        <v/>
      </c>
      <c r="K790" s="42" t="str">
        <f t="shared" si="51"/>
        <v/>
      </c>
      <c r="L790" s="84"/>
      <c r="M790" s="85"/>
    </row>
    <row r="791" spans="2:13" ht="24.75" customHeight="1">
      <c r="B791" s="18">
        <v>785</v>
      </c>
      <c r="C791" s="43"/>
      <c r="D791" s="38" t="str">
        <f t="shared" si="48"/>
        <v/>
      </c>
      <c r="E791" s="39">
        <f>IF(D791="",0,+COUNTIF('賃上げ前（月給・日給）'!$E$6:$E$1005,D791))</f>
        <v>0</v>
      </c>
      <c r="F791" s="44"/>
      <c r="G791" s="41" t="str">
        <f t="shared" si="49"/>
        <v/>
      </c>
      <c r="H791" s="51"/>
      <c r="I791" s="72"/>
      <c r="J791" s="81" t="str">
        <f t="shared" si="50"/>
        <v/>
      </c>
      <c r="K791" s="42" t="str">
        <f t="shared" si="51"/>
        <v/>
      </c>
      <c r="L791" s="84"/>
      <c r="M791" s="85"/>
    </row>
    <row r="792" spans="2:13" ht="24.75" customHeight="1">
      <c r="B792" s="18">
        <v>786</v>
      </c>
      <c r="C792" s="43"/>
      <c r="D792" s="38" t="str">
        <f t="shared" si="48"/>
        <v/>
      </c>
      <c r="E792" s="39">
        <f>IF(D792="",0,+COUNTIF('賃上げ前（月給・日給）'!$E$6:$E$1005,D792))</f>
        <v>0</v>
      </c>
      <c r="F792" s="44"/>
      <c r="G792" s="41" t="str">
        <f t="shared" si="49"/>
        <v/>
      </c>
      <c r="H792" s="51"/>
      <c r="I792" s="72"/>
      <c r="J792" s="81" t="str">
        <f t="shared" si="50"/>
        <v/>
      </c>
      <c r="K792" s="42" t="str">
        <f t="shared" si="51"/>
        <v/>
      </c>
      <c r="L792" s="84"/>
      <c r="M792" s="85"/>
    </row>
    <row r="793" spans="2:13" ht="24.75" customHeight="1">
      <c r="B793" s="18">
        <v>787</v>
      </c>
      <c r="C793" s="43"/>
      <c r="D793" s="38" t="str">
        <f t="shared" si="48"/>
        <v/>
      </c>
      <c r="E793" s="39">
        <f>IF(D793="",0,+COUNTIF('賃上げ前（月給・日給）'!$E$6:$E$1005,D793))</f>
        <v>0</v>
      </c>
      <c r="F793" s="44"/>
      <c r="G793" s="41" t="str">
        <f t="shared" si="49"/>
        <v/>
      </c>
      <c r="H793" s="51"/>
      <c r="I793" s="72"/>
      <c r="J793" s="81" t="str">
        <f t="shared" si="50"/>
        <v/>
      </c>
      <c r="K793" s="42" t="str">
        <f t="shared" si="51"/>
        <v/>
      </c>
      <c r="L793" s="84"/>
      <c r="M793" s="85"/>
    </row>
    <row r="794" spans="2:13" ht="24.75" customHeight="1">
      <c r="B794" s="18">
        <v>788</v>
      </c>
      <c r="C794" s="43"/>
      <c r="D794" s="38" t="str">
        <f t="shared" si="48"/>
        <v/>
      </c>
      <c r="E794" s="39">
        <f>IF(D794="",0,+COUNTIF('賃上げ前（月給・日給）'!$E$6:$E$1005,D794))</f>
        <v>0</v>
      </c>
      <c r="F794" s="44"/>
      <c r="G794" s="41" t="str">
        <f t="shared" si="49"/>
        <v/>
      </c>
      <c r="H794" s="51"/>
      <c r="I794" s="72"/>
      <c r="J794" s="81" t="str">
        <f t="shared" si="50"/>
        <v/>
      </c>
      <c r="K794" s="42" t="str">
        <f t="shared" si="51"/>
        <v/>
      </c>
      <c r="L794" s="84"/>
      <c r="M794" s="85"/>
    </row>
    <row r="795" spans="2:13" ht="24.75" customHeight="1">
      <c r="B795" s="18">
        <v>789</v>
      </c>
      <c r="C795" s="43"/>
      <c r="D795" s="38" t="str">
        <f t="shared" si="48"/>
        <v/>
      </c>
      <c r="E795" s="39">
        <f>IF(D795="",0,+COUNTIF('賃上げ前（月給・日給）'!$E$6:$E$1005,D795))</f>
        <v>0</v>
      </c>
      <c r="F795" s="44"/>
      <c r="G795" s="41" t="str">
        <f t="shared" si="49"/>
        <v/>
      </c>
      <c r="H795" s="51"/>
      <c r="I795" s="72"/>
      <c r="J795" s="81" t="str">
        <f t="shared" si="50"/>
        <v/>
      </c>
      <c r="K795" s="42" t="str">
        <f t="shared" si="51"/>
        <v/>
      </c>
      <c r="L795" s="84"/>
      <c r="M795" s="85"/>
    </row>
    <row r="796" spans="2:13" ht="24.75" customHeight="1">
      <c r="B796" s="18">
        <v>790</v>
      </c>
      <c r="C796" s="43"/>
      <c r="D796" s="38" t="str">
        <f t="shared" si="48"/>
        <v/>
      </c>
      <c r="E796" s="39">
        <f>IF(D796="",0,+COUNTIF('賃上げ前（月給・日給）'!$E$6:$E$1005,D796))</f>
        <v>0</v>
      </c>
      <c r="F796" s="44"/>
      <c r="G796" s="41" t="str">
        <f t="shared" si="49"/>
        <v/>
      </c>
      <c r="H796" s="51"/>
      <c r="I796" s="72"/>
      <c r="J796" s="81" t="str">
        <f t="shared" si="50"/>
        <v/>
      </c>
      <c r="K796" s="42" t="str">
        <f t="shared" si="51"/>
        <v/>
      </c>
      <c r="L796" s="84"/>
      <c r="M796" s="85"/>
    </row>
    <row r="797" spans="2:13" ht="24.75" customHeight="1">
      <c r="B797" s="18">
        <v>791</v>
      </c>
      <c r="C797" s="43"/>
      <c r="D797" s="38" t="str">
        <f t="shared" si="48"/>
        <v/>
      </c>
      <c r="E797" s="39">
        <f>IF(D797="",0,+COUNTIF('賃上げ前（月給・日給）'!$E$6:$E$1005,D797))</f>
        <v>0</v>
      </c>
      <c r="F797" s="44"/>
      <c r="G797" s="41" t="str">
        <f t="shared" si="49"/>
        <v/>
      </c>
      <c r="H797" s="51"/>
      <c r="I797" s="72"/>
      <c r="J797" s="81" t="str">
        <f t="shared" si="50"/>
        <v/>
      </c>
      <c r="K797" s="42" t="str">
        <f t="shared" si="51"/>
        <v/>
      </c>
      <c r="L797" s="84"/>
      <c r="M797" s="85"/>
    </row>
    <row r="798" spans="2:13" ht="24.75" customHeight="1">
      <c r="B798" s="18">
        <v>792</v>
      </c>
      <c r="C798" s="43"/>
      <c r="D798" s="38" t="str">
        <f t="shared" si="48"/>
        <v/>
      </c>
      <c r="E798" s="39">
        <f>IF(D798="",0,+COUNTIF('賃上げ前（月給・日給）'!$E$6:$E$1005,D798))</f>
        <v>0</v>
      </c>
      <c r="F798" s="44"/>
      <c r="G798" s="41" t="str">
        <f t="shared" si="49"/>
        <v/>
      </c>
      <c r="H798" s="51"/>
      <c r="I798" s="72"/>
      <c r="J798" s="81" t="str">
        <f t="shared" si="50"/>
        <v/>
      </c>
      <c r="K798" s="42" t="str">
        <f t="shared" si="51"/>
        <v/>
      </c>
      <c r="L798" s="84"/>
      <c r="M798" s="85"/>
    </row>
    <row r="799" spans="2:13" ht="24.75" customHeight="1">
      <c r="B799" s="18">
        <v>793</v>
      </c>
      <c r="C799" s="43"/>
      <c r="D799" s="38" t="str">
        <f t="shared" si="48"/>
        <v/>
      </c>
      <c r="E799" s="39">
        <f>IF(D799="",0,+COUNTIF('賃上げ前（月給・日給）'!$E$6:$E$1005,D799))</f>
        <v>0</v>
      </c>
      <c r="F799" s="44"/>
      <c r="G799" s="41" t="str">
        <f t="shared" si="49"/>
        <v/>
      </c>
      <c r="H799" s="51"/>
      <c r="I799" s="72"/>
      <c r="J799" s="81" t="str">
        <f t="shared" si="50"/>
        <v/>
      </c>
      <c r="K799" s="42" t="str">
        <f t="shared" si="51"/>
        <v/>
      </c>
      <c r="L799" s="84"/>
      <c r="M799" s="85"/>
    </row>
    <row r="800" spans="2:13" ht="24.75" customHeight="1">
      <c r="B800" s="18">
        <v>794</v>
      </c>
      <c r="C800" s="43"/>
      <c r="D800" s="38" t="str">
        <f t="shared" si="48"/>
        <v/>
      </c>
      <c r="E800" s="39">
        <f>IF(D800="",0,+COUNTIF('賃上げ前（月給・日給）'!$E$6:$E$1005,D800))</f>
        <v>0</v>
      </c>
      <c r="F800" s="44"/>
      <c r="G800" s="41" t="str">
        <f t="shared" si="49"/>
        <v/>
      </c>
      <c r="H800" s="51"/>
      <c r="I800" s="72"/>
      <c r="J800" s="81" t="str">
        <f t="shared" si="50"/>
        <v/>
      </c>
      <c r="K800" s="42" t="str">
        <f t="shared" si="51"/>
        <v/>
      </c>
      <c r="L800" s="84"/>
      <c r="M800" s="85"/>
    </row>
    <row r="801" spans="2:13" ht="24.75" customHeight="1">
      <c r="B801" s="18">
        <v>795</v>
      </c>
      <c r="C801" s="43"/>
      <c r="D801" s="38" t="str">
        <f t="shared" si="48"/>
        <v/>
      </c>
      <c r="E801" s="39">
        <f>IF(D801="",0,+COUNTIF('賃上げ前（月給・日給）'!$E$6:$E$1005,D801))</f>
        <v>0</v>
      </c>
      <c r="F801" s="44"/>
      <c r="G801" s="41" t="str">
        <f t="shared" si="49"/>
        <v/>
      </c>
      <c r="H801" s="51"/>
      <c r="I801" s="72"/>
      <c r="J801" s="81" t="str">
        <f t="shared" si="50"/>
        <v/>
      </c>
      <c r="K801" s="42" t="str">
        <f t="shared" si="51"/>
        <v/>
      </c>
      <c r="L801" s="84"/>
      <c r="M801" s="85"/>
    </row>
    <row r="802" spans="2:13" ht="24.75" customHeight="1">
      <c r="B802" s="18">
        <v>796</v>
      </c>
      <c r="C802" s="43"/>
      <c r="D802" s="38" t="str">
        <f t="shared" si="48"/>
        <v/>
      </c>
      <c r="E802" s="39">
        <f>IF(D802="",0,+COUNTIF('賃上げ前（月給・日給）'!$E$6:$E$1005,D802))</f>
        <v>0</v>
      </c>
      <c r="F802" s="44"/>
      <c r="G802" s="41" t="str">
        <f t="shared" si="49"/>
        <v/>
      </c>
      <c r="H802" s="51"/>
      <c r="I802" s="72"/>
      <c r="J802" s="81" t="str">
        <f t="shared" si="50"/>
        <v/>
      </c>
      <c r="K802" s="42" t="str">
        <f t="shared" si="51"/>
        <v/>
      </c>
      <c r="L802" s="84"/>
      <c r="M802" s="85"/>
    </row>
    <row r="803" spans="2:13" ht="24.75" customHeight="1">
      <c r="B803" s="18">
        <v>797</v>
      </c>
      <c r="C803" s="43"/>
      <c r="D803" s="38" t="str">
        <f t="shared" si="48"/>
        <v/>
      </c>
      <c r="E803" s="39">
        <f>IF(D803="",0,+COUNTIF('賃上げ前（月給・日給）'!$E$6:$E$1005,D803))</f>
        <v>0</v>
      </c>
      <c r="F803" s="44"/>
      <c r="G803" s="41" t="str">
        <f t="shared" si="49"/>
        <v/>
      </c>
      <c r="H803" s="51"/>
      <c r="I803" s="72"/>
      <c r="J803" s="81" t="str">
        <f t="shared" si="50"/>
        <v/>
      </c>
      <c r="K803" s="42" t="str">
        <f t="shared" si="51"/>
        <v/>
      </c>
      <c r="L803" s="84"/>
      <c r="M803" s="85"/>
    </row>
    <row r="804" spans="2:13" ht="24.75" customHeight="1">
      <c r="B804" s="18">
        <v>798</v>
      </c>
      <c r="C804" s="43"/>
      <c r="D804" s="38" t="str">
        <f t="shared" si="48"/>
        <v/>
      </c>
      <c r="E804" s="39">
        <f>IF(D804="",0,+COUNTIF('賃上げ前（月給・日給）'!$E$6:$E$1005,D804))</f>
        <v>0</v>
      </c>
      <c r="F804" s="44"/>
      <c r="G804" s="41" t="str">
        <f t="shared" si="49"/>
        <v/>
      </c>
      <c r="H804" s="51"/>
      <c r="I804" s="72"/>
      <c r="J804" s="81" t="str">
        <f t="shared" si="50"/>
        <v/>
      </c>
      <c r="K804" s="42" t="str">
        <f t="shared" si="51"/>
        <v/>
      </c>
      <c r="L804" s="84"/>
      <c r="M804" s="85"/>
    </row>
    <row r="805" spans="2:13" ht="24.75" customHeight="1">
      <c r="B805" s="18">
        <v>799</v>
      </c>
      <c r="C805" s="43"/>
      <c r="D805" s="38" t="str">
        <f t="shared" si="48"/>
        <v/>
      </c>
      <c r="E805" s="39">
        <f>IF(D805="",0,+COUNTIF('賃上げ前（月給・日給）'!$E$6:$E$1005,D805))</f>
        <v>0</v>
      </c>
      <c r="F805" s="44"/>
      <c r="G805" s="41" t="str">
        <f t="shared" si="49"/>
        <v/>
      </c>
      <c r="H805" s="51"/>
      <c r="I805" s="72"/>
      <c r="J805" s="81" t="str">
        <f t="shared" si="50"/>
        <v/>
      </c>
      <c r="K805" s="42" t="str">
        <f t="shared" si="51"/>
        <v/>
      </c>
      <c r="L805" s="84"/>
      <c r="M805" s="85"/>
    </row>
    <row r="806" spans="2:13" ht="24.75" customHeight="1">
      <c r="B806" s="18">
        <v>800</v>
      </c>
      <c r="C806" s="43"/>
      <c r="D806" s="38" t="str">
        <f t="shared" si="48"/>
        <v/>
      </c>
      <c r="E806" s="39">
        <f>IF(D806="",0,+COUNTIF('賃上げ前（月給・日給）'!$E$6:$E$1005,D806))</f>
        <v>0</v>
      </c>
      <c r="F806" s="44"/>
      <c r="G806" s="41" t="str">
        <f t="shared" si="49"/>
        <v/>
      </c>
      <c r="H806" s="51"/>
      <c r="I806" s="72"/>
      <c r="J806" s="81" t="str">
        <f t="shared" si="50"/>
        <v/>
      </c>
      <c r="K806" s="42" t="str">
        <f t="shared" si="51"/>
        <v/>
      </c>
      <c r="L806" s="84"/>
      <c r="M806" s="85"/>
    </row>
    <row r="807" spans="2:13" ht="24.75" customHeight="1">
      <c r="B807" s="18">
        <v>801</v>
      </c>
      <c r="C807" s="43"/>
      <c r="D807" s="38" t="str">
        <f t="shared" si="48"/>
        <v/>
      </c>
      <c r="E807" s="39">
        <f>IF(D807="",0,+COUNTIF('賃上げ前（月給・日給）'!$E$6:$E$1005,D807))</f>
        <v>0</v>
      </c>
      <c r="F807" s="44"/>
      <c r="G807" s="41" t="str">
        <f t="shared" si="49"/>
        <v/>
      </c>
      <c r="H807" s="51"/>
      <c r="I807" s="72"/>
      <c r="J807" s="81" t="str">
        <f t="shared" si="50"/>
        <v/>
      </c>
      <c r="K807" s="42" t="str">
        <f t="shared" si="51"/>
        <v/>
      </c>
      <c r="L807" s="84"/>
      <c r="M807" s="85"/>
    </row>
    <row r="808" spans="2:13" ht="24.75" customHeight="1">
      <c r="B808" s="18">
        <v>802</v>
      </c>
      <c r="C808" s="43"/>
      <c r="D808" s="38" t="str">
        <f t="shared" si="48"/>
        <v/>
      </c>
      <c r="E808" s="39">
        <f>IF(D808="",0,+COUNTIF('賃上げ前（月給・日給）'!$E$6:$E$1005,D808))</f>
        <v>0</v>
      </c>
      <c r="F808" s="44"/>
      <c r="G808" s="41" t="str">
        <f t="shared" si="49"/>
        <v/>
      </c>
      <c r="H808" s="51"/>
      <c r="I808" s="72"/>
      <c r="J808" s="81" t="str">
        <f t="shared" si="50"/>
        <v/>
      </c>
      <c r="K808" s="42" t="str">
        <f t="shared" si="51"/>
        <v/>
      </c>
      <c r="L808" s="84"/>
      <c r="M808" s="85"/>
    </row>
    <row r="809" spans="2:13" ht="24.75" customHeight="1">
      <c r="B809" s="18">
        <v>803</v>
      </c>
      <c r="C809" s="43"/>
      <c r="D809" s="38" t="str">
        <f t="shared" si="48"/>
        <v/>
      </c>
      <c r="E809" s="39">
        <f>IF(D809="",0,+COUNTIF('賃上げ前（月給・日給）'!$E$6:$E$1005,D809))</f>
        <v>0</v>
      </c>
      <c r="F809" s="44"/>
      <c r="G809" s="41" t="str">
        <f t="shared" si="49"/>
        <v/>
      </c>
      <c r="H809" s="51"/>
      <c r="I809" s="72"/>
      <c r="J809" s="81" t="str">
        <f t="shared" si="50"/>
        <v/>
      </c>
      <c r="K809" s="42" t="str">
        <f t="shared" si="51"/>
        <v/>
      </c>
      <c r="L809" s="84"/>
      <c r="M809" s="85"/>
    </row>
    <row r="810" spans="2:13" ht="24.75" customHeight="1">
      <c r="B810" s="18">
        <v>804</v>
      </c>
      <c r="C810" s="43"/>
      <c r="D810" s="38" t="str">
        <f t="shared" si="48"/>
        <v/>
      </c>
      <c r="E810" s="39">
        <f>IF(D810="",0,+COUNTIF('賃上げ前（月給・日給）'!$E$6:$E$1005,D810))</f>
        <v>0</v>
      </c>
      <c r="F810" s="44"/>
      <c r="G810" s="41" t="str">
        <f t="shared" si="49"/>
        <v/>
      </c>
      <c r="H810" s="51"/>
      <c r="I810" s="72"/>
      <c r="J810" s="81" t="str">
        <f t="shared" si="50"/>
        <v/>
      </c>
      <c r="K810" s="42" t="str">
        <f t="shared" si="51"/>
        <v/>
      </c>
      <c r="L810" s="84"/>
      <c r="M810" s="85"/>
    </row>
    <row r="811" spans="2:13" ht="24.75" customHeight="1">
      <c r="B811" s="18">
        <v>805</v>
      </c>
      <c r="C811" s="43"/>
      <c r="D811" s="38" t="str">
        <f t="shared" si="48"/>
        <v/>
      </c>
      <c r="E811" s="39">
        <f>IF(D811="",0,+COUNTIF('賃上げ前（月給・日給）'!$E$6:$E$1005,D811))</f>
        <v>0</v>
      </c>
      <c r="F811" s="44"/>
      <c r="G811" s="41" t="str">
        <f t="shared" si="49"/>
        <v/>
      </c>
      <c r="H811" s="51"/>
      <c r="I811" s="72"/>
      <c r="J811" s="81" t="str">
        <f t="shared" si="50"/>
        <v/>
      </c>
      <c r="K811" s="42" t="str">
        <f t="shared" si="51"/>
        <v/>
      </c>
      <c r="L811" s="84"/>
      <c r="M811" s="85"/>
    </row>
    <row r="812" spans="2:13" ht="24.75" customHeight="1">
      <c r="B812" s="18">
        <v>806</v>
      </c>
      <c r="C812" s="43"/>
      <c r="D812" s="38" t="str">
        <f t="shared" si="48"/>
        <v/>
      </c>
      <c r="E812" s="39">
        <f>IF(D812="",0,+COUNTIF('賃上げ前（月給・日給）'!$E$6:$E$1005,D812))</f>
        <v>0</v>
      </c>
      <c r="F812" s="44"/>
      <c r="G812" s="41" t="str">
        <f t="shared" si="49"/>
        <v/>
      </c>
      <c r="H812" s="51"/>
      <c r="I812" s="72"/>
      <c r="J812" s="81" t="str">
        <f t="shared" si="50"/>
        <v/>
      </c>
      <c r="K812" s="42" t="str">
        <f t="shared" si="51"/>
        <v/>
      </c>
      <c r="L812" s="84"/>
      <c r="M812" s="85"/>
    </row>
    <row r="813" spans="2:13" ht="24.75" customHeight="1">
      <c r="B813" s="18">
        <v>807</v>
      </c>
      <c r="C813" s="43"/>
      <c r="D813" s="38" t="str">
        <f t="shared" si="48"/>
        <v/>
      </c>
      <c r="E813" s="39">
        <f>IF(D813="",0,+COUNTIF('賃上げ前（月給・日給）'!$E$6:$E$1005,D813))</f>
        <v>0</v>
      </c>
      <c r="F813" s="44"/>
      <c r="G813" s="41" t="str">
        <f t="shared" si="49"/>
        <v/>
      </c>
      <c r="H813" s="51"/>
      <c r="I813" s="72"/>
      <c r="J813" s="81" t="str">
        <f t="shared" si="50"/>
        <v/>
      </c>
      <c r="K813" s="42" t="str">
        <f t="shared" si="51"/>
        <v/>
      </c>
      <c r="L813" s="84"/>
      <c r="M813" s="85"/>
    </row>
    <row r="814" spans="2:13" ht="24.75" customHeight="1">
      <c r="B814" s="18">
        <v>808</v>
      </c>
      <c r="C814" s="43"/>
      <c r="D814" s="38" t="str">
        <f t="shared" si="48"/>
        <v/>
      </c>
      <c r="E814" s="39">
        <f>IF(D814="",0,+COUNTIF('賃上げ前（月給・日給）'!$E$6:$E$1005,D814))</f>
        <v>0</v>
      </c>
      <c r="F814" s="44"/>
      <c r="G814" s="41" t="str">
        <f t="shared" si="49"/>
        <v/>
      </c>
      <c r="H814" s="51"/>
      <c r="I814" s="72"/>
      <c r="J814" s="81" t="str">
        <f t="shared" si="50"/>
        <v/>
      </c>
      <c r="K814" s="42" t="str">
        <f t="shared" si="51"/>
        <v/>
      </c>
      <c r="L814" s="84"/>
      <c r="M814" s="85"/>
    </row>
    <row r="815" spans="2:13" ht="24.75" customHeight="1">
      <c r="B815" s="18">
        <v>809</v>
      </c>
      <c r="C815" s="43"/>
      <c r="D815" s="38" t="str">
        <f t="shared" si="48"/>
        <v/>
      </c>
      <c r="E815" s="39">
        <f>IF(D815="",0,+COUNTIF('賃上げ前（月給・日給）'!$E$6:$E$1005,D815))</f>
        <v>0</v>
      </c>
      <c r="F815" s="44"/>
      <c r="G815" s="41" t="str">
        <f t="shared" si="49"/>
        <v/>
      </c>
      <c r="H815" s="51"/>
      <c r="I815" s="72"/>
      <c r="J815" s="81" t="str">
        <f t="shared" si="50"/>
        <v/>
      </c>
      <c r="K815" s="42" t="str">
        <f t="shared" si="51"/>
        <v/>
      </c>
      <c r="L815" s="84"/>
      <c r="M815" s="85"/>
    </row>
    <row r="816" spans="2:13" ht="24.75" customHeight="1">
      <c r="B816" s="18">
        <v>810</v>
      </c>
      <c r="C816" s="43"/>
      <c r="D816" s="38" t="str">
        <f t="shared" si="48"/>
        <v/>
      </c>
      <c r="E816" s="39">
        <f>IF(D816="",0,+COUNTIF('賃上げ前（月給・日給）'!$E$6:$E$1005,D816))</f>
        <v>0</v>
      </c>
      <c r="F816" s="44"/>
      <c r="G816" s="41" t="str">
        <f t="shared" si="49"/>
        <v/>
      </c>
      <c r="H816" s="51"/>
      <c r="I816" s="72"/>
      <c r="J816" s="81" t="str">
        <f t="shared" si="50"/>
        <v/>
      </c>
      <c r="K816" s="42" t="str">
        <f t="shared" si="51"/>
        <v/>
      </c>
      <c r="L816" s="84"/>
      <c r="M816" s="85"/>
    </row>
    <row r="817" spans="2:13" ht="24.75" customHeight="1">
      <c r="B817" s="18">
        <v>811</v>
      </c>
      <c r="C817" s="43"/>
      <c r="D817" s="38" t="str">
        <f t="shared" si="48"/>
        <v/>
      </c>
      <c r="E817" s="39">
        <f>IF(D817="",0,+COUNTIF('賃上げ前（月給・日給）'!$E$6:$E$1005,D817))</f>
        <v>0</v>
      </c>
      <c r="F817" s="44"/>
      <c r="G817" s="41" t="str">
        <f t="shared" si="49"/>
        <v/>
      </c>
      <c r="H817" s="51"/>
      <c r="I817" s="72"/>
      <c r="J817" s="81" t="str">
        <f t="shared" si="50"/>
        <v/>
      </c>
      <c r="K817" s="42" t="str">
        <f t="shared" si="51"/>
        <v/>
      </c>
      <c r="L817" s="84"/>
      <c r="M817" s="85"/>
    </row>
    <row r="818" spans="2:13" ht="24.75" customHeight="1">
      <c r="B818" s="18">
        <v>812</v>
      </c>
      <c r="C818" s="43"/>
      <c r="D818" s="38" t="str">
        <f t="shared" si="48"/>
        <v/>
      </c>
      <c r="E818" s="39">
        <f>IF(D818="",0,+COUNTIF('賃上げ前（月給・日給）'!$E$6:$E$1005,D818))</f>
        <v>0</v>
      </c>
      <c r="F818" s="44"/>
      <c r="G818" s="41" t="str">
        <f t="shared" si="49"/>
        <v/>
      </c>
      <c r="H818" s="51"/>
      <c r="I818" s="72"/>
      <c r="J818" s="81" t="str">
        <f t="shared" si="50"/>
        <v/>
      </c>
      <c r="K818" s="42" t="str">
        <f t="shared" si="51"/>
        <v/>
      </c>
      <c r="L818" s="84"/>
      <c r="M818" s="85"/>
    </row>
    <row r="819" spans="2:13" ht="24.75" customHeight="1">
      <c r="B819" s="18">
        <v>813</v>
      </c>
      <c r="C819" s="43"/>
      <c r="D819" s="38" t="str">
        <f t="shared" si="48"/>
        <v/>
      </c>
      <c r="E819" s="39">
        <f>IF(D819="",0,+COUNTIF('賃上げ前（月給・日給）'!$E$6:$E$1005,D819))</f>
        <v>0</v>
      </c>
      <c r="F819" s="44"/>
      <c r="G819" s="41" t="str">
        <f t="shared" si="49"/>
        <v/>
      </c>
      <c r="H819" s="51"/>
      <c r="I819" s="72"/>
      <c r="J819" s="81" t="str">
        <f t="shared" si="50"/>
        <v/>
      </c>
      <c r="K819" s="42" t="str">
        <f t="shared" si="51"/>
        <v/>
      </c>
      <c r="L819" s="84"/>
      <c r="M819" s="85"/>
    </row>
    <row r="820" spans="2:13" ht="24.75" customHeight="1">
      <c r="B820" s="18">
        <v>814</v>
      </c>
      <c r="C820" s="43"/>
      <c r="D820" s="38" t="str">
        <f t="shared" si="48"/>
        <v/>
      </c>
      <c r="E820" s="39">
        <f>IF(D820="",0,+COUNTIF('賃上げ前（月給・日給）'!$E$6:$E$1005,D820))</f>
        <v>0</v>
      </c>
      <c r="F820" s="44"/>
      <c r="G820" s="41" t="str">
        <f t="shared" si="49"/>
        <v/>
      </c>
      <c r="H820" s="51"/>
      <c r="I820" s="72"/>
      <c r="J820" s="81" t="str">
        <f t="shared" si="50"/>
        <v/>
      </c>
      <c r="K820" s="42" t="str">
        <f t="shared" si="51"/>
        <v/>
      </c>
      <c r="L820" s="84"/>
      <c r="M820" s="85"/>
    </row>
    <row r="821" spans="2:13" ht="24.75" customHeight="1">
      <c r="B821" s="18">
        <v>815</v>
      </c>
      <c r="C821" s="43"/>
      <c r="D821" s="38" t="str">
        <f t="shared" si="48"/>
        <v/>
      </c>
      <c r="E821" s="39">
        <f>IF(D821="",0,+COUNTIF('賃上げ前（月給・日給）'!$E$6:$E$1005,D821))</f>
        <v>0</v>
      </c>
      <c r="F821" s="44"/>
      <c r="G821" s="41" t="str">
        <f t="shared" si="49"/>
        <v/>
      </c>
      <c r="H821" s="51"/>
      <c r="I821" s="72"/>
      <c r="J821" s="81" t="str">
        <f t="shared" si="50"/>
        <v/>
      </c>
      <c r="K821" s="42" t="str">
        <f t="shared" si="51"/>
        <v/>
      </c>
      <c r="L821" s="84"/>
      <c r="M821" s="85"/>
    </row>
    <row r="822" spans="2:13" ht="24.75" customHeight="1">
      <c r="B822" s="18">
        <v>816</v>
      </c>
      <c r="C822" s="43"/>
      <c r="D822" s="38" t="str">
        <f t="shared" si="48"/>
        <v/>
      </c>
      <c r="E822" s="39">
        <f>IF(D822="",0,+COUNTIF('賃上げ前（月給・日給）'!$E$6:$E$1005,D822))</f>
        <v>0</v>
      </c>
      <c r="F822" s="44"/>
      <c r="G822" s="41" t="str">
        <f t="shared" si="49"/>
        <v/>
      </c>
      <c r="H822" s="51"/>
      <c r="I822" s="72"/>
      <c r="J822" s="81" t="str">
        <f t="shared" si="50"/>
        <v/>
      </c>
      <c r="K822" s="42" t="str">
        <f t="shared" si="51"/>
        <v/>
      </c>
      <c r="L822" s="84"/>
      <c r="M822" s="85"/>
    </row>
    <row r="823" spans="2:13" ht="24.75" customHeight="1">
      <c r="B823" s="18">
        <v>817</v>
      </c>
      <c r="C823" s="43"/>
      <c r="D823" s="38" t="str">
        <f t="shared" si="48"/>
        <v/>
      </c>
      <c r="E823" s="39">
        <f>IF(D823="",0,+COUNTIF('賃上げ前（月給・日給）'!$E$6:$E$1005,D823))</f>
        <v>0</v>
      </c>
      <c r="F823" s="44"/>
      <c r="G823" s="41" t="str">
        <f t="shared" si="49"/>
        <v/>
      </c>
      <c r="H823" s="51"/>
      <c r="I823" s="72"/>
      <c r="J823" s="81" t="str">
        <f t="shared" si="50"/>
        <v/>
      </c>
      <c r="K823" s="42" t="str">
        <f t="shared" si="51"/>
        <v/>
      </c>
      <c r="L823" s="84"/>
      <c r="M823" s="85"/>
    </row>
    <row r="824" spans="2:13" ht="24.75" customHeight="1">
      <c r="B824" s="18">
        <v>818</v>
      </c>
      <c r="C824" s="43"/>
      <c r="D824" s="38" t="str">
        <f t="shared" si="48"/>
        <v/>
      </c>
      <c r="E824" s="39">
        <f>IF(D824="",0,+COUNTIF('賃上げ前（月給・日給）'!$E$6:$E$1005,D824))</f>
        <v>0</v>
      </c>
      <c r="F824" s="44"/>
      <c r="G824" s="41" t="str">
        <f t="shared" si="49"/>
        <v/>
      </c>
      <c r="H824" s="51"/>
      <c r="I824" s="72"/>
      <c r="J824" s="81" t="str">
        <f t="shared" si="50"/>
        <v/>
      </c>
      <c r="K824" s="42" t="str">
        <f t="shared" si="51"/>
        <v/>
      </c>
      <c r="L824" s="84"/>
      <c r="M824" s="85"/>
    </row>
    <row r="825" spans="2:13" ht="24.75" customHeight="1">
      <c r="B825" s="18">
        <v>819</v>
      </c>
      <c r="C825" s="43"/>
      <c r="D825" s="38" t="str">
        <f t="shared" si="48"/>
        <v/>
      </c>
      <c r="E825" s="39">
        <f>IF(D825="",0,+COUNTIF('賃上げ前（月給・日給）'!$E$6:$E$1005,D825))</f>
        <v>0</v>
      </c>
      <c r="F825" s="44"/>
      <c r="G825" s="41" t="str">
        <f t="shared" si="49"/>
        <v/>
      </c>
      <c r="H825" s="51"/>
      <c r="I825" s="72"/>
      <c r="J825" s="81" t="str">
        <f t="shared" si="50"/>
        <v/>
      </c>
      <c r="K825" s="42" t="str">
        <f t="shared" si="51"/>
        <v/>
      </c>
      <c r="L825" s="84"/>
      <c r="M825" s="85"/>
    </row>
    <row r="826" spans="2:13" ht="24.75" customHeight="1">
      <c r="B826" s="18">
        <v>820</v>
      </c>
      <c r="C826" s="43"/>
      <c r="D826" s="38" t="str">
        <f t="shared" si="48"/>
        <v/>
      </c>
      <c r="E826" s="39">
        <f>IF(D826="",0,+COUNTIF('賃上げ前（月給・日給）'!$E$6:$E$1005,D826))</f>
        <v>0</v>
      </c>
      <c r="F826" s="44"/>
      <c r="G826" s="41" t="str">
        <f t="shared" si="49"/>
        <v/>
      </c>
      <c r="H826" s="51"/>
      <c r="I826" s="72"/>
      <c r="J826" s="81" t="str">
        <f t="shared" si="50"/>
        <v/>
      </c>
      <c r="K826" s="42" t="str">
        <f t="shared" si="51"/>
        <v/>
      </c>
      <c r="L826" s="84"/>
      <c r="M826" s="85"/>
    </row>
    <row r="827" spans="2:13" ht="24.75" customHeight="1">
      <c r="B827" s="18">
        <v>821</v>
      </c>
      <c r="C827" s="43"/>
      <c r="D827" s="38" t="str">
        <f t="shared" si="48"/>
        <v/>
      </c>
      <c r="E827" s="39">
        <f>IF(D827="",0,+COUNTIF('賃上げ前（月給・日給）'!$E$6:$E$1005,D827))</f>
        <v>0</v>
      </c>
      <c r="F827" s="44"/>
      <c r="G827" s="41" t="str">
        <f t="shared" si="49"/>
        <v/>
      </c>
      <c r="H827" s="51"/>
      <c r="I827" s="72"/>
      <c r="J827" s="81" t="str">
        <f t="shared" si="50"/>
        <v/>
      </c>
      <c r="K827" s="42" t="str">
        <f t="shared" si="51"/>
        <v/>
      </c>
      <c r="L827" s="84"/>
      <c r="M827" s="85"/>
    </row>
    <row r="828" spans="2:13" ht="24.75" customHeight="1">
      <c r="B828" s="18">
        <v>822</v>
      </c>
      <c r="C828" s="43"/>
      <c r="D828" s="38" t="str">
        <f t="shared" si="48"/>
        <v/>
      </c>
      <c r="E828" s="39">
        <f>IF(D828="",0,+COUNTIF('賃上げ前（月給・日給）'!$E$6:$E$1005,D828))</f>
        <v>0</v>
      </c>
      <c r="F828" s="44"/>
      <c r="G828" s="41" t="str">
        <f t="shared" si="49"/>
        <v/>
      </c>
      <c r="H828" s="51"/>
      <c r="I828" s="72"/>
      <c r="J828" s="81" t="str">
        <f t="shared" si="50"/>
        <v/>
      </c>
      <c r="K828" s="42" t="str">
        <f t="shared" si="51"/>
        <v/>
      </c>
      <c r="L828" s="84"/>
      <c r="M828" s="85"/>
    </row>
    <row r="829" spans="2:13" ht="24.75" customHeight="1">
      <c r="B829" s="18">
        <v>823</v>
      </c>
      <c r="C829" s="43"/>
      <c r="D829" s="38" t="str">
        <f t="shared" si="48"/>
        <v/>
      </c>
      <c r="E829" s="39">
        <f>IF(D829="",0,+COUNTIF('賃上げ前（月給・日給）'!$E$6:$E$1005,D829))</f>
        <v>0</v>
      </c>
      <c r="F829" s="44"/>
      <c r="G829" s="41" t="str">
        <f t="shared" si="49"/>
        <v/>
      </c>
      <c r="H829" s="51"/>
      <c r="I829" s="72"/>
      <c r="J829" s="81" t="str">
        <f t="shared" si="50"/>
        <v/>
      </c>
      <c r="K829" s="42" t="str">
        <f t="shared" si="51"/>
        <v/>
      </c>
      <c r="L829" s="84"/>
      <c r="M829" s="85"/>
    </row>
    <row r="830" spans="2:13" ht="24.75" customHeight="1">
      <c r="B830" s="18">
        <v>824</v>
      </c>
      <c r="C830" s="43"/>
      <c r="D830" s="38" t="str">
        <f t="shared" si="48"/>
        <v/>
      </c>
      <c r="E830" s="39">
        <f>IF(D830="",0,+COUNTIF('賃上げ前（月給・日給）'!$E$6:$E$1005,D830))</f>
        <v>0</v>
      </c>
      <c r="F830" s="44"/>
      <c r="G830" s="41" t="str">
        <f t="shared" si="49"/>
        <v/>
      </c>
      <c r="H830" s="51"/>
      <c r="I830" s="72"/>
      <c r="J830" s="81" t="str">
        <f t="shared" si="50"/>
        <v/>
      </c>
      <c r="K830" s="42" t="str">
        <f t="shared" si="51"/>
        <v/>
      </c>
      <c r="L830" s="84"/>
      <c r="M830" s="85"/>
    </row>
    <row r="831" spans="2:13" ht="24.75" customHeight="1">
      <c r="B831" s="18">
        <v>825</v>
      </c>
      <c r="C831" s="43"/>
      <c r="D831" s="38" t="str">
        <f t="shared" si="48"/>
        <v/>
      </c>
      <c r="E831" s="39">
        <f>IF(D831="",0,+COUNTIF('賃上げ前（月給・日給）'!$E$6:$E$1005,D831))</f>
        <v>0</v>
      </c>
      <c r="F831" s="44"/>
      <c r="G831" s="41" t="str">
        <f t="shared" si="49"/>
        <v/>
      </c>
      <c r="H831" s="51"/>
      <c r="I831" s="72"/>
      <c r="J831" s="81" t="str">
        <f t="shared" si="50"/>
        <v/>
      </c>
      <c r="K831" s="42" t="str">
        <f t="shared" si="51"/>
        <v/>
      </c>
      <c r="L831" s="84"/>
      <c r="M831" s="85"/>
    </row>
    <row r="832" spans="2:13" ht="24.75" customHeight="1">
      <c r="B832" s="18">
        <v>826</v>
      </c>
      <c r="C832" s="43"/>
      <c r="D832" s="38" t="str">
        <f t="shared" si="48"/>
        <v/>
      </c>
      <c r="E832" s="39">
        <f>IF(D832="",0,+COUNTIF('賃上げ前（月給・日給）'!$E$6:$E$1005,D832))</f>
        <v>0</v>
      </c>
      <c r="F832" s="44"/>
      <c r="G832" s="41" t="str">
        <f t="shared" si="49"/>
        <v/>
      </c>
      <c r="H832" s="51"/>
      <c r="I832" s="72"/>
      <c r="J832" s="81" t="str">
        <f t="shared" si="50"/>
        <v/>
      </c>
      <c r="K832" s="42" t="str">
        <f t="shared" si="51"/>
        <v/>
      </c>
      <c r="L832" s="84"/>
      <c r="M832" s="85"/>
    </row>
    <row r="833" spans="2:13" ht="24.75" customHeight="1">
      <c r="B833" s="18">
        <v>827</v>
      </c>
      <c r="C833" s="43"/>
      <c r="D833" s="38" t="str">
        <f t="shared" si="48"/>
        <v/>
      </c>
      <c r="E833" s="39">
        <f>IF(D833="",0,+COUNTIF('賃上げ前（月給・日給）'!$E$6:$E$1005,D833))</f>
        <v>0</v>
      </c>
      <c r="F833" s="44"/>
      <c r="G833" s="41" t="str">
        <f t="shared" si="49"/>
        <v/>
      </c>
      <c r="H833" s="51"/>
      <c r="I833" s="72"/>
      <c r="J833" s="81" t="str">
        <f t="shared" si="50"/>
        <v/>
      </c>
      <c r="K833" s="42" t="str">
        <f t="shared" si="51"/>
        <v/>
      </c>
      <c r="L833" s="84"/>
      <c r="M833" s="85"/>
    </row>
    <row r="834" spans="2:13" ht="24.75" customHeight="1">
      <c r="B834" s="18">
        <v>828</v>
      </c>
      <c r="C834" s="43"/>
      <c r="D834" s="38" t="str">
        <f t="shared" si="48"/>
        <v/>
      </c>
      <c r="E834" s="39">
        <f>IF(D834="",0,+COUNTIF('賃上げ前（月給・日給）'!$E$6:$E$1005,D834))</f>
        <v>0</v>
      </c>
      <c r="F834" s="44"/>
      <c r="G834" s="41" t="str">
        <f t="shared" si="49"/>
        <v/>
      </c>
      <c r="H834" s="51"/>
      <c r="I834" s="72"/>
      <c r="J834" s="81" t="str">
        <f t="shared" si="50"/>
        <v/>
      </c>
      <c r="K834" s="42" t="str">
        <f t="shared" si="51"/>
        <v/>
      </c>
      <c r="L834" s="84"/>
      <c r="M834" s="85"/>
    </row>
    <row r="835" spans="2:13" ht="24.75" customHeight="1">
      <c r="B835" s="18">
        <v>829</v>
      </c>
      <c r="C835" s="43"/>
      <c r="D835" s="38" t="str">
        <f t="shared" si="48"/>
        <v/>
      </c>
      <c r="E835" s="39">
        <f>IF(D835="",0,+COUNTIF('賃上げ前（月給・日給）'!$E$6:$E$1005,D835))</f>
        <v>0</v>
      </c>
      <c r="F835" s="44"/>
      <c r="G835" s="41" t="str">
        <f t="shared" si="49"/>
        <v/>
      </c>
      <c r="H835" s="51"/>
      <c r="I835" s="72"/>
      <c r="J835" s="81" t="str">
        <f t="shared" si="50"/>
        <v/>
      </c>
      <c r="K835" s="42" t="str">
        <f t="shared" si="51"/>
        <v/>
      </c>
      <c r="L835" s="84"/>
      <c r="M835" s="85"/>
    </row>
    <row r="836" spans="2:13" ht="24.75" customHeight="1">
      <c r="B836" s="18">
        <v>830</v>
      </c>
      <c r="C836" s="43"/>
      <c r="D836" s="38" t="str">
        <f t="shared" si="48"/>
        <v/>
      </c>
      <c r="E836" s="39">
        <f>IF(D836="",0,+COUNTIF('賃上げ前（月給・日給）'!$E$6:$E$1005,D836))</f>
        <v>0</v>
      </c>
      <c r="F836" s="44"/>
      <c r="G836" s="41" t="str">
        <f t="shared" si="49"/>
        <v/>
      </c>
      <c r="H836" s="51"/>
      <c r="I836" s="72"/>
      <c r="J836" s="81" t="str">
        <f t="shared" si="50"/>
        <v/>
      </c>
      <c r="K836" s="42" t="str">
        <f t="shared" si="51"/>
        <v/>
      </c>
      <c r="L836" s="84"/>
      <c r="M836" s="85"/>
    </row>
    <row r="837" spans="2:13" ht="24.75" customHeight="1">
      <c r="B837" s="18">
        <v>831</v>
      </c>
      <c r="C837" s="43"/>
      <c r="D837" s="38" t="str">
        <f t="shared" si="48"/>
        <v/>
      </c>
      <c r="E837" s="39">
        <f>IF(D837="",0,+COUNTIF('賃上げ前（月給・日給）'!$E$6:$E$1005,D837))</f>
        <v>0</v>
      </c>
      <c r="F837" s="44"/>
      <c r="G837" s="41" t="str">
        <f t="shared" si="49"/>
        <v/>
      </c>
      <c r="H837" s="51"/>
      <c r="I837" s="72"/>
      <c r="J837" s="81" t="str">
        <f t="shared" si="50"/>
        <v/>
      </c>
      <c r="K837" s="42" t="str">
        <f t="shared" si="51"/>
        <v/>
      </c>
      <c r="L837" s="84"/>
      <c r="M837" s="85"/>
    </row>
    <row r="838" spans="2:13" ht="24.75" customHeight="1">
      <c r="B838" s="18">
        <v>832</v>
      </c>
      <c r="C838" s="43"/>
      <c r="D838" s="38" t="str">
        <f t="shared" si="48"/>
        <v/>
      </c>
      <c r="E838" s="39">
        <f>IF(D838="",0,+COUNTIF('賃上げ前（月給・日給）'!$E$6:$E$1005,D838))</f>
        <v>0</v>
      </c>
      <c r="F838" s="44"/>
      <c r="G838" s="41" t="str">
        <f t="shared" si="49"/>
        <v/>
      </c>
      <c r="H838" s="51"/>
      <c r="I838" s="72"/>
      <c r="J838" s="81" t="str">
        <f t="shared" si="50"/>
        <v/>
      </c>
      <c r="K838" s="42" t="str">
        <f t="shared" si="51"/>
        <v/>
      </c>
      <c r="L838" s="84"/>
      <c r="M838" s="85"/>
    </row>
    <row r="839" spans="2:13" ht="24.75" customHeight="1">
      <c r="B839" s="18">
        <v>833</v>
      </c>
      <c r="C839" s="43"/>
      <c r="D839" s="38" t="str">
        <f t="shared" ref="D839:D902" si="52">SUBSTITUTE(SUBSTITUTE(C839,"　","")," ","")</f>
        <v/>
      </c>
      <c r="E839" s="39">
        <f>IF(D839="",0,+COUNTIF('賃上げ前（月給・日給）'!$E$6:$E$1005,D839))</f>
        <v>0</v>
      </c>
      <c r="F839" s="44"/>
      <c r="G839" s="41" t="str">
        <f t="shared" ref="G839:G902" si="53">IF(C839="","",+IF(OR(E839&lt;1,F839="",L839="◎"),"除外","対象"))</f>
        <v/>
      </c>
      <c r="H839" s="51"/>
      <c r="I839" s="72"/>
      <c r="J839" s="81" t="str">
        <f t="shared" ref="J839:J902" si="54">IF(C839="","",H839/I839)</f>
        <v/>
      </c>
      <c r="K839" s="42" t="str">
        <f t="shared" ref="K839:K902" si="55">IF(C839="","",+IF(G839="対象",J839,0))</f>
        <v/>
      </c>
      <c r="L839" s="84"/>
      <c r="M839" s="85"/>
    </row>
    <row r="840" spans="2:13" ht="24.75" customHeight="1">
      <c r="B840" s="18">
        <v>834</v>
      </c>
      <c r="C840" s="43"/>
      <c r="D840" s="38" t="str">
        <f t="shared" si="52"/>
        <v/>
      </c>
      <c r="E840" s="39">
        <f>IF(D840="",0,+COUNTIF('賃上げ前（月給・日給）'!$E$6:$E$1005,D840))</f>
        <v>0</v>
      </c>
      <c r="F840" s="44"/>
      <c r="G840" s="41" t="str">
        <f t="shared" si="53"/>
        <v/>
      </c>
      <c r="H840" s="51"/>
      <c r="I840" s="72"/>
      <c r="J840" s="81" t="str">
        <f t="shared" si="54"/>
        <v/>
      </c>
      <c r="K840" s="42" t="str">
        <f t="shared" si="55"/>
        <v/>
      </c>
      <c r="L840" s="84"/>
      <c r="M840" s="85"/>
    </row>
    <row r="841" spans="2:13" ht="24.75" customHeight="1">
      <c r="B841" s="18">
        <v>835</v>
      </c>
      <c r="C841" s="43"/>
      <c r="D841" s="38" t="str">
        <f t="shared" si="52"/>
        <v/>
      </c>
      <c r="E841" s="39">
        <f>IF(D841="",0,+COUNTIF('賃上げ前（月給・日給）'!$E$6:$E$1005,D841))</f>
        <v>0</v>
      </c>
      <c r="F841" s="44"/>
      <c r="G841" s="41" t="str">
        <f t="shared" si="53"/>
        <v/>
      </c>
      <c r="H841" s="51"/>
      <c r="I841" s="72"/>
      <c r="J841" s="81" t="str">
        <f t="shared" si="54"/>
        <v/>
      </c>
      <c r="K841" s="42" t="str">
        <f t="shared" si="55"/>
        <v/>
      </c>
      <c r="L841" s="84"/>
      <c r="M841" s="85"/>
    </row>
    <row r="842" spans="2:13" ht="24.75" customHeight="1">
      <c r="B842" s="18">
        <v>836</v>
      </c>
      <c r="C842" s="43"/>
      <c r="D842" s="38" t="str">
        <f t="shared" si="52"/>
        <v/>
      </c>
      <c r="E842" s="39">
        <f>IF(D842="",0,+COUNTIF('賃上げ前（月給・日給）'!$E$6:$E$1005,D842))</f>
        <v>0</v>
      </c>
      <c r="F842" s="44"/>
      <c r="G842" s="41" t="str">
        <f t="shared" si="53"/>
        <v/>
      </c>
      <c r="H842" s="51"/>
      <c r="I842" s="72"/>
      <c r="J842" s="81" t="str">
        <f t="shared" si="54"/>
        <v/>
      </c>
      <c r="K842" s="42" t="str">
        <f t="shared" si="55"/>
        <v/>
      </c>
      <c r="L842" s="84"/>
      <c r="M842" s="85"/>
    </row>
    <row r="843" spans="2:13" ht="24.75" customHeight="1">
      <c r="B843" s="18">
        <v>837</v>
      </c>
      <c r="C843" s="43"/>
      <c r="D843" s="38" t="str">
        <f t="shared" si="52"/>
        <v/>
      </c>
      <c r="E843" s="39">
        <f>IF(D843="",0,+COUNTIF('賃上げ前（月給・日給）'!$E$6:$E$1005,D843))</f>
        <v>0</v>
      </c>
      <c r="F843" s="44"/>
      <c r="G843" s="41" t="str">
        <f t="shared" si="53"/>
        <v/>
      </c>
      <c r="H843" s="51"/>
      <c r="I843" s="72"/>
      <c r="J843" s="81" t="str">
        <f t="shared" si="54"/>
        <v/>
      </c>
      <c r="K843" s="42" t="str">
        <f t="shared" si="55"/>
        <v/>
      </c>
      <c r="L843" s="84"/>
      <c r="M843" s="85"/>
    </row>
    <row r="844" spans="2:13" ht="24.75" customHeight="1">
      <c r="B844" s="18">
        <v>838</v>
      </c>
      <c r="C844" s="43"/>
      <c r="D844" s="38" t="str">
        <f t="shared" si="52"/>
        <v/>
      </c>
      <c r="E844" s="39">
        <f>IF(D844="",0,+COUNTIF('賃上げ前（月給・日給）'!$E$6:$E$1005,D844))</f>
        <v>0</v>
      </c>
      <c r="F844" s="44"/>
      <c r="G844" s="41" t="str">
        <f t="shared" si="53"/>
        <v/>
      </c>
      <c r="H844" s="51"/>
      <c r="I844" s="72"/>
      <c r="J844" s="81" t="str">
        <f t="shared" si="54"/>
        <v/>
      </c>
      <c r="K844" s="42" t="str">
        <f t="shared" si="55"/>
        <v/>
      </c>
      <c r="L844" s="84"/>
      <c r="M844" s="85"/>
    </row>
    <row r="845" spans="2:13" ht="24.75" customHeight="1">
      <c r="B845" s="18">
        <v>839</v>
      </c>
      <c r="C845" s="43"/>
      <c r="D845" s="38" t="str">
        <f t="shared" si="52"/>
        <v/>
      </c>
      <c r="E845" s="39">
        <f>IF(D845="",0,+COUNTIF('賃上げ前（月給・日給）'!$E$6:$E$1005,D845))</f>
        <v>0</v>
      </c>
      <c r="F845" s="44"/>
      <c r="G845" s="41" t="str">
        <f t="shared" si="53"/>
        <v/>
      </c>
      <c r="H845" s="51"/>
      <c r="I845" s="72"/>
      <c r="J845" s="81" t="str">
        <f t="shared" si="54"/>
        <v/>
      </c>
      <c r="K845" s="42" t="str">
        <f t="shared" si="55"/>
        <v/>
      </c>
      <c r="L845" s="84"/>
      <c r="M845" s="85"/>
    </row>
    <row r="846" spans="2:13" ht="24.75" customHeight="1">
      <c r="B846" s="18">
        <v>840</v>
      </c>
      <c r="C846" s="43"/>
      <c r="D846" s="38" t="str">
        <f t="shared" si="52"/>
        <v/>
      </c>
      <c r="E846" s="39">
        <f>IF(D846="",0,+COUNTIF('賃上げ前（月給・日給）'!$E$6:$E$1005,D846))</f>
        <v>0</v>
      </c>
      <c r="F846" s="44"/>
      <c r="G846" s="41" t="str">
        <f t="shared" si="53"/>
        <v/>
      </c>
      <c r="H846" s="51"/>
      <c r="I846" s="72"/>
      <c r="J846" s="81" t="str">
        <f t="shared" si="54"/>
        <v/>
      </c>
      <c r="K846" s="42" t="str">
        <f t="shared" si="55"/>
        <v/>
      </c>
      <c r="L846" s="84"/>
      <c r="M846" s="85"/>
    </row>
    <row r="847" spans="2:13" ht="24.75" customHeight="1">
      <c r="B847" s="18">
        <v>841</v>
      </c>
      <c r="C847" s="43"/>
      <c r="D847" s="38" t="str">
        <f t="shared" si="52"/>
        <v/>
      </c>
      <c r="E847" s="39">
        <f>IF(D847="",0,+COUNTIF('賃上げ前（月給・日給）'!$E$6:$E$1005,D847))</f>
        <v>0</v>
      </c>
      <c r="F847" s="44"/>
      <c r="G847" s="41" t="str">
        <f t="shared" si="53"/>
        <v/>
      </c>
      <c r="H847" s="51"/>
      <c r="I847" s="72"/>
      <c r="J847" s="81" t="str">
        <f t="shared" si="54"/>
        <v/>
      </c>
      <c r="K847" s="42" t="str">
        <f t="shared" si="55"/>
        <v/>
      </c>
      <c r="L847" s="84"/>
      <c r="M847" s="85"/>
    </row>
    <row r="848" spans="2:13" ht="24.75" customHeight="1">
      <c r="B848" s="18">
        <v>842</v>
      </c>
      <c r="C848" s="43"/>
      <c r="D848" s="38" t="str">
        <f t="shared" si="52"/>
        <v/>
      </c>
      <c r="E848" s="39">
        <f>IF(D848="",0,+COUNTIF('賃上げ前（月給・日給）'!$E$6:$E$1005,D848))</f>
        <v>0</v>
      </c>
      <c r="F848" s="44"/>
      <c r="G848" s="41" t="str">
        <f t="shared" si="53"/>
        <v/>
      </c>
      <c r="H848" s="51"/>
      <c r="I848" s="72"/>
      <c r="J848" s="81" t="str">
        <f t="shared" si="54"/>
        <v/>
      </c>
      <c r="K848" s="42" t="str">
        <f t="shared" si="55"/>
        <v/>
      </c>
      <c r="L848" s="84"/>
      <c r="M848" s="85"/>
    </row>
    <row r="849" spans="2:13" ht="24.75" customHeight="1">
      <c r="B849" s="18">
        <v>843</v>
      </c>
      <c r="C849" s="43"/>
      <c r="D849" s="38" t="str">
        <f t="shared" si="52"/>
        <v/>
      </c>
      <c r="E849" s="39">
        <f>IF(D849="",0,+COUNTIF('賃上げ前（月給・日給）'!$E$6:$E$1005,D849))</f>
        <v>0</v>
      </c>
      <c r="F849" s="44"/>
      <c r="G849" s="41" t="str">
        <f t="shared" si="53"/>
        <v/>
      </c>
      <c r="H849" s="51"/>
      <c r="I849" s="72"/>
      <c r="J849" s="81" t="str">
        <f t="shared" si="54"/>
        <v/>
      </c>
      <c r="K849" s="42" t="str">
        <f t="shared" si="55"/>
        <v/>
      </c>
      <c r="L849" s="84"/>
      <c r="M849" s="85"/>
    </row>
    <row r="850" spans="2:13" ht="24.75" customHeight="1">
      <c r="B850" s="18">
        <v>844</v>
      </c>
      <c r="C850" s="43"/>
      <c r="D850" s="38" t="str">
        <f t="shared" si="52"/>
        <v/>
      </c>
      <c r="E850" s="39">
        <f>IF(D850="",0,+COUNTIF('賃上げ前（月給・日給）'!$E$6:$E$1005,D850))</f>
        <v>0</v>
      </c>
      <c r="F850" s="44"/>
      <c r="G850" s="41" t="str">
        <f t="shared" si="53"/>
        <v/>
      </c>
      <c r="H850" s="51"/>
      <c r="I850" s="72"/>
      <c r="J850" s="81" t="str">
        <f t="shared" si="54"/>
        <v/>
      </c>
      <c r="K850" s="42" t="str">
        <f t="shared" si="55"/>
        <v/>
      </c>
      <c r="L850" s="84"/>
      <c r="M850" s="85"/>
    </row>
    <row r="851" spans="2:13" ht="24.75" customHeight="1">
      <c r="B851" s="18">
        <v>845</v>
      </c>
      <c r="C851" s="43"/>
      <c r="D851" s="38" t="str">
        <f t="shared" si="52"/>
        <v/>
      </c>
      <c r="E851" s="39">
        <f>IF(D851="",0,+COUNTIF('賃上げ前（月給・日給）'!$E$6:$E$1005,D851))</f>
        <v>0</v>
      </c>
      <c r="F851" s="44"/>
      <c r="G851" s="41" t="str">
        <f t="shared" si="53"/>
        <v/>
      </c>
      <c r="H851" s="51"/>
      <c r="I851" s="72"/>
      <c r="J851" s="81" t="str">
        <f t="shared" si="54"/>
        <v/>
      </c>
      <c r="K851" s="42" t="str">
        <f t="shared" si="55"/>
        <v/>
      </c>
      <c r="L851" s="84"/>
      <c r="M851" s="85"/>
    </row>
    <row r="852" spans="2:13" ht="24.75" customHeight="1">
      <c r="B852" s="18">
        <v>846</v>
      </c>
      <c r="C852" s="43"/>
      <c r="D852" s="38" t="str">
        <f t="shared" si="52"/>
        <v/>
      </c>
      <c r="E852" s="39">
        <f>IF(D852="",0,+COUNTIF('賃上げ前（月給・日給）'!$E$6:$E$1005,D852))</f>
        <v>0</v>
      </c>
      <c r="F852" s="44"/>
      <c r="G852" s="41" t="str">
        <f t="shared" si="53"/>
        <v/>
      </c>
      <c r="H852" s="51"/>
      <c r="I852" s="72"/>
      <c r="J852" s="81" t="str">
        <f t="shared" si="54"/>
        <v/>
      </c>
      <c r="K852" s="42" t="str">
        <f t="shared" si="55"/>
        <v/>
      </c>
      <c r="L852" s="84"/>
      <c r="M852" s="85"/>
    </row>
    <row r="853" spans="2:13" ht="24.75" customHeight="1">
      <c r="B853" s="18">
        <v>847</v>
      </c>
      <c r="C853" s="43"/>
      <c r="D853" s="38" t="str">
        <f t="shared" si="52"/>
        <v/>
      </c>
      <c r="E853" s="39">
        <f>IF(D853="",0,+COUNTIF('賃上げ前（月給・日給）'!$E$6:$E$1005,D853))</f>
        <v>0</v>
      </c>
      <c r="F853" s="44"/>
      <c r="G853" s="41" t="str">
        <f t="shared" si="53"/>
        <v/>
      </c>
      <c r="H853" s="51"/>
      <c r="I853" s="72"/>
      <c r="J853" s="81" t="str">
        <f t="shared" si="54"/>
        <v/>
      </c>
      <c r="K853" s="42" t="str">
        <f t="shared" si="55"/>
        <v/>
      </c>
      <c r="L853" s="84"/>
      <c r="M853" s="85"/>
    </row>
    <row r="854" spans="2:13" ht="24.75" customHeight="1">
      <c r="B854" s="18">
        <v>848</v>
      </c>
      <c r="C854" s="43"/>
      <c r="D854" s="38" t="str">
        <f t="shared" si="52"/>
        <v/>
      </c>
      <c r="E854" s="39">
        <f>IF(D854="",0,+COUNTIF('賃上げ前（月給・日給）'!$E$6:$E$1005,D854))</f>
        <v>0</v>
      </c>
      <c r="F854" s="44"/>
      <c r="G854" s="41" t="str">
        <f t="shared" si="53"/>
        <v/>
      </c>
      <c r="H854" s="51"/>
      <c r="I854" s="72"/>
      <c r="J854" s="81" t="str">
        <f t="shared" si="54"/>
        <v/>
      </c>
      <c r="K854" s="42" t="str">
        <f t="shared" si="55"/>
        <v/>
      </c>
      <c r="L854" s="84"/>
      <c r="M854" s="85"/>
    </row>
    <row r="855" spans="2:13" ht="24.75" customHeight="1">
      <c r="B855" s="18">
        <v>849</v>
      </c>
      <c r="C855" s="43"/>
      <c r="D855" s="38" t="str">
        <f t="shared" si="52"/>
        <v/>
      </c>
      <c r="E855" s="39">
        <f>IF(D855="",0,+COUNTIF('賃上げ前（月給・日給）'!$E$6:$E$1005,D855))</f>
        <v>0</v>
      </c>
      <c r="F855" s="44"/>
      <c r="G855" s="41" t="str">
        <f t="shared" si="53"/>
        <v/>
      </c>
      <c r="H855" s="51"/>
      <c r="I855" s="72"/>
      <c r="J855" s="81" t="str">
        <f t="shared" si="54"/>
        <v/>
      </c>
      <c r="K855" s="42" t="str">
        <f t="shared" si="55"/>
        <v/>
      </c>
      <c r="L855" s="84"/>
      <c r="M855" s="85"/>
    </row>
    <row r="856" spans="2:13" ht="24.75" customHeight="1">
      <c r="B856" s="18">
        <v>850</v>
      </c>
      <c r="C856" s="43"/>
      <c r="D856" s="38" t="str">
        <f t="shared" si="52"/>
        <v/>
      </c>
      <c r="E856" s="39">
        <f>IF(D856="",0,+COUNTIF('賃上げ前（月給・日給）'!$E$6:$E$1005,D856))</f>
        <v>0</v>
      </c>
      <c r="F856" s="44"/>
      <c r="G856" s="41" t="str">
        <f t="shared" si="53"/>
        <v/>
      </c>
      <c r="H856" s="51"/>
      <c r="I856" s="72"/>
      <c r="J856" s="81" t="str">
        <f t="shared" si="54"/>
        <v/>
      </c>
      <c r="K856" s="42" t="str">
        <f t="shared" si="55"/>
        <v/>
      </c>
      <c r="L856" s="84"/>
      <c r="M856" s="85"/>
    </row>
    <row r="857" spans="2:13" ht="24.75" customHeight="1">
      <c r="B857" s="18">
        <v>851</v>
      </c>
      <c r="C857" s="43"/>
      <c r="D857" s="38" t="str">
        <f t="shared" si="52"/>
        <v/>
      </c>
      <c r="E857" s="39">
        <f>IF(D857="",0,+COUNTIF('賃上げ前（月給・日給）'!$E$6:$E$1005,D857))</f>
        <v>0</v>
      </c>
      <c r="F857" s="44"/>
      <c r="G857" s="41" t="str">
        <f t="shared" si="53"/>
        <v/>
      </c>
      <c r="H857" s="51"/>
      <c r="I857" s="72"/>
      <c r="J857" s="81" t="str">
        <f t="shared" si="54"/>
        <v/>
      </c>
      <c r="K857" s="42" t="str">
        <f t="shared" si="55"/>
        <v/>
      </c>
      <c r="L857" s="84"/>
      <c r="M857" s="85"/>
    </row>
    <row r="858" spans="2:13" ht="24.75" customHeight="1">
      <c r="B858" s="18">
        <v>852</v>
      </c>
      <c r="C858" s="43"/>
      <c r="D858" s="38" t="str">
        <f t="shared" si="52"/>
        <v/>
      </c>
      <c r="E858" s="39">
        <f>IF(D858="",0,+COUNTIF('賃上げ前（月給・日給）'!$E$6:$E$1005,D858))</f>
        <v>0</v>
      </c>
      <c r="F858" s="44"/>
      <c r="G858" s="41" t="str">
        <f t="shared" si="53"/>
        <v/>
      </c>
      <c r="H858" s="51"/>
      <c r="I858" s="72"/>
      <c r="J858" s="81" t="str">
        <f t="shared" si="54"/>
        <v/>
      </c>
      <c r="K858" s="42" t="str">
        <f t="shared" si="55"/>
        <v/>
      </c>
      <c r="L858" s="84"/>
      <c r="M858" s="85"/>
    </row>
    <row r="859" spans="2:13" ht="24.75" customHeight="1">
      <c r="B859" s="18">
        <v>853</v>
      </c>
      <c r="C859" s="43"/>
      <c r="D859" s="38" t="str">
        <f t="shared" si="52"/>
        <v/>
      </c>
      <c r="E859" s="39">
        <f>IF(D859="",0,+COUNTIF('賃上げ前（月給・日給）'!$E$6:$E$1005,D859))</f>
        <v>0</v>
      </c>
      <c r="F859" s="44"/>
      <c r="G859" s="41" t="str">
        <f t="shared" si="53"/>
        <v/>
      </c>
      <c r="H859" s="51"/>
      <c r="I859" s="72"/>
      <c r="J859" s="81" t="str">
        <f t="shared" si="54"/>
        <v/>
      </c>
      <c r="K859" s="42" t="str">
        <f t="shared" si="55"/>
        <v/>
      </c>
      <c r="L859" s="84"/>
      <c r="M859" s="85"/>
    </row>
    <row r="860" spans="2:13" ht="24.75" customHeight="1">
      <c r="B860" s="18">
        <v>854</v>
      </c>
      <c r="C860" s="43"/>
      <c r="D860" s="38" t="str">
        <f t="shared" si="52"/>
        <v/>
      </c>
      <c r="E860" s="39">
        <f>IF(D860="",0,+COUNTIF('賃上げ前（月給・日給）'!$E$6:$E$1005,D860))</f>
        <v>0</v>
      </c>
      <c r="F860" s="44"/>
      <c r="G860" s="41" t="str">
        <f t="shared" si="53"/>
        <v/>
      </c>
      <c r="H860" s="51"/>
      <c r="I860" s="72"/>
      <c r="J860" s="81" t="str">
        <f t="shared" si="54"/>
        <v/>
      </c>
      <c r="K860" s="42" t="str">
        <f t="shared" si="55"/>
        <v/>
      </c>
      <c r="L860" s="84"/>
      <c r="M860" s="85"/>
    </row>
    <row r="861" spans="2:13" ht="24.75" customHeight="1">
      <c r="B861" s="18">
        <v>855</v>
      </c>
      <c r="C861" s="43"/>
      <c r="D861" s="38" t="str">
        <f t="shared" si="52"/>
        <v/>
      </c>
      <c r="E861" s="39">
        <f>IF(D861="",0,+COUNTIF('賃上げ前（月給・日給）'!$E$6:$E$1005,D861))</f>
        <v>0</v>
      </c>
      <c r="F861" s="44"/>
      <c r="G861" s="41" t="str">
        <f t="shared" si="53"/>
        <v/>
      </c>
      <c r="H861" s="51"/>
      <c r="I861" s="72"/>
      <c r="J861" s="81" t="str">
        <f t="shared" si="54"/>
        <v/>
      </c>
      <c r="K861" s="42" t="str">
        <f t="shared" si="55"/>
        <v/>
      </c>
      <c r="L861" s="84"/>
      <c r="M861" s="85"/>
    </row>
    <row r="862" spans="2:13" ht="24.75" customHeight="1">
      <c r="B862" s="18">
        <v>856</v>
      </c>
      <c r="C862" s="43"/>
      <c r="D862" s="38" t="str">
        <f t="shared" si="52"/>
        <v/>
      </c>
      <c r="E862" s="39">
        <f>IF(D862="",0,+COUNTIF('賃上げ前（月給・日給）'!$E$6:$E$1005,D862))</f>
        <v>0</v>
      </c>
      <c r="F862" s="44"/>
      <c r="G862" s="41" t="str">
        <f t="shared" si="53"/>
        <v/>
      </c>
      <c r="H862" s="51"/>
      <c r="I862" s="72"/>
      <c r="J862" s="81" t="str">
        <f t="shared" si="54"/>
        <v/>
      </c>
      <c r="K862" s="42" t="str">
        <f t="shared" si="55"/>
        <v/>
      </c>
      <c r="L862" s="84"/>
      <c r="M862" s="85"/>
    </row>
    <row r="863" spans="2:13" ht="24.75" customHeight="1">
      <c r="B863" s="18">
        <v>857</v>
      </c>
      <c r="C863" s="43"/>
      <c r="D863" s="38" t="str">
        <f t="shared" si="52"/>
        <v/>
      </c>
      <c r="E863" s="39">
        <f>IF(D863="",0,+COUNTIF('賃上げ前（月給・日給）'!$E$6:$E$1005,D863))</f>
        <v>0</v>
      </c>
      <c r="F863" s="44"/>
      <c r="G863" s="41" t="str">
        <f t="shared" si="53"/>
        <v/>
      </c>
      <c r="H863" s="51"/>
      <c r="I863" s="72"/>
      <c r="J863" s="81" t="str">
        <f t="shared" si="54"/>
        <v/>
      </c>
      <c r="K863" s="42" t="str">
        <f t="shared" si="55"/>
        <v/>
      </c>
      <c r="L863" s="84"/>
      <c r="M863" s="85"/>
    </row>
    <row r="864" spans="2:13" ht="24.75" customHeight="1">
      <c r="B864" s="18">
        <v>858</v>
      </c>
      <c r="C864" s="43"/>
      <c r="D864" s="38" t="str">
        <f t="shared" si="52"/>
        <v/>
      </c>
      <c r="E864" s="39">
        <f>IF(D864="",0,+COUNTIF('賃上げ前（月給・日給）'!$E$6:$E$1005,D864))</f>
        <v>0</v>
      </c>
      <c r="F864" s="44"/>
      <c r="G864" s="41" t="str">
        <f t="shared" si="53"/>
        <v/>
      </c>
      <c r="H864" s="51"/>
      <c r="I864" s="72"/>
      <c r="J864" s="81" t="str">
        <f t="shared" si="54"/>
        <v/>
      </c>
      <c r="K864" s="42" t="str">
        <f t="shared" si="55"/>
        <v/>
      </c>
      <c r="L864" s="84"/>
      <c r="M864" s="85"/>
    </row>
    <row r="865" spans="2:13" ht="24.75" customHeight="1">
      <c r="B865" s="18">
        <v>859</v>
      </c>
      <c r="C865" s="43"/>
      <c r="D865" s="38" t="str">
        <f t="shared" si="52"/>
        <v/>
      </c>
      <c r="E865" s="39">
        <f>IF(D865="",0,+COUNTIF('賃上げ前（月給・日給）'!$E$6:$E$1005,D865))</f>
        <v>0</v>
      </c>
      <c r="F865" s="44"/>
      <c r="G865" s="41" t="str">
        <f t="shared" si="53"/>
        <v/>
      </c>
      <c r="H865" s="51"/>
      <c r="I865" s="72"/>
      <c r="J865" s="81" t="str">
        <f t="shared" si="54"/>
        <v/>
      </c>
      <c r="K865" s="42" t="str">
        <f t="shared" si="55"/>
        <v/>
      </c>
      <c r="L865" s="84"/>
      <c r="M865" s="85"/>
    </row>
    <row r="866" spans="2:13" ht="24.75" customHeight="1">
      <c r="B866" s="18">
        <v>860</v>
      </c>
      <c r="C866" s="43"/>
      <c r="D866" s="38" t="str">
        <f t="shared" si="52"/>
        <v/>
      </c>
      <c r="E866" s="39">
        <f>IF(D866="",0,+COUNTIF('賃上げ前（月給・日給）'!$E$6:$E$1005,D866))</f>
        <v>0</v>
      </c>
      <c r="F866" s="44"/>
      <c r="G866" s="41" t="str">
        <f t="shared" si="53"/>
        <v/>
      </c>
      <c r="H866" s="51"/>
      <c r="I866" s="72"/>
      <c r="J866" s="81" t="str">
        <f t="shared" si="54"/>
        <v/>
      </c>
      <c r="K866" s="42" t="str">
        <f t="shared" si="55"/>
        <v/>
      </c>
      <c r="L866" s="84"/>
      <c r="M866" s="85"/>
    </row>
    <row r="867" spans="2:13" ht="24.75" customHeight="1">
      <c r="B867" s="18">
        <v>861</v>
      </c>
      <c r="C867" s="43"/>
      <c r="D867" s="38" t="str">
        <f t="shared" si="52"/>
        <v/>
      </c>
      <c r="E867" s="39">
        <f>IF(D867="",0,+COUNTIF('賃上げ前（月給・日給）'!$E$6:$E$1005,D867))</f>
        <v>0</v>
      </c>
      <c r="F867" s="44"/>
      <c r="G867" s="41" t="str">
        <f t="shared" si="53"/>
        <v/>
      </c>
      <c r="H867" s="51"/>
      <c r="I867" s="72"/>
      <c r="J867" s="81" t="str">
        <f t="shared" si="54"/>
        <v/>
      </c>
      <c r="K867" s="42" t="str">
        <f t="shared" si="55"/>
        <v/>
      </c>
      <c r="L867" s="84"/>
      <c r="M867" s="85"/>
    </row>
    <row r="868" spans="2:13" ht="24.75" customHeight="1">
      <c r="B868" s="18">
        <v>862</v>
      </c>
      <c r="C868" s="43"/>
      <c r="D868" s="38" t="str">
        <f t="shared" si="52"/>
        <v/>
      </c>
      <c r="E868" s="39">
        <f>IF(D868="",0,+COUNTIF('賃上げ前（月給・日給）'!$E$6:$E$1005,D868))</f>
        <v>0</v>
      </c>
      <c r="F868" s="44"/>
      <c r="G868" s="41" t="str">
        <f t="shared" si="53"/>
        <v/>
      </c>
      <c r="H868" s="51"/>
      <c r="I868" s="72"/>
      <c r="J868" s="81" t="str">
        <f t="shared" si="54"/>
        <v/>
      </c>
      <c r="K868" s="42" t="str">
        <f t="shared" si="55"/>
        <v/>
      </c>
      <c r="L868" s="84"/>
      <c r="M868" s="85"/>
    </row>
    <row r="869" spans="2:13" ht="24.75" customHeight="1">
      <c r="B869" s="18">
        <v>863</v>
      </c>
      <c r="C869" s="43"/>
      <c r="D869" s="38" t="str">
        <f t="shared" si="52"/>
        <v/>
      </c>
      <c r="E869" s="39">
        <f>IF(D869="",0,+COUNTIF('賃上げ前（月給・日給）'!$E$6:$E$1005,D869))</f>
        <v>0</v>
      </c>
      <c r="F869" s="44"/>
      <c r="G869" s="41" t="str">
        <f t="shared" si="53"/>
        <v/>
      </c>
      <c r="H869" s="51"/>
      <c r="I869" s="72"/>
      <c r="J869" s="81" t="str">
        <f t="shared" si="54"/>
        <v/>
      </c>
      <c r="K869" s="42" t="str">
        <f t="shared" si="55"/>
        <v/>
      </c>
      <c r="L869" s="84"/>
      <c r="M869" s="85"/>
    </row>
    <row r="870" spans="2:13" ht="24.75" customHeight="1">
      <c r="B870" s="18">
        <v>864</v>
      </c>
      <c r="C870" s="43"/>
      <c r="D870" s="38" t="str">
        <f t="shared" si="52"/>
        <v/>
      </c>
      <c r="E870" s="39">
        <f>IF(D870="",0,+COUNTIF('賃上げ前（月給・日給）'!$E$6:$E$1005,D870))</f>
        <v>0</v>
      </c>
      <c r="F870" s="44"/>
      <c r="G870" s="41" t="str">
        <f t="shared" si="53"/>
        <v/>
      </c>
      <c r="H870" s="51"/>
      <c r="I870" s="72"/>
      <c r="J870" s="81" t="str">
        <f t="shared" si="54"/>
        <v/>
      </c>
      <c r="K870" s="42" t="str">
        <f t="shared" si="55"/>
        <v/>
      </c>
      <c r="L870" s="84"/>
      <c r="M870" s="85"/>
    </row>
    <row r="871" spans="2:13" ht="24.75" customHeight="1">
      <c r="B871" s="18">
        <v>865</v>
      </c>
      <c r="C871" s="43"/>
      <c r="D871" s="38" t="str">
        <f t="shared" si="52"/>
        <v/>
      </c>
      <c r="E871" s="39">
        <f>IF(D871="",0,+COUNTIF('賃上げ前（月給・日給）'!$E$6:$E$1005,D871))</f>
        <v>0</v>
      </c>
      <c r="F871" s="44"/>
      <c r="G871" s="41" t="str">
        <f t="shared" si="53"/>
        <v/>
      </c>
      <c r="H871" s="51"/>
      <c r="I871" s="72"/>
      <c r="J871" s="81" t="str">
        <f t="shared" si="54"/>
        <v/>
      </c>
      <c r="K871" s="42" t="str">
        <f t="shared" si="55"/>
        <v/>
      </c>
      <c r="L871" s="84"/>
      <c r="M871" s="85"/>
    </row>
    <row r="872" spans="2:13" ht="24.75" customHeight="1">
      <c r="B872" s="18">
        <v>866</v>
      </c>
      <c r="C872" s="43"/>
      <c r="D872" s="38" t="str">
        <f t="shared" si="52"/>
        <v/>
      </c>
      <c r="E872" s="39">
        <f>IF(D872="",0,+COUNTIF('賃上げ前（月給・日給）'!$E$6:$E$1005,D872))</f>
        <v>0</v>
      </c>
      <c r="F872" s="44"/>
      <c r="G872" s="41" t="str">
        <f t="shared" si="53"/>
        <v/>
      </c>
      <c r="H872" s="51"/>
      <c r="I872" s="72"/>
      <c r="J872" s="81" t="str">
        <f t="shared" si="54"/>
        <v/>
      </c>
      <c r="K872" s="42" t="str">
        <f t="shared" si="55"/>
        <v/>
      </c>
      <c r="L872" s="84"/>
      <c r="M872" s="85"/>
    </row>
    <row r="873" spans="2:13" ht="24.75" customHeight="1">
      <c r="B873" s="18">
        <v>867</v>
      </c>
      <c r="C873" s="43"/>
      <c r="D873" s="38" t="str">
        <f t="shared" si="52"/>
        <v/>
      </c>
      <c r="E873" s="39">
        <f>IF(D873="",0,+COUNTIF('賃上げ前（月給・日給）'!$E$6:$E$1005,D873))</f>
        <v>0</v>
      </c>
      <c r="F873" s="44"/>
      <c r="G873" s="41" t="str">
        <f t="shared" si="53"/>
        <v/>
      </c>
      <c r="H873" s="51"/>
      <c r="I873" s="72"/>
      <c r="J873" s="81" t="str">
        <f t="shared" si="54"/>
        <v/>
      </c>
      <c r="K873" s="42" t="str">
        <f t="shared" si="55"/>
        <v/>
      </c>
      <c r="L873" s="84"/>
      <c r="M873" s="85"/>
    </row>
    <row r="874" spans="2:13" ht="24.75" customHeight="1">
      <c r="B874" s="18">
        <v>868</v>
      </c>
      <c r="C874" s="43"/>
      <c r="D874" s="38" t="str">
        <f t="shared" si="52"/>
        <v/>
      </c>
      <c r="E874" s="39">
        <f>IF(D874="",0,+COUNTIF('賃上げ前（月給・日給）'!$E$6:$E$1005,D874))</f>
        <v>0</v>
      </c>
      <c r="F874" s="44"/>
      <c r="G874" s="41" t="str">
        <f t="shared" si="53"/>
        <v/>
      </c>
      <c r="H874" s="51"/>
      <c r="I874" s="72"/>
      <c r="J874" s="81" t="str">
        <f t="shared" si="54"/>
        <v/>
      </c>
      <c r="K874" s="42" t="str">
        <f t="shared" si="55"/>
        <v/>
      </c>
      <c r="L874" s="84"/>
      <c r="M874" s="85"/>
    </row>
    <row r="875" spans="2:13" ht="24.75" customHeight="1">
      <c r="B875" s="18">
        <v>869</v>
      </c>
      <c r="C875" s="43"/>
      <c r="D875" s="38" t="str">
        <f t="shared" si="52"/>
        <v/>
      </c>
      <c r="E875" s="39">
        <f>IF(D875="",0,+COUNTIF('賃上げ前（月給・日給）'!$E$6:$E$1005,D875))</f>
        <v>0</v>
      </c>
      <c r="F875" s="44"/>
      <c r="G875" s="41" t="str">
        <f t="shared" si="53"/>
        <v/>
      </c>
      <c r="H875" s="51"/>
      <c r="I875" s="72"/>
      <c r="J875" s="81" t="str">
        <f t="shared" si="54"/>
        <v/>
      </c>
      <c r="K875" s="42" t="str">
        <f t="shared" si="55"/>
        <v/>
      </c>
      <c r="L875" s="84"/>
      <c r="M875" s="85"/>
    </row>
    <row r="876" spans="2:13" ht="24.75" customHeight="1">
      <c r="B876" s="18">
        <v>870</v>
      </c>
      <c r="C876" s="43"/>
      <c r="D876" s="38" t="str">
        <f t="shared" si="52"/>
        <v/>
      </c>
      <c r="E876" s="39">
        <f>IF(D876="",0,+COUNTIF('賃上げ前（月給・日給）'!$E$6:$E$1005,D876))</f>
        <v>0</v>
      </c>
      <c r="F876" s="44"/>
      <c r="G876" s="41" t="str">
        <f t="shared" si="53"/>
        <v/>
      </c>
      <c r="H876" s="51"/>
      <c r="I876" s="72"/>
      <c r="J876" s="81" t="str">
        <f t="shared" si="54"/>
        <v/>
      </c>
      <c r="K876" s="42" t="str">
        <f t="shared" si="55"/>
        <v/>
      </c>
      <c r="L876" s="84"/>
      <c r="M876" s="85"/>
    </row>
    <row r="877" spans="2:13" ht="24.75" customHeight="1">
      <c r="B877" s="18">
        <v>871</v>
      </c>
      <c r="C877" s="43"/>
      <c r="D877" s="38" t="str">
        <f t="shared" si="52"/>
        <v/>
      </c>
      <c r="E877" s="39">
        <f>IF(D877="",0,+COUNTIF('賃上げ前（月給・日給）'!$E$6:$E$1005,D877))</f>
        <v>0</v>
      </c>
      <c r="F877" s="44"/>
      <c r="G877" s="41" t="str">
        <f t="shared" si="53"/>
        <v/>
      </c>
      <c r="H877" s="51"/>
      <c r="I877" s="72"/>
      <c r="J877" s="81" t="str">
        <f t="shared" si="54"/>
        <v/>
      </c>
      <c r="K877" s="42" t="str">
        <f t="shared" si="55"/>
        <v/>
      </c>
      <c r="L877" s="84"/>
      <c r="M877" s="85"/>
    </row>
    <row r="878" spans="2:13" ht="24.75" customHeight="1">
      <c r="B878" s="18">
        <v>872</v>
      </c>
      <c r="C878" s="43"/>
      <c r="D878" s="38" t="str">
        <f t="shared" si="52"/>
        <v/>
      </c>
      <c r="E878" s="39">
        <f>IF(D878="",0,+COUNTIF('賃上げ前（月給・日給）'!$E$6:$E$1005,D878))</f>
        <v>0</v>
      </c>
      <c r="F878" s="44"/>
      <c r="G878" s="41" t="str">
        <f t="shared" si="53"/>
        <v/>
      </c>
      <c r="H878" s="51"/>
      <c r="I878" s="72"/>
      <c r="J878" s="81" t="str">
        <f t="shared" si="54"/>
        <v/>
      </c>
      <c r="K878" s="42" t="str">
        <f t="shared" si="55"/>
        <v/>
      </c>
      <c r="L878" s="84"/>
      <c r="M878" s="85"/>
    </row>
    <row r="879" spans="2:13" ht="24.75" customHeight="1">
      <c r="B879" s="18">
        <v>873</v>
      </c>
      <c r="C879" s="43"/>
      <c r="D879" s="38" t="str">
        <f t="shared" si="52"/>
        <v/>
      </c>
      <c r="E879" s="39">
        <f>IF(D879="",0,+COUNTIF('賃上げ前（月給・日給）'!$E$6:$E$1005,D879))</f>
        <v>0</v>
      </c>
      <c r="F879" s="44"/>
      <c r="G879" s="41" t="str">
        <f t="shared" si="53"/>
        <v/>
      </c>
      <c r="H879" s="51"/>
      <c r="I879" s="72"/>
      <c r="J879" s="81" t="str">
        <f t="shared" si="54"/>
        <v/>
      </c>
      <c r="K879" s="42" t="str">
        <f t="shared" si="55"/>
        <v/>
      </c>
      <c r="L879" s="84"/>
      <c r="M879" s="85"/>
    </row>
    <row r="880" spans="2:13" ht="24.75" customHeight="1">
      <c r="B880" s="18">
        <v>874</v>
      </c>
      <c r="C880" s="43"/>
      <c r="D880" s="38" t="str">
        <f t="shared" si="52"/>
        <v/>
      </c>
      <c r="E880" s="39">
        <f>IF(D880="",0,+COUNTIF('賃上げ前（月給・日給）'!$E$6:$E$1005,D880))</f>
        <v>0</v>
      </c>
      <c r="F880" s="44"/>
      <c r="G880" s="41" t="str">
        <f t="shared" si="53"/>
        <v/>
      </c>
      <c r="H880" s="51"/>
      <c r="I880" s="72"/>
      <c r="J880" s="81" t="str">
        <f t="shared" si="54"/>
        <v/>
      </c>
      <c r="K880" s="42" t="str">
        <f t="shared" si="55"/>
        <v/>
      </c>
      <c r="L880" s="84"/>
      <c r="M880" s="85"/>
    </row>
    <row r="881" spans="2:13" ht="24.75" customHeight="1">
      <c r="B881" s="18">
        <v>875</v>
      </c>
      <c r="C881" s="43"/>
      <c r="D881" s="38" t="str">
        <f t="shared" si="52"/>
        <v/>
      </c>
      <c r="E881" s="39">
        <f>IF(D881="",0,+COUNTIF('賃上げ前（月給・日給）'!$E$6:$E$1005,D881))</f>
        <v>0</v>
      </c>
      <c r="F881" s="44"/>
      <c r="G881" s="41" t="str">
        <f t="shared" si="53"/>
        <v/>
      </c>
      <c r="H881" s="51"/>
      <c r="I881" s="72"/>
      <c r="J881" s="81" t="str">
        <f t="shared" si="54"/>
        <v/>
      </c>
      <c r="K881" s="42" t="str">
        <f t="shared" si="55"/>
        <v/>
      </c>
      <c r="L881" s="84"/>
      <c r="M881" s="85"/>
    </row>
    <row r="882" spans="2:13" ht="24.75" customHeight="1">
      <c r="B882" s="18">
        <v>876</v>
      </c>
      <c r="C882" s="43"/>
      <c r="D882" s="38" t="str">
        <f t="shared" si="52"/>
        <v/>
      </c>
      <c r="E882" s="39">
        <f>IF(D882="",0,+COUNTIF('賃上げ前（月給・日給）'!$E$6:$E$1005,D882))</f>
        <v>0</v>
      </c>
      <c r="F882" s="44"/>
      <c r="G882" s="41" t="str">
        <f t="shared" si="53"/>
        <v/>
      </c>
      <c r="H882" s="51"/>
      <c r="I882" s="72"/>
      <c r="J882" s="81" t="str">
        <f t="shared" si="54"/>
        <v/>
      </c>
      <c r="K882" s="42" t="str">
        <f t="shared" si="55"/>
        <v/>
      </c>
      <c r="L882" s="84"/>
      <c r="M882" s="85"/>
    </row>
    <row r="883" spans="2:13" ht="24.75" customHeight="1">
      <c r="B883" s="18">
        <v>877</v>
      </c>
      <c r="C883" s="43"/>
      <c r="D883" s="38" t="str">
        <f t="shared" si="52"/>
        <v/>
      </c>
      <c r="E883" s="39">
        <f>IF(D883="",0,+COUNTIF('賃上げ前（月給・日給）'!$E$6:$E$1005,D883))</f>
        <v>0</v>
      </c>
      <c r="F883" s="44"/>
      <c r="G883" s="41" t="str">
        <f t="shared" si="53"/>
        <v/>
      </c>
      <c r="H883" s="51"/>
      <c r="I883" s="72"/>
      <c r="J883" s="81" t="str">
        <f t="shared" si="54"/>
        <v/>
      </c>
      <c r="K883" s="42" t="str">
        <f t="shared" si="55"/>
        <v/>
      </c>
      <c r="L883" s="84"/>
      <c r="M883" s="85"/>
    </row>
    <row r="884" spans="2:13" ht="24.75" customHeight="1">
      <c r="B884" s="18">
        <v>878</v>
      </c>
      <c r="C884" s="43"/>
      <c r="D884" s="38" t="str">
        <f t="shared" si="52"/>
        <v/>
      </c>
      <c r="E884" s="39">
        <f>IF(D884="",0,+COUNTIF('賃上げ前（月給・日給）'!$E$6:$E$1005,D884))</f>
        <v>0</v>
      </c>
      <c r="F884" s="44"/>
      <c r="G884" s="41" t="str">
        <f t="shared" si="53"/>
        <v/>
      </c>
      <c r="H884" s="51"/>
      <c r="I884" s="72"/>
      <c r="J884" s="81" t="str">
        <f t="shared" si="54"/>
        <v/>
      </c>
      <c r="K884" s="42" t="str">
        <f t="shared" si="55"/>
        <v/>
      </c>
      <c r="L884" s="84"/>
      <c r="M884" s="85"/>
    </row>
    <row r="885" spans="2:13" ht="24.75" customHeight="1">
      <c r="B885" s="18">
        <v>879</v>
      </c>
      <c r="C885" s="43"/>
      <c r="D885" s="38" t="str">
        <f t="shared" si="52"/>
        <v/>
      </c>
      <c r="E885" s="39">
        <f>IF(D885="",0,+COUNTIF('賃上げ前（月給・日給）'!$E$6:$E$1005,D885))</f>
        <v>0</v>
      </c>
      <c r="F885" s="44"/>
      <c r="G885" s="41" t="str">
        <f t="shared" si="53"/>
        <v/>
      </c>
      <c r="H885" s="51"/>
      <c r="I885" s="72"/>
      <c r="J885" s="81" t="str">
        <f t="shared" si="54"/>
        <v/>
      </c>
      <c r="K885" s="42" t="str">
        <f t="shared" si="55"/>
        <v/>
      </c>
      <c r="L885" s="84"/>
      <c r="M885" s="85"/>
    </row>
    <row r="886" spans="2:13" ht="24.75" customHeight="1">
      <c r="B886" s="18">
        <v>880</v>
      </c>
      <c r="C886" s="43"/>
      <c r="D886" s="38" t="str">
        <f t="shared" si="52"/>
        <v/>
      </c>
      <c r="E886" s="39">
        <f>IF(D886="",0,+COUNTIF('賃上げ前（月給・日給）'!$E$6:$E$1005,D886))</f>
        <v>0</v>
      </c>
      <c r="F886" s="44"/>
      <c r="G886" s="41" t="str">
        <f t="shared" si="53"/>
        <v/>
      </c>
      <c r="H886" s="51"/>
      <c r="I886" s="72"/>
      <c r="J886" s="81" t="str">
        <f t="shared" si="54"/>
        <v/>
      </c>
      <c r="K886" s="42" t="str">
        <f t="shared" si="55"/>
        <v/>
      </c>
      <c r="L886" s="84"/>
      <c r="M886" s="85"/>
    </row>
    <row r="887" spans="2:13" ht="24.75" customHeight="1">
      <c r="B887" s="18">
        <v>881</v>
      </c>
      <c r="C887" s="43"/>
      <c r="D887" s="38" t="str">
        <f t="shared" si="52"/>
        <v/>
      </c>
      <c r="E887" s="39">
        <f>IF(D887="",0,+COUNTIF('賃上げ前（月給・日給）'!$E$6:$E$1005,D887))</f>
        <v>0</v>
      </c>
      <c r="F887" s="44"/>
      <c r="G887" s="41" t="str">
        <f t="shared" si="53"/>
        <v/>
      </c>
      <c r="H887" s="51"/>
      <c r="I887" s="72"/>
      <c r="J887" s="81" t="str">
        <f t="shared" si="54"/>
        <v/>
      </c>
      <c r="K887" s="42" t="str">
        <f t="shared" si="55"/>
        <v/>
      </c>
      <c r="L887" s="84"/>
      <c r="M887" s="85"/>
    </row>
    <row r="888" spans="2:13" ht="24.75" customHeight="1">
      <c r="B888" s="18">
        <v>882</v>
      </c>
      <c r="C888" s="43"/>
      <c r="D888" s="38" t="str">
        <f t="shared" si="52"/>
        <v/>
      </c>
      <c r="E888" s="39">
        <f>IF(D888="",0,+COUNTIF('賃上げ前（月給・日給）'!$E$6:$E$1005,D888))</f>
        <v>0</v>
      </c>
      <c r="F888" s="44"/>
      <c r="G888" s="41" t="str">
        <f t="shared" si="53"/>
        <v/>
      </c>
      <c r="H888" s="51"/>
      <c r="I888" s="72"/>
      <c r="J888" s="81" t="str">
        <f t="shared" si="54"/>
        <v/>
      </c>
      <c r="K888" s="42" t="str">
        <f t="shared" si="55"/>
        <v/>
      </c>
      <c r="L888" s="84"/>
      <c r="M888" s="85"/>
    </row>
    <row r="889" spans="2:13" ht="24.75" customHeight="1">
      <c r="B889" s="18">
        <v>883</v>
      </c>
      <c r="C889" s="43"/>
      <c r="D889" s="38" t="str">
        <f t="shared" si="52"/>
        <v/>
      </c>
      <c r="E889" s="39">
        <f>IF(D889="",0,+COUNTIF('賃上げ前（月給・日給）'!$E$6:$E$1005,D889))</f>
        <v>0</v>
      </c>
      <c r="F889" s="44"/>
      <c r="G889" s="41" t="str">
        <f t="shared" si="53"/>
        <v/>
      </c>
      <c r="H889" s="51"/>
      <c r="I889" s="72"/>
      <c r="J889" s="81" t="str">
        <f t="shared" si="54"/>
        <v/>
      </c>
      <c r="K889" s="42" t="str">
        <f t="shared" si="55"/>
        <v/>
      </c>
      <c r="L889" s="84"/>
      <c r="M889" s="85"/>
    </row>
    <row r="890" spans="2:13" ht="24.75" customHeight="1">
      <c r="B890" s="18">
        <v>884</v>
      </c>
      <c r="C890" s="43"/>
      <c r="D890" s="38" t="str">
        <f t="shared" si="52"/>
        <v/>
      </c>
      <c r="E890" s="39">
        <f>IF(D890="",0,+COUNTIF('賃上げ前（月給・日給）'!$E$6:$E$1005,D890))</f>
        <v>0</v>
      </c>
      <c r="F890" s="44"/>
      <c r="G890" s="41" t="str">
        <f t="shared" si="53"/>
        <v/>
      </c>
      <c r="H890" s="51"/>
      <c r="I890" s="72"/>
      <c r="J890" s="81" t="str">
        <f t="shared" si="54"/>
        <v/>
      </c>
      <c r="K890" s="42" t="str">
        <f t="shared" si="55"/>
        <v/>
      </c>
      <c r="L890" s="84"/>
      <c r="M890" s="85"/>
    </row>
    <row r="891" spans="2:13" ht="24.75" customHeight="1">
      <c r="B891" s="18">
        <v>885</v>
      </c>
      <c r="C891" s="43"/>
      <c r="D891" s="38" t="str">
        <f t="shared" si="52"/>
        <v/>
      </c>
      <c r="E891" s="39">
        <f>IF(D891="",0,+COUNTIF('賃上げ前（月給・日給）'!$E$6:$E$1005,D891))</f>
        <v>0</v>
      </c>
      <c r="F891" s="44"/>
      <c r="G891" s="41" t="str">
        <f t="shared" si="53"/>
        <v/>
      </c>
      <c r="H891" s="51"/>
      <c r="I891" s="72"/>
      <c r="J891" s="81" t="str">
        <f t="shared" si="54"/>
        <v/>
      </c>
      <c r="K891" s="42" t="str">
        <f t="shared" si="55"/>
        <v/>
      </c>
      <c r="L891" s="84"/>
      <c r="M891" s="85"/>
    </row>
    <row r="892" spans="2:13" ht="24.75" customHeight="1">
      <c r="B892" s="18">
        <v>886</v>
      </c>
      <c r="C892" s="43"/>
      <c r="D892" s="38" t="str">
        <f t="shared" si="52"/>
        <v/>
      </c>
      <c r="E892" s="39">
        <f>IF(D892="",0,+COUNTIF('賃上げ前（月給・日給）'!$E$6:$E$1005,D892))</f>
        <v>0</v>
      </c>
      <c r="F892" s="44"/>
      <c r="G892" s="41" t="str">
        <f t="shared" si="53"/>
        <v/>
      </c>
      <c r="H892" s="51"/>
      <c r="I892" s="72"/>
      <c r="J892" s="81" t="str">
        <f t="shared" si="54"/>
        <v/>
      </c>
      <c r="K892" s="42" t="str">
        <f t="shared" si="55"/>
        <v/>
      </c>
      <c r="L892" s="84"/>
      <c r="M892" s="85"/>
    </row>
    <row r="893" spans="2:13" ht="24.75" customHeight="1">
      <c r="B893" s="18">
        <v>887</v>
      </c>
      <c r="C893" s="43"/>
      <c r="D893" s="38" t="str">
        <f t="shared" si="52"/>
        <v/>
      </c>
      <c r="E893" s="39">
        <f>IF(D893="",0,+COUNTIF('賃上げ前（月給・日給）'!$E$6:$E$1005,D893))</f>
        <v>0</v>
      </c>
      <c r="F893" s="44"/>
      <c r="G893" s="41" t="str">
        <f t="shared" si="53"/>
        <v/>
      </c>
      <c r="H893" s="51"/>
      <c r="I893" s="72"/>
      <c r="J893" s="81" t="str">
        <f t="shared" si="54"/>
        <v/>
      </c>
      <c r="K893" s="42" t="str">
        <f t="shared" si="55"/>
        <v/>
      </c>
      <c r="L893" s="84"/>
      <c r="M893" s="85"/>
    </row>
    <row r="894" spans="2:13" ht="24.75" customHeight="1">
      <c r="B894" s="18">
        <v>888</v>
      </c>
      <c r="C894" s="43"/>
      <c r="D894" s="38" t="str">
        <f t="shared" si="52"/>
        <v/>
      </c>
      <c r="E894" s="39">
        <f>IF(D894="",0,+COUNTIF('賃上げ前（月給・日給）'!$E$6:$E$1005,D894))</f>
        <v>0</v>
      </c>
      <c r="F894" s="44"/>
      <c r="G894" s="41" t="str">
        <f t="shared" si="53"/>
        <v/>
      </c>
      <c r="H894" s="51"/>
      <c r="I894" s="72"/>
      <c r="J894" s="81" t="str">
        <f t="shared" si="54"/>
        <v/>
      </c>
      <c r="K894" s="42" t="str">
        <f t="shared" si="55"/>
        <v/>
      </c>
      <c r="L894" s="84"/>
      <c r="M894" s="85"/>
    </row>
    <row r="895" spans="2:13" ht="24.75" customHeight="1">
      <c r="B895" s="18">
        <v>889</v>
      </c>
      <c r="C895" s="43"/>
      <c r="D895" s="38" t="str">
        <f t="shared" si="52"/>
        <v/>
      </c>
      <c r="E895" s="39">
        <f>IF(D895="",0,+COUNTIF('賃上げ前（月給・日給）'!$E$6:$E$1005,D895))</f>
        <v>0</v>
      </c>
      <c r="F895" s="44"/>
      <c r="G895" s="41" t="str">
        <f t="shared" si="53"/>
        <v/>
      </c>
      <c r="H895" s="51"/>
      <c r="I895" s="72"/>
      <c r="J895" s="81" t="str">
        <f t="shared" si="54"/>
        <v/>
      </c>
      <c r="K895" s="42" t="str">
        <f t="shared" si="55"/>
        <v/>
      </c>
      <c r="L895" s="84"/>
      <c r="M895" s="85"/>
    </row>
    <row r="896" spans="2:13" ht="24.75" customHeight="1">
      <c r="B896" s="18">
        <v>890</v>
      </c>
      <c r="C896" s="43"/>
      <c r="D896" s="38" t="str">
        <f t="shared" si="52"/>
        <v/>
      </c>
      <c r="E896" s="39">
        <f>IF(D896="",0,+COUNTIF('賃上げ前（月給・日給）'!$E$6:$E$1005,D896))</f>
        <v>0</v>
      </c>
      <c r="F896" s="44"/>
      <c r="G896" s="41" t="str">
        <f t="shared" si="53"/>
        <v/>
      </c>
      <c r="H896" s="51"/>
      <c r="I896" s="72"/>
      <c r="J896" s="81" t="str">
        <f t="shared" si="54"/>
        <v/>
      </c>
      <c r="K896" s="42" t="str">
        <f t="shared" si="55"/>
        <v/>
      </c>
      <c r="L896" s="84"/>
      <c r="M896" s="85"/>
    </row>
    <row r="897" spans="2:13" ht="24.75" customHeight="1">
      <c r="B897" s="18">
        <v>891</v>
      </c>
      <c r="C897" s="43"/>
      <c r="D897" s="38" t="str">
        <f t="shared" si="52"/>
        <v/>
      </c>
      <c r="E897" s="39">
        <f>IF(D897="",0,+COUNTIF('賃上げ前（月給・日給）'!$E$6:$E$1005,D897))</f>
        <v>0</v>
      </c>
      <c r="F897" s="44"/>
      <c r="G897" s="41" t="str">
        <f t="shared" si="53"/>
        <v/>
      </c>
      <c r="H897" s="51"/>
      <c r="I897" s="72"/>
      <c r="J897" s="81" t="str">
        <f t="shared" si="54"/>
        <v/>
      </c>
      <c r="K897" s="42" t="str">
        <f t="shared" si="55"/>
        <v/>
      </c>
      <c r="L897" s="84"/>
      <c r="M897" s="85"/>
    </row>
    <row r="898" spans="2:13" ht="24.75" customHeight="1">
      <c r="B898" s="18">
        <v>892</v>
      </c>
      <c r="C898" s="43"/>
      <c r="D898" s="38" t="str">
        <f t="shared" si="52"/>
        <v/>
      </c>
      <c r="E898" s="39">
        <f>IF(D898="",0,+COUNTIF('賃上げ前（月給・日給）'!$E$6:$E$1005,D898))</f>
        <v>0</v>
      </c>
      <c r="F898" s="44"/>
      <c r="G898" s="41" t="str">
        <f t="shared" si="53"/>
        <v/>
      </c>
      <c r="H898" s="51"/>
      <c r="I898" s="72"/>
      <c r="J898" s="81" t="str">
        <f t="shared" si="54"/>
        <v/>
      </c>
      <c r="K898" s="42" t="str">
        <f t="shared" si="55"/>
        <v/>
      </c>
      <c r="L898" s="84"/>
      <c r="M898" s="85"/>
    </row>
    <row r="899" spans="2:13" ht="24.75" customHeight="1">
      <c r="B899" s="18">
        <v>893</v>
      </c>
      <c r="C899" s="43"/>
      <c r="D899" s="38" t="str">
        <f t="shared" si="52"/>
        <v/>
      </c>
      <c r="E899" s="39">
        <f>IF(D899="",0,+COUNTIF('賃上げ前（月給・日給）'!$E$6:$E$1005,D899))</f>
        <v>0</v>
      </c>
      <c r="F899" s="44"/>
      <c r="G899" s="41" t="str">
        <f t="shared" si="53"/>
        <v/>
      </c>
      <c r="H899" s="51"/>
      <c r="I899" s="72"/>
      <c r="J899" s="81" t="str">
        <f t="shared" si="54"/>
        <v/>
      </c>
      <c r="K899" s="42" t="str">
        <f t="shared" si="55"/>
        <v/>
      </c>
      <c r="L899" s="84"/>
      <c r="M899" s="85"/>
    </row>
    <row r="900" spans="2:13" ht="24.75" customHeight="1">
      <c r="B900" s="18">
        <v>894</v>
      </c>
      <c r="C900" s="43"/>
      <c r="D900" s="38" t="str">
        <f t="shared" si="52"/>
        <v/>
      </c>
      <c r="E900" s="39">
        <f>IF(D900="",0,+COUNTIF('賃上げ前（月給・日給）'!$E$6:$E$1005,D900))</f>
        <v>0</v>
      </c>
      <c r="F900" s="44"/>
      <c r="G900" s="41" t="str">
        <f t="shared" si="53"/>
        <v/>
      </c>
      <c r="H900" s="51"/>
      <c r="I900" s="72"/>
      <c r="J900" s="81" t="str">
        <f t="shared" si="54"/>
        <v/>
      </c>
      <c r="K900" s="42" t="str">
        <f t="shared" si="55"/>
        <v/>
      </c>
      <c r="L900" s="84"/>
      <c r="M900" s="85"/>
    </row>
    <row r="901" spans="2:13" ht="24.75" customHeight="1">
      <c r="B901" s="18">
        <v>895</v>
      </c>
      <c r="C901" s="43"/>
      <c r="D901" s="38" t="str">
        <f t="shared" si="52"/>
        <v/>
      </c>
      <c r="E901" s="39">
        <f>IF(D901="",0,+COUNTIF('賃上げ前（月給・日給）'!$E$6:$E$1005,D901))</f>
        <v>0</v>
      </c>
      <c r="F901" s="44"/>
      <c r="G901" s="41" t="str">
        <f t="shared" si="53"/>
        <v/>
      </c>
      <c r="H901" s="51"/>
      <c r="I901" s="72"/>
      <c r="J901" s="81" t="str">
        <f t="shared" si="54"/>
        <v/>
      </c>
      <c r="K901" s="42" t="str">
        <f t="shared" si="55"/>
        <v/>
      </c>
      <c r="L901" s="84"/>
      <c r="M901" s="85"/>
    </row>
    <row r="902" spans="2:13" ht="24.75" customHeight="1">
      <c r="B902" s="18">
        <v>896</v>
      </c>
      <c r="C902" s="43"/>
      <c r="D902" s="38" t="str">
        <f t="shared" si="52"/>
        <v/>
      </c>
      <c r="E902" s="39">
        <f>IF(D902="",0,+COUNTIF('賃上げ前（月給・日給）'!$E$6:$E$1005,D902))</f>
        <v>0</v>
      </c>
      <c r="F902" s="44"/>
      <c r="G902" s="41" t="str">
        <f t="shared" si="53"/>
        <v/>
      </c>
      <c r="H902" s="51"/>
      <c r="I902" s="72"/>
      <c r="J902" s="81" t="str">
        <f t="shared" si="54"/>
        <v/>
      </c>
      <c r="K902" s="42" t="str">
        <f t="shared" si="55"/>
        <v/>
      </c>
      <c r="L902" s="84"/>
      <c r="M902" s="85"/>
    </row>
    <row r="903" spans="2:13" ht="24.75" customHeight="1">
      <c r="B903" s="18">
        <v>897</v>
      </c>
      <c r="C903" s="43"/>
      <c r="D903" s="38" t="str">
        <f t="shared" ref="D903:D966" si="56">SUBSTITUTE(SUBSTITUTE(C903,"　","")," ","")</f>
        <v/>
      </c>
      <c r="E903" s="39">
        <f>IF(D903="",0,+COUNTIF('賃上げ前（月給・日給）'!$E$6:$E$1005,D903))</f>
        <v>0</v>
      </c>
      <c r="F903" s="44"/>
      <c r="G903" s="41" t="str">
        <f t="shared" ref="G903:G966" si="57">IF(C903="","",+IF(OR(E903&lt;1,F903="",L903="◎"),"除外","対象"))</f>
        <v/>
      </c>
      <c r="H903" s="51"/>
      <c r="I903" s="72"/>
      <c r="J903" s="81" t="str">
        <f t="shared" ref="J903:J966" si="58">IF(C903="","",H903/I903)</f>
        <v/>
      </c>
      <c r="K903" s="42" t="str">
        <f t="shared" ref="K903:K966" si="59">IF(C903="","",+IF(G903="対象",J903,0))</f>
        <v/>
      </c>
      <c r="L903" s="84"/>
      <c r="M903" s="85"/>
    </row>
    <row r="904" spans="2:13" ht="24.75" customHeight="1">
      <c r="B904" s="18">
        <v>898</v>
      </c>
      <c r="C904" s="43"/>
      <c r="D904" s="38" t="str">
        <f t="shared" si="56"/>
        <v/>
      </c>
      <c r="E904" s="39">
        <f>IF(D904="",0,+COUNTIF('賃上げ前（月給・日給）'!$E$6:$E$1005,D904))</f>
        <v>0</v>
      </c>
      <c r="F904" s="44"/>
      <c r="G904" s="41" t="str">
        <f t="shared" si="57"/>
        <v/>
      </c>
      <c r="H904" s="51"/>
      <c r="I904" s="72"/>
      <c r="J904" s="81" t="str">
        <f t="shared" si="58"/>
        <v/>
      </c>
      <c r="K904" s="42" t="str">
        <f t="shared" si="59"/>
        <v/>
      </c>
      <c r="L904" s="84"/>
      <c r="M904" s="85"/>
    </row>
    <row r="905" spans="2:13" ht="24.75" customHeight="1">
      <c r="B905" s="18">
        <v>899</v>
      </c>
      <c r="C905" s="43"/>
      <c r="D905" s="38" t="str">
        <f t="shared" si="56"/>
        <v/>
      </c>
      <c r="E905" s="39">
        <f>IF(D905="",0,+COUNTIF('賃上げ前（月給・日給）'!$E$6:$E$1005,D905))</f>
        <v>0</v>
      </c>
      <c r="F905" s="44"/>
      <c r="G905" s="41" t="str">
        <f t="shared" si="57"/>
        <v/>
      </c>
      <c r="H905" s="51"/>
      <c r="I905" s="72"/>
      <c r="J905" s="81" t="str">
        <f t="shared" si="58"/>
        <v/>
      </c>
      <c r="K905" s="42" t="str">
        <f t="shared" si="59"/>
        <v/>
      </c>
      <c r="L905" s="84"/>
      <c r="M905" s="85"/>
    </row>
    <row r="906" spans="2:13" ht="24.75" customHeight="1">
      <c r="B906" s="18">
        <v>900</v>
      </c>
      <c r="C906" s="43"/>
      <c r="D906" s="38" t="str">
        <f t="shared" si="56"/>
        <v/>
      </c>
      <c r="E906" s="39">
        <f>IF(D906="",0,+COUNTIF('賃上げ前（月給・日給）'!$E$6:$E$1005,D906))</f>
        <v>0</v>
      </c>
      <c r="F906" s="44"/>
      <c r="G906" s="41" t="str">
        <f t="shared" si="57"/>
        <v/>
      </c>
      <c r="H906" s="51"/>
      <c r="I906" s="72"/>
      <c r="J906" s="81" t="str">
        <f t="shared" si="58"/>
        <v/>
      </c>
      <c r="K906" s="42" t="str">
        <f t="shared" si="59"/>
        <v/>
      </c>
      <c r="L906" s="84"/>
      <c r="M906" s="85"/>
    </row>
    <row r="907" spans="2:13" ht="24.75" customHeight="1">
      <c r="B907" s="18">
        <v>901</v>
      </c>
      <c r="C907" s="43"/>
      <c r="D907" s="38" t="str">
        <f t="shared" si="56"/>
        <v/>
      </c>
      <c r="E907" s="39">
        <f>IF(D907="",0,+COUNTIF('賃上げ前（月給・日給）'!$E$6:$E$1005,D907))</f>
        <v>0</v>
      </c>
      <c r="F907" s="44"/>
      <c r="G907" s="41" t="str">
        <f t="shared" si="57"/>
        <v/>
      </c>
      <c r="H907" s="51"/>
      <c r="I907" s="72"/>
      <c r="J907" s="81" t="str">
        <f t="shared" si="58"/>
        <v/>
      </c>
      <c r="K907" s="42" t="str">
        <f t="shared" si="59"/>
        <v/>
      </c>
      <c r="L907" s="84"/>
      <c r="M907" s="85"/>
    </row>
    <row r="908" spans="2:13" ht="24.75" customHeight="1">
      <c r="B908" s="18">
        <v>902</v>
      </c>
      <c r="C908" s="43"/>
      <c r="D908" s="38" t="str">
        <f t="shared" si="56"/>
        <v/>
      </c>
      <c r="E908" s="39">
        <f>IF(D908="",0,+COUNTIF('賃上げ前（月給・日給）'!$E$6:$E$1005,D908))</f>
        <v>0</v>
      </c>
      <c r="F908" s="44"/>
      <c r="G908" s="41" t="str">
        <f t="shared" si="57"/>
        <v/>
      </c>
      <c r="H908" s="51"/>
      <c r="I908" s="72"/>
      <c r="J908" s="81" t="str">
        <f t="shared" si="58"/>
        <v/>
      </c>
      <c r="K908" s="42" t="str">
        <f t="shared" si="59"/>
        <v/>
      </c>
      <c r="L908" s="84"/>
      <c r="M908" s="85"/>
    </row>
    <row r="909" spans="2:13" ht="24.75" customHeight="1">
      <c r="B909" s="18">
        <v>903</v>
      </c>
      <c r="C909" s="43"/>
      <c r="D909" s="38" t="str">
        <f t="shared" si="56"/>
        <v/>
      </c>
      <c r="E909" s="39">
        <f>IF(D909="",0,+COUNTIF('賃上げ前（月給・日給）'!$E$6:$E$1005,D909))</f>
        <v>0</v>
      </c>
      <c r="F909" s="44"/>
      <c r="G909" s="41" t="str">
        <f t="shared" si="57"/>
        <v/>
      </c>
      <c r="H909" s="51"/>
      <c r="I909" s="72"/>
      <c r="J909" s="81" t="str">
        <f t="shared" si="58"/>
        <v/>
      </c>
      <c r="K909" s="42" t="str">
        <f t="shared" si="59"/>
        <v/>
      </c>
      <c r="L909" s="84"/>
      <c r="M909" s="85"/>
    </row>
    <row r="910" spans="2:13" ht="24.75" customHeight="1">
      <c r="B910" s="18">
        <v>904</v>
      </c>
      <c r="C910" s="43"/>
      <c r="D910" s="38" t="str">
        <f t="shared" si="56"/>
        <v/>
      </c>
      <c r="E910" s="39">
        <f>IF(D910="",0,+COUNTIF('賃上げ前（月給・日給）'!$E$6:$E$1005,D910))</f>
        <v>0</v>
      </c>
      <c r="F910" s="44"/>
      <c r="G910" s="41" t="str">
        <f t="shared" si="57"/>
        <v/>
      </c>
      <c r="H910" s="51"/>
      <c r="I910" s="72"/>
      <c r="J910" s="81" t="str">
        <f t="shared" si="58"/>
        <v/>
      </c>
      <c r="K910" s="42" t="str">
        <f t="shared" si="59"/>
        <v/>
      </c>
      <c r="L910" s="84"/>
      <c r="M910" s="85"/>
    </row>
    <row r="911" spans="2:13" ht="24.75" customHeight="1">
      <c r="B911" s="18">
        <v>905</v>
      </c>
      <c r="C911" s="43"/>
      <c r="D911" s="38" t="str">
        <f t="shared" si="56"/>
        <v/>
      </c>
      <c r="E911" s="39">
        <f>IF(D911="",0,+COUNTIF('賃上げ前（月給・日給）'!$E$6:$E$1005,D911))</f>
        <v>0</v>
      </c>
      <c r="F911" s="44"/>
      <c r="G911" s="41" t="str">
        <f t="shared" si="57"/>
        <v/>
      </c>
      <c r="H911" s="51"/>
      <c r="I911" s="72"/>
      <c r="J911" s="81" t="str">
        <f t="shared" si="58"/>
        <v/>
      </c>
      <c r="K911" s="42" t="str">
        <f t="shared" si="59"/>
        <v/>
      </c>
      <c r="L911" s="84"/>
      <c r="M911" s="85"/>
    </row>
    <row r="912" spans="2:13" ht="24.75" customHeight="1">
      <c r="B912" s="18">
        <v>906</v>
      </c>
      <c r="C912" s="43"/>
      <c r="D912" s="38" t="str">
        <f t="shared" si="56"/>
        <v/>
      </c>
      <c r="E912" s="39">
        <f>IF(D912="",0,+COUNTIF('賃上げ前（月給・日給）'!$E$6:$E$1005,D912))</f>
        <v>0</v>
      </c>
      <c r="F912" s="44"/>
      <c r="G912" s="41" t="str">
        <f t="shared" si="57"/>
        <v/>
      </c>
      <c r="H912" s="51"/>
      <c r="I912" s="72"/>
      <c r="J912" s="81" t="str">
        <f t="shared" si="58"/>
        <v/>
      </c>
      <c r="K912" s="42" t="str">
        <f t="shared" si="59"/>
        <v/>
      </c>
      <c r="L912" s="84"/>
      <c r="M912" s="85"/>
    </row>
    <row r="913" spans="2:13" ht="24.75" customHeight="1">
      <c r="B913" s="18">
        <v>907</v>
      </c>
      <c r="C913" s="43"/>
      <c r="D913" s="38" t="str">
        <f t="shared" si="56"/>
        <v/>
      </c>
      <c r="E913" s="39">
        <f>IF(D913="",0,+COUNTIF('賃上げ前（月給・日給）'!$E$6:$E$1005,D913))</f>
        <v>0</v>
      </c>
      <c r="F913" s="44"/>
      <c r="G913" s="41" t="str">
        <f t="shared" si="57"/>
        <v/>
      </c>
      <c r="H913" s="51"/>
      <c r="I913" s="72"/>
      <c r="J913" s="81" t="str">
        <f t="shared" si="58"/>
        <v/>
      </c>
      <c r="K913" s="42" t="str">
        <f t="shared" si="59"/>
        <v/>
      </c>
      <c r="L913" s="84"/>
      <c r="M913" s="85"/>
    </row>
    <row r="914" spans="2:13" ht="24.75" customHeight="1">
      <c r="B914" s="18">
        <v>908</v>
      </c>
      <c r="C914" s="43"/>
      <c r="D914" s="38" t="str">
        <f t="shared" si="56"/>
        <v/>
      </c>
      <c r="E914" s="39">
        <f>IF(D914="",0,+COUNTIF('賃上げ前（月給・日給）'!$E$6:$E$1005,D914))</f>
        <v>0</v>
      </c>
      <c r="F914" s="44"/>
      <c r="G914" s="41" t="str">
        <f t="shared" si="57"/>
        <v/>
      </c>
      <c r="H914" s="51"/>
      <c r="I914" s="72"/>
      <c r="J914" s="81" t="str">
        <f t="shared" si="58"/>
        <v/>
      </c>
      <c r="K914" s="42" t="str">
        <f t="shared" si="59"/>
        <v/>
      </c>
      <c r="L914" s="84"/>
      <c r="M914" s="85"/>
    </row>
    <row r="915" spans="2:13" ht="24.75" customHeight="1">
      <c r="B915" s="18">
        <v>909</v>
      </c>
      <c r="C915" s="43"/>
      <c r="D915" s="38" t="str">
        <f t="shared" si="56"/>
        <v/>
      </c>
      <c r="E915" s="39">
        <f>IF(D915="",0,+COUNTIF('賃上げ前（月給・日給）'!$E$6:$E$1005,D915))</f>
        <v>0</v>
      </c>
      <c r="F915" s="44"/>
      <c r="G915" s="41" t="str">
        <f t="shared" si="57"/>
        <v/>
      </c>
      <c r="H915" s="51"/>
      <c r="I915" s="72"/>
      <c r="J915" s="81" t="str">
        <f t="shared" si="58"/>
        <v/>
      </c>
      <c r="K915" s="42" t="str">
        <f t="shared" si="59"/>
        <v/>
      </c>
      <c r="L915" s="84"/>
      <c r="M915" s="85"/>
    </row>
    <row r="916" spans="2:13" ht="24.75" customHeight="1">
      <c r="B916" s="18">
        <v>910</v>
      </c>
      <c r="C916" s="43"/>
      <c r="D916" s="38" t="str">
        <f t="shared" si="56"/>
        <v/>
      </c>
      <c r="E916" s="39">
        <f>IF(D916="",0,+COUNTIF('賃上げ前（月給・日給）'!$E$6:$E$1005,D916))</f>
        <v>0</v>
      </c>
      <c r="F916" s="44"/>
      <c r="G916" s="41" t="str">
        <f t="shared" si="57"/>
        <v/>
      </c>
      <c r="H916" s="51"/>
      <c r="I916" s="72"/>
      <c r="J916" s="81" t="str">
        <f t="shared" si="58"/>
        <v/>
      </c>
      <c r="K916" s="42" t="str">
        <f t="shared" si="59"/>
        <v/>
      </c>
      <c r="L916" s="84"/>
      <c r="M916" s="85"/>
    </row>
    <row r="917" spans="2:13" ht="24.75" customHeight="1">
      <c r="B917" s="18">
        <v>911</v>
      </c>
      <c r="C917" s="43"/>
      <c r="D917" s="38" t="str">
        <f t="shared" si="56"/>
        <v/>
      </c>
      <c r="E917" s="39">
        <f>IF(D917="",0,+COUNTIF('賃上げ前（月給・日給）'!$E$6:$E$1005,D917))</f>
        <v>0</v>
      </c>
      <c r="F917" s="44"/>
      <c r="G917" s="41" t="str">
        <f t="shared" si="57"/>
        <v/>
      </c>
      <c r="H917" s="51"/>
      <c r="I917" s="72"/>
      <c r="J917" s="81" t="str">
        <f t="shared" si="58"/>
        <v/>
      </c>
      <c r="K917" s="42" t="str">
        <f t="shared" si="59"/>
        <v/>
      </c>
      <c r="L917" s="84"/>
      <c r="M917" s="85"/>
    </row>
    <row r="918" spans="2:13" ht="24.75" customHeight="1">
      <c r="B918" s="18">
        <v>912</v>
      </c>
      <c r="C918" s="43"/>
      <c r="D918" s="38" t="str">
        <f t="shared" si="56"/>
        <v/>
      </c>
      <c r="E918" s="39">
        <f>IF(D918="",0,+COUNTIF('賃上げ前（月給・日給）'!$E$6:$E$1005,D918))</f>
        <v>0</v>
      </c>
      <c r="F918" s="44"/>
      <c r="G918" s="41" t="str">
        <f t="shared" si="57"/>
        <v/>
      </c>
      <c r="H918" s="51"/>
      <c r="I918" s="72"/>
      <c r="J918" s="81" t="str">
        <f t="shared" si="58"/>
        <v/>
      </c>
      <c r="K918" s="42" t="str">
        <f t="shared" si="59"/>
        <v/>
      </c>
      <c r="L918" s="84"/>
      <c r="M918" s="85"/>
    </row>
    <row r="919" spans="2:13" ht="24.75" customHeight="1">
      <c r="B919" s="18">
        <v>913</v>
      </c>
      <c r="C919" s="43"/>
      <c r="D919" s="38" t="str">
        <f t="shared" si="56"/>
        <v/>
      </c>
      <c r="E919" s="39">
        <f>IF(D919="",0,+COUNTIF('賃上げ前（月給・日給）'!$E$6:$E$1005,D919))</f>
        <v>0</v>
      </c>
      <c r="F919" s="44"/>
      <c r="G919" s="41" t="str">
        <f t="shared" si="57"/>
        <v/>
      </c>
      <c r="H919" s="51"/>
      <c r="I919" s="72"/>
      <c r="J919" s="81" t="str">
        <f t="shared" si="58"/>
        <v/>
      </c>
      <c r="K919" s="42" t="str">
        <f t="shared" si="59"/>
        <v/>
      </c>
      <c r="L919" s="84"/>
      <c r="M919" s="85"/>
    </row>
    <row r="920" spans="2:13" ht="24.75" customHeight="1">
      <c r="B920" s="18">
        <v>914</v>
      </c>
      <c r="C920" s="43"/>
      <c r="D920" s="38" t="str">
        <f t="shared" si="56"/>
        <v/>
      </c>
      <c r="E920" s="39">
        <f>IF(D920="",0,+COUNTIF('賃上げ前（月給・日給）'!$E$6:$E$1005,D920))</f>
        <v>0</v>
      </c>
      <c r="F920" s="44"/>
      <c r="G920" s="41" t="str">
        <f t="shared" si="57"/>
        <v/>
      </c>
      <c r="H920" s="51"/>
      <c r="I920" s="72"/>
      <c r="J920" s="81" t="str">
        <f t="shared" si="58"/>
        <v/>
      </c>
      <c r="K920" s="42" t="str">
        <f t="shared" si="59"/>
        <v/>
      </c>
      <c r="L920" s="84"/>
      <c r="M920" s="85"/>
    </row>
    <row r="921" spans="2:13" ht="24.75" customHeight="1">
      <c r="B921" s="18">
        <v>915</v>
      </c>
      <c r="C921" s="43"/>
      <c r="D921" s="38" t="str">
        <f t="shared" si="56"/>
        <v/>
      </c>
      <c r="E921" s="39">
        <f>IF(D921="",0,+COUNTIF('賃上げ前（月給・日給）'!$E$6:$E$1005,D921))</f>
        <v>0</v>
      </c>
      <c r="F921" s="44"/>
      <c r="G921" s="41" t="str">
        <f t="shared" si="57"/>
        <v/>
      </c>
      <c r="H921" s="51"/>
      <c r="I921" s="72"/>
      <c r="J921" s="81" t="str">
        <f t="shared" si="58"/>
        <v/>
      </c>
      <c r="K921" s="42" t="str">
        <f t="shared" si="59"/>
        <v/>
      </c>
      <c r="L921" s="84"/>
      <c r="M921" s="85"/>
    </row>
    <row r="922" spans="2:13" ht="24.75" customHeight="1">
      <c r="B922" s="18">
        <v>916</v>
      </c>
      <c r="C922" s="43"/>
      <c r="D922" s="38" t="str">
        <f t="shared" si="56"/>
        <v/>
      </c>
      <c r="E922" s="39">
        <f>IF(D922="",0,+COUNTIF('賃上げ前（月給・日給）'!$E$6:$E$1005,D922))</f>
        <v>0</v>
      </c>
      <c r="F922" s="44"/>
      <c r="G922" s="41" t="str">
        <f t="shared" si="57"/>
        <v/>
      </c>
      <c r="H922" s="51"/>
      <c r="I922" s="72"/>
      <c r="J922" s="81" t="str">
        <f t="shared" si="58"/>
        <v/>
      </c>
      <c r="K922" s="42" t="str">
        <f t="shared" si="59"/>
        <v/>
      </c>
      <c r="L922" s="84"/>
      <c r="M922" s="85"/>
    </row>
    <row r="923" spans="2:13" ht="24.75" customHeight="1">
      <c r="B923" s="18">
        <v>917</v>
      </c>
      <c r="C923" s="43"/>
      <c r="D923" s="38" t="str">
        <f t="shared" si="56"/>
        <v/>
      </c>
      <c r="E923" s="39">
        <f>IF(D923="",0,+COUNTIF('賃上げ前（月給・日給）'!$E$6:$E$1005,D923))</f>
        <v>0</v>
      </c>
      <c r="F923" s="44"/>
      <c r="G923" s="41" t="str">
        <f t="shared" si="57"/>
        <v/>
      </c>
      <c r="H923" s="51"/>
      <c r="I923" s="72"/>
      <c r="J923" s="81" t="str">
        <f t="shared" si="58"/>
        <v/>
      </c>
      <c r="K923" s="42" t="str">
        <f t="shared" si="59"/>
        <v/>
      </c>
      <c r="L923" s="84"/>
      <c r="M923" s="85"/>
    </row>
    <row r="924" spans="2:13" ht="24.75" customHeight="1">
      <c r="B924" s="18">
        <v>918</v>
      </c>
      <c r="C924" s="43"/>
      <c r="D924" s="38" t="str">
        <f t="shared" si="56"/>
        <v/>
      </c>
      <c r="E924" s="39">
        <f>IF(D924="",0,+COUNTIF('賃上げ前（月給・日給）'!$E$6:$E$1005,D924))</f>
        <v>0</v>
      </c>
      <c r="F924" s="44"/>
      <c r="G924" s="41" t="str">
        <f t="shared" si="57"/>
        <v/>
      </c>
      <c r="H924" s="51"/>
      <c r="I924" s="72"/>
      <c r="J924" s="81" t="str">
        <f t="shared" si="58"/>
        <v/>
      </c>
      <c r="K924" s="42" t="str">
        <f t="shared" si="59"/>
        <v/>
      </c>
      <c r="L924" s="84"/>
      <c r="M924" s="85"/>
    </row>
    <row r="925" spans="2:13" ht="24.75" customHeight="1">
      <c r="B925" s="18">
        <v>919</v>
      </c>
      <c r="C925" s="43"/>
      <c r="D925" s="38" t="str">
        <f t="shared" si="56"/>
        <v/>
      </c>
      <c r="E925" s="39">
        <f>IF(D925="",0,+COUNTIF('賃上げ前（月給・日給）'!$E$6:$E$1005,D925))</f>
        <v>0</v>
      </c>
      <c r="F925" s="44"/>
      <c r="G925" s="41" t="str">
        <f t="shared" si="57"/>
        <v/>
      </c>
      <c r="H925" s="51"/>
      <c r="I925" s="72"/>
      <c r="J925" s="81" t="str">
        <f t="shared" si="58"/>
        <v/>
      </c>
      <c r="K925" s="42" t="str">
        <f t="shared" si="59"/>
        <v/>
      </c>
      <c r="L925" s="84"/>
      <c r="M925" s="85"/>
    </row>
    <row r="926" spans="2:13" ht="24.75" customHeight="1">
      <c r="B926" s="18">
        <v>920</v>
      </c>
      <c r="C926" s="43"/>
      <c r="D926" s="38" t="str">
        <f t="shared" si="56"/>
        <v/>
      </c>
      <c r="E926" s="39">
        <f>IF(D926="",0,+COUNTIF('賃上げ前（月給・日給）'!$E$6:$E$1005,D926))</f>
        <v>0</v>
      </c>
      <c r="F926" s="44"/>
      <c r="G926" s="41" t="str">
        <f t="shared" si="57"/>
        <v/>
      </c>
      <c r="H926" s="51"/>
      <c r="I926" s="72"/>
      <c r="J926" s="81" t="str">
        <f t="shared" si="58"/>
        <v/>
      </c>
      <c r="K926" s="42" t="str">
        <f t="shared" si="59"/>
        <v/>
      </c>
      <c r="L926" s="84"/>
      <c r="M926" s="85"/>
    </row>
    <row r="927" spans="2:13" ht="24.75" customHeight="1">
      <c r="B927" s="18">
        <v>921</v>
      </c>
      <c r="C927" s="43"/>
      <c r="D927" s="38" t="str">
        <f t="shared" si="56"/>
        <v/>
      </c>
      <c r="E927" s="39">
        <f>IF(D927="",0,+COUNTIF('賃上げ前（月給・日給）'!$E$6:$E$1005,D927))</f>
        <v>0</v>
      </c>
      <c r="F927" s="44"/>
      <c r="G927" s="41" t="str">
        <f t="shared" si="57"/>
        <v/>
      </c>
      <c r="H927" s="51"/>
      <c r="I927" s="72"/>
      <c r="J927" s="81" t="str">
        <f t="shared" si="58"/>
        <v/>
      </c>
      <c r="K927" s="42" t="str">
        <f t="shared" si="59"/>
        <v/>
      </c>
      <c r="L927" s="84"/>
      <c r="M927" s="85"/>
    </row>
    <row r="928" spans="2:13" ht="24.75" customHeight="1">
      <c r="B928" s="18">
        <v>922</v>
      </c>
      <c r="C928" s="43"/>
      <c r="D928" s="38" t="str">
        <f t="shared" si="56"/>
        <v/>
      </c>
      <c r="E928" s="39">
        <f>IF(D928="",0,+COUNTIF('賃上げ前（月給・日給）'!$E$6:$E$1005,D928))</f>
        <v>0</v>
      </c>
      <c r="F928" s="44"/>
      <c r="G928" s="41" t="str">
        <f t="shared" si="57"/>
        <v/>
      </c>
      <c r="H928" s="51"/>
      <c r="I928" s="72"/>
      <c r="J928" s="81" t="str">
        <f t="shared" si="58"/>
        <v/>
      </c>
      <c r="K928" s="42" t="str">
        <f t="shared" si="59"/>
        <v/>
      </c>
      <c r="L928" s="84"/>
      <c r="M928" s="85"/>
    </row>
    <row r="929" spans="2:13" ht="24.75" customHeight="1">
      <c r="B929" s="18">
        <v>923</v>
      </c>
      <c r="C929" s="43"/>
      <c r="D929" s="38" t="str">
        <f t="shared" si="56"/>
        <v/>
      </c>
      <c r="E929" s="39">
        <f>IF(D929="",0,+COUNTIF('賃上げ前（月給・日給）'!$E$6:$E$1005,D929))</f>
        <v>0</v>
      </c>
      <c r="F929" s="44"/>
      <c r="G929" s="41" t="str">
        <f t="shared" si="57"/>
        <v/>
      </c>
      <c r="H929" s="51"/>
      <c r="I929" s="72"/>
      <c r="J929" s="81" t="str">
        <f t="shared" si="58"/>
        <v/>
      </c>
      <c r="K929" s="42" t="str">
        <f t="shared" si="59"/>
        <v/>
      </c>
      <c r="L929" s="84"/>
      <c r="M929" s="85"/>
    </row>
    <row r="930" spans="2:13" ht="24.75" customHeight="1">
      <c r="B930" s="18">
        <v>924</v>
      </c>
      <c r="C930" s="43"/>
      <c r="D930" s="38" t="str">
        <f t="shared" si="56"/>
        <v/>
      </c>
      <c r="E930" s="39">
        <f>IF(D930="",0,+COUNTIF('賃上げ前（月給・日給）'!$E$6:$E$1005,D930))</f>
        <v>0</v>
      </c>
      <c r="F930" s="44"/>
      <c r="G930" s="41" t="str">
        <f t="shared" si="57"/>
        <v/>
      </c>
      <c r="H930" s="51"/>
      <c r="I930" s="72"/>
      <c r="J930" s="81" t="str">
        <f t="shared" si="58"/>
        <v/>
      </c>
      <c r="K930" s="42" t="str">
        <f t="shared" si="59"/>
        <v/>
      </c>
      <c r="L930" s="84"/>
      <c r="M930" s="85"/>
    </row>
    <row r="931" spans="2:13" ht="24.75" customHeight="1">
      <c r="B931" s="18">
        <v>925</v>
      </c>
      <c r="C931" s="43"/>
      <c r="D931" s="38" t="str">
        <f t="shared" si="56"/>
        <v/>
      </c>
      <c r="E931" s="39">
        <f>IF(D931="",0,+COUNTIF('賃上げ前（月給・日給）'!$E$6:$E$1005,D931))</f>
        <v>0</v>
      </c>
      <c r="F931" s="44"/>
      <c r="G931" s="41" t="str">
        <f t="shared" si="57"/>
        <v/>
      </c>
      <c r="H931" s="51"/>
      <c r="I931" s="72"/>
      <c r="J931" s="81" t="str">
        <f t="shared" si="58"/>
        <v/>
      </c>
      <c r="K931" s="42" t="str">
        <f t="shared" si="59"/>
        <v/>
      </c>
      <c r="L931" s="84"/>
      <c r="M931" s="85"/>
    </row>
    <row r="932" spans="2:13" ht="24.75" customHeight="1">
      <c r="B932" s="18">
        <v>926</v>
      </c>
      <c r="C932" s="43"/>
      <c r="D932" s="38" t="str">
        <f t="shared" si="56"/>
        <v/>
      </c>
      <c r="E932" s="39">
        <f>IF(D932="",0,+COUNTIF('賃上げ前（月給・日給）'!$E$6:$E$1005,D932))</f>
        <v>0</v>
      </c>
      <c r="F932" s="44"/>
      <c r="G932" s="41" t="str">
        <f t="shared" si="57"/>
        <v/>
      </c>
      <c r="H932" s="51"/>
      <c r="I932" s="72"/>
      <c r="J932" s="81" t="str">
        <f t="shared" si="58"/>
        <v/>
      </c>
      <c r="K932" s="42" t="str">
        <f t="shared" si="59"/>
        <v/>
      </c>
      <c r="L932" s="84"/>
      <c r="M932" s="85"/>
    </row>
    <row r="933" spans="2:13" ht="24.75" customHeight="1">
      <c r="B933" s="18">
        <v>927</v>
      </c>
      <c r="C933" s="43"/>
      <c r="D933" s="38" t="str">
        <f t="shared" si="56"/>
        <v/>
      </c>
      <c r="E933" s="39">
        <f>IF(D933="",0,+COUNTIF('賃上げ前（月給・日給）'!$E$6:$E$1005,D933))</f>
        <v>0</v>
      </c>
      <c r="F933" s="44"/>
      <c r="G933" s="41" t="str">
        <f t="shared" si="57"/>
        <v/>
      </c>
      <c r="H933" s="51"/>
      <c r="I933" s="72"/>
      <c r="J933" s="81" t="str">
        <f t="shared" si="58"/>
        <v/>
      </c>
      <c r="K933" s="42" t="str">
        <f t="shared" si="59"/>
        <v/>
      </c>
      <c r="L933" s="84"/>
      <c r="M933" s="85"/>
    </row>
    <row r="934" spans="2:13" ht="24.75" customHeight="1">
      <c r="B934" s="18">
        <v>928</v>
      </c>
      <c r="C934" s="43"/>
      <c r="D934" s="38" t="str">
        <f t="shared" si="56"/>
        <v/>
      </c>
      <c r="E934" s="39">
        <f>IF(D934="",0,+COUNTIF('賃上げ前（月給・日給）'!$E$6:$E$1005,D934))</f>
        <v>0</v>
      </c>
      <c r="F934" s="44"/>
      <c r="G934" s="41" t="str">
        <f t="shared" si="57"/>
        <v/>
      </c>
      <c r="H934" s="51"/>
      <c r="I934" s="72"/>
      <c r="J934" s="81" t="str">
        <f t="shared" si="58"/>
        <v/>
      </c>
      <c r="K934" s="42" t="str">
        <f t="shared" si="59"/>
        <v/>
      </c>
      <c r="L934" s="84"/>
      <c r="M934" s="85"/>
    </row>
    <row r="935" spans="2:13" ht="24.75" customHeight="1">
      <c r="B935" s="18">
        <v>929</v>
      </c>
      <c r="C935" s="43"/>
      <c r="D935" s="38" t="str">
        <f t="shared" si="56"/>
        <v/>
      </c>
      <c r="E935" s="39">
        <f>IF(D935="",0,+COUNTIF('賃上げ前（月給・日給）'!$E$6:$E$1005,D935))</f>
        <v>0</v>
      </c>
      <c r="F935" s="44"/>
      <c r="G935" s="41" t="str">
        <f t="shared" si="57"/>
        <v/>
      </c>
      <c r="H935" s="51"/>
      <c r="I935" s="72"/>
      <c r="J935" s="81" t="str">
        <f t="shared" si="58"/>
        <v/>
      </c>
      <c r="K935" s="42" t="str">
        <f t="shared" si="59"/>
        <v/>
      </c>
      <c r="L935" s="84"/>
      <c r="M935" s="85"/>
    </row>
    <row r="936" spans="2:13" ht="24.75" customHeight="1">
      <c r="B936" s="18">
        <v>930</v>
      </c>
      <c r="C936" s="43"/>
      <c r="D936" s="38" t="str">
        <f t="shared" si="56"/>
        <v/>
      </c>
      <c r="E936" s="39">
        <f>IF(D936="",0,+COUNTIF('賃上げ前（月給・日給）'!$E$6:$E$1005,D936))</f>
        <v>0</v>
      </c>
      <c r="F936" s="44"/>
      <c r="G936" s="41" t="str">
        <f t="shared" si="57"/>
        <v/>
      </c>
      <c r="H936" s="51"/>
      <c r="I936" s="72"/>
      <c r="J936" s="81" t="str">
        <f t="shared" si="58"/>
        <v/>
      </c>
      <c r="K936" s="42" t="str">
        <f t="shared" si="59"/>
        <v/>
      </c>
      <c r="L936" s="84"/>
      <c r="M936" s="85"/>
    </row>
    <row r="937" spans="2:13" ht="24.75" customHeight="1">
      <c r="B937" s="18">
        <v>931</v>
      </c>
      <c r="C937" s="43"/>
      <c r="D937" s="38" t="str">
        <f t="shared" si="56"/>
        <v/>
      </c>
      <c r="E937" s="39">
        <f>IF(D937="",0,+COUNTIF('賃上げ前（月給・日給）'!$E$6:$E$1005,D937))</f>
        <v>0</v>
      </c>
      <c r="F937" s="44"/>
      <c r="G937" s="41" t="str">
        <f t="shared" si="57"/>
        <v/>
      </c>
      <c r="H937" s="51"/>
      <c r="I937" s="72"/>
      <c r="J937" s="81" t="str">
        <f t="shared" si="58"/>
        <v/>
      </c>
      <c r="K937" s="42" t="str">
        <f t="shared" si="59"/>
        <v/>
      </c>
      <c r="L937" s="84"/>
      <c r="M937" s="85"/>
    </row>
    <row r="938" spans="2:13" ht="24.75" customHeight="1">
      <c r="B938" s="18">
        <v>932</v>
      </c>
      <c r="C938" s="43"/>
      <c r="D938" s="38" t="str">
        <f t="shared" si="56"/>
        <v/>
      </c>
      <c r="E938" s="39">
        <f>IF(D938="",0,+COUNTIF('賃上げ前（月給・日給）'!$E$6:$E$1005,D938))</f>
        <v>0</v>
      </c>
      <c r="F938" s="44"/>
      <c r="G938" s="41" t="str">
        <f t="shared" si="57"/>
        <v/>
      </c>
      <c r="H938" s="51"/>
      <c r="I938" s="72"/>
      <c r="J938" s="81" t="str">
        <f t="shared" si="58"/>
        <v/>
      </c>
      <c r="K938" s="42" t="str">
        <f t="shared" si="59"/>
        <v/>
      </c>
      <c r="L938" s="84"/>
      <c r="M938" s="85"/>
    </row>
    <row r="939" spans="2:13" ht="24.75" customHeight="1">
      <c r="B939" s="18">
        <v>933</v>
      </c>
      <c r="C939" s="43"/>
      <c r="D939" s="38" t="str">
        <f t="shared" si="56"/>
        <v/>
      </c>
      <c r="E939" s="39">
        <f>IF(D939="",0,+COUNTIF('賃上げ前（月給・日給）'!$E$6:$E$1005,D939))</f>
        <v>0</v>
      </c>
      <c r="F939" s="44"/>
      <c r="G939" s="41" t="str">
        <f t="shared" si="57"/>
        <v/>
      </c>
      <c r="H939" s="51"/>
      <c r="I939" s="72"/>
      <c r="J939" s="81" t="str">
        <f t="shared" si="58"/>
        <v/>
      </c>
      <c r="K939" s="42" t="str">
        <f t="shared" si="59"/>
        <v/>
      </c>
      <c r="L939" s="84"/>
      <c r="M939" s="85"/>
    </row>
    <row r="940" spans="2:13" ht="24.75" customHeight="1">
      <c r="B940" s="18">
        <v>934</v>
      </c>
      <c r="C940" s="43"/>
      <c r="D940" s="38" t="str">
        <f t="shared" si="56"/>
        <v/>
      </c>
      <c r="E940" s="39">
        <f>IF(D940="",0,+COUNTIF('賃上げ前（月給・日給）'!$E$6:$E$1005,D940))</f>
        <v>0</v>
      </c>
      <c r="F940" s="44"/>
      <c r="G940" s="41" t="str">
        <f t="shared" si="57"/>
        <v/>
      </c>
      <c r="H940" s="51"/>
      <c r="I940" s="72"/>
      <c r="J940" s="81" t="str">
        <f t="shared" si="58"/>
        <v/>
      </c>
      <c r="K940" s="42" t="str">
        <f t="shared" si="59"/>
        <v/>
      </c>
      <c r="L940" s="84"/>
      <c r="M940" s="85"/>
    </row>
    <row r="941" spans="2:13" ht="24.75" customHeight="1">
      <c r="B941" s="18">
        <v>935</v>
      </c>
      <c r="C941" s="43"/>
      <c r="D941" s="38" t="str">
        <f t="shared" si="56"/>
        <v/>
      </c>
      <c r="E941" s="39">
        <f>IF(D941="",0,+COUNTIF('賃上げ前（月給・日給）'!$E$6:$E$1005,D941))</f>
        <v>0</v>
      </c>
      <c r="F941" s="44"/>
      <c r="G941" s="41" t="str">
        <f t="shared" si="57"/>
        <v/>
      </c>
      <c r="H941" s="51"/>
      <c r="I941" s="72"/>
      <c r="J941" s="81" t="str">
        <f t="shared" si="58"/>
        <v/>
      </c>
      <c r="K941" s="42" t="str">
        <f t="shared" si="59"/>
        <v/>
      </c>
      <c r="L941" s="84"/>
      <c r="M941" s="85"/>
    </row>
    <row r="942" spans="2:13" ht="24.75" customHeight="1">
      <c r="B942" s="18">
        <v>936</v>
      </c>
      <c r="C942" s="43"/>
      <c r="D942" s="38" t="str">
        <f t="shared" si="56"/>
        <v/>
      </c>
      <c r="E942" s="39">
        <f>IF(D942="",0,+COUNTIF('賃上げ前（月給・日給）'!$E$6:$E$1005,D942))</f>
        <v>0</v>
      </c>
      <c r="F942" s="44"/>
      <c r="G942" s="41" t="str">
        <f t="shared" si="57"/>
        <v/>
      </c>
      <c r="H942" s="51"/>
      <c r="I942" s="72"/>
      <c r="J942" s="81" t="str">
        <f t="shared" si="58"/>
        <v/>
      </c>
      <c r="K942" s="42" t="str">
        <f t="shared" si="59"/>
        <v/>
      </c>
      <c r="L942" s="84"/>
      <c r="M942" s="85"/>
    </row>
    <row r="943" spans="2:13" ht="24.75" customHeight="1">
      <c r="B943" s="18">
        <v>937</v>
      </c>
      <c r="C943" s="43"/>
      <c r="D943" s="38" t="str">
        <f t="shared" si="56"/>
        <v/>
      </c>
      <c r="E943" s="39">
        <f>IF(D943="",0,+COUNTIF('賃上げ前（月給・日給）'!$E$6:$E$1005,D943))</f>
        <v>0</v>
      </c>
      <c r="F943" s="44"/>
      <c r="G943" s="41" t="str">
        <f t="shared" si="57"/>
        <v/>
      </c>
      <c r="H943" s="51"/>
      <c r="I943" s="72"/>
      <c r="J943" s="81" t="str">
        <f t="shared" si="58"/>
        <v/>
      </c>
      <c r="K943" s="42" t="str">
        <f t="shared" si="59"/>
        <v/>
      </c>
      <c r="L943" s="84"/>
      <c r="M943" s="85"/>
    </row>
    <row r="944" spans="2:13" ht="24.75" customHeight="1">
      <c r="B944" s="18">
        <v>938</v>
      </c>
      <c r="C944" s="43"/>
      <c r="D944" s="38" t="str">
        <f t="shared" si="56"/>
        <v/>
      </c>
      <c r="E944" s="39">
        <f>IF(D944="",0,+COUNTIF('賃上げ前（月給・日給）'!$E$6:$E$1005,D944))</f>
        <v>0</v>
      </c>
      <c r="F944" s="44"/>
      <c r="G944" s="41" t="str">
        <f t="shared" si="57"/>
        <v/>
      </c>
      <c r="H944" s="51"/>
      <c r="I944" s="72"/>
      <c r="J944" s="81" t="str">
        <f t="shared" si="58"/>
        <v/>
      </c>
      <c r="K944" s="42" t="str">
        <f t="shared" si="59"/>
        <v/>
      </c>
      <c r="L944" s="84"/>
      <c r="M944" s="85"/>
    </row>
    <row r="945" spans="2:13" ht="24.75" customHeight="1">
      <c r="B945" s="18">
        <v>939</v>
      </c>
      <c r="C945" s="43"/>
      <c r="D945" s="38" t="str">
        <f t="shared" si="56"/>
        <v/>
      </c>
      <c r="E945" s="39">
        <f>IF(D945="",0,+COUNTIF('賃上げ前（月給・日給）'!$E$6:$E$1005,D945))</f>
        <v>0</v>
      </c>
      <c r="F945" s="44"/>
      <c r="G945" s="41" t="str">
        <f t="shared" si="57"/>
        <v/>
      </c>
      <c r="H945" s="51"/>
      <c r="I945" s="72"/>
      <c r="J945" s="81" t="str">
        <f t="shared" si="58"/>
        <v/>
      </c>
      <c r="K945" s="42" t="str">
        <f t="shared" si="59"/>
        <v/>
      </c>
      <c r="L945" s="84"/>
      <c r="M945" s="85"/>
    </row>
    <row r="946" spans="2:13" ht="24.75" customHeight="1">
      <c r="B946" s="18">
        <v>940</v>
      </c>
      <c r="C946" s="43"/>
      <c r="D946" s="38" t="str">
        <f t="shared" si="56"/>
        <v/>
      </c>
      <c r="E946" s="39">
        <f>IF(D946="",0,+COUNTIF('賃上げ前（月給・日給）'!$E$6:$E$1005,D946))</f>
        <v>0</v>
      </c>
      <c r="F946" s="44"/>
      <c r="G946" s="41" t="str">
        <f t="shared" si="57"/>
        <v/>
      </c>
      <c r="H946" s="51"/>
      <c r="I946" s="72"/>
      <c r="J946" s="81" t="str">
        <f t="shared" si="58"/>
        <v/>
      </c>
      <c r="K946" s="42" t="str">
        <f t="shared" si="59"/>
        <v/>
      </c>
      <c r="L946" s="84"/>
      <c r="M946" s="85"/>
    </row>
    <row r="947" spans="2:13" ht="24.75" customHeight="1">
      <c r="B947" s="18">
        <v>941</v>
      </c>
      <c r="C947" s="43"/>
      <c r="D947" s="38" t="str">
        <f t="shared" si="56"/>
        <v/>
      </c>
      <c r="E947" s="39">
        <f>IF(D947="",0,+COUNTIF('賃上げ前（月給・日給）'!$E$6:$E$1005,D947))</f>
        <v>0</v>
      </c>
      <c r="F947" s="44"/>
      <c r="G947" s="41" t="str">
        <f t="shared" si="57"/>
        <v/>
      </c>
      <c r="H947" s="51"/>
      <c r="I947" s="72"/>
      <c r="J947" s="81" t="str">
        <f t="shared" si="58"/>
        <v/>
      </c>
      <c r="K947" s="42" t="str">
        <f t="shared" si="59"/>
        <v/>
      </c>
      <c r="L947" s="84"/>
      <c r="M947" s="85"/>
    </row>
    <row r="948" spans="2:13" ht="24.75" customHeight="1">
      <c r="B948" s="18">
        <v>942</v>
      </c>
      <c r="C948" s="43"/>
      <c r="D948" s="38" t="str">
        <f t="shared" si="56"/>
        <v/>
      </c>
      <c r="E948" s="39">
        <f>IF(D948="",0,+COUNTIF('賃上げ前（月給・日給）'!$E$6:$E$1005,D948))</f>
        <v>0</v>
      </c>
      <c r="F948" s="44"/>
      <c r="G948" s="41" t="str">
        <f t="shared" si="57"/>
        <v/>
      </c>
      <c r="H948" s="51"/>
      <c r="I948" s="72"/>
      <c r="J948" s="81" t="str">
        <f t="shared" si="58"/>
        <v/>
      </c>
      <c r="K948" s="42" t="str">
        <f t="shared" si="59"/>
        <v/>
      </c>
      <c r="L948" s="84"/>
      <c r="M948" s="85"/>
    </row>
    <row r="949" spans="2:13" ht="24.75" customHeight="1">
      <c r="B949" s="18">
        <v>943</v>
      </c>
      <c r="C949" s="43"/>
      <c r="D949" s="38" t="str">
        <f t="shared" si="56"/>
        <v/>
      </c>
      <c r="E949" s="39">
        <f>IF(D949="",0,+COUNTIF('賃上げ前（月給・日給）'!$E$6:$E$1005,D949))</f>
        <v>0</v>
      </c>
      <c r="F949" s="44"/>
      <c r="G949" s="41" t="str">
        <f t="shared" si="57"/>
        <v/>
      </c>
      <c r="H949" s="51"/>
      <c r="I949" s="72"/>
      <c r="J949" s="81" t="str">
        <f t="shared" si="58"/>
        <v/>
      </c>
      <c r="K949" s="42" t="str">
        <f t="shared" si="59"/>
        <v/>
      </c>
      <c r="L949" s="84"/>
      <c r="M949" s="85"/>
    </row>
    <row r="950" spans="2:13" ht="24.75" customHeight="1">
      <c r="B950" s="18">
        <v>944</v>
      </c>
      <c r="C950" s="43"/>
      <c r="D950" s="38" t="str">
        <f t="shared" si="56"/>
        <v/>
      </c>
      <c r="E950" s="39">
        <f>IF(D950="",0,+COUNTIF('賃上げ前（月給・日給）'!$E$6:$E$1005,D950))</f>
        <v>0</v>
      </c>
      <c r="F950" s="44"/>
      <c r="G950" s="41" t="str">
        <f t="shared" si="57"/>
        <v/>
      </c>
      <c r="H950" s="51"/>
      <c r="I950" s="72"/>
      <c r="J950" s="81" t="str">
        <f t="shared" si="58"/>
        <v/>
      </c>
      <c r="K950" s="42" t="str">
        <f t="shared" si="59"/>
        <v/>
      </c>
      <c r="L950" s="84"/>
      <c r="M950" s="85"/>
    </row>
    <row r="951" spans="2:13" ht="24.75" customHeight="1">
      <c r="B951" s="18">
        <v>945</v>
      </c>
      <c r="C951" s="43"/>
      <c r="D951" s="38" t="str">
        <f t="shared" si="56"/>
        <v/>
      </c>
      <c r="E951" s="39">
        <f>IF(D951="",0,+COUNTIF('賃上げ前（月給・日給）'!$E$6:$E$1005,D951))</f>
        <v>0</v>
      </c>
      <c r="F951" s="44"/>
      <c r="G951" s="41" t="str">
        <f t="shared" si="57"/>
        <v/>
      </c>
      <c r="H951" s="51"/>
      <c r="I951" s="72"/>
      <c r="J951" s="81" t="str">
        <f t="shared" si="58"/>
        <v/>
      </c>
      <c r="K951" s="42" t="str">
        <f t="shared" si="59"/>
        <v/>
      </c>
      <c r="L951" s="84"/>
      <c r="M951" s="85"/>
    </row>
    <row r="952" spans="2:13" ht="24.75" customHeight="1">
      <c r="B952" s="18">
        <v>946</v>
      </c>
      <c r="C952" s="43"/>
      <c r="D952" s="38" t="str">
        <f t="shared" si="56"/>
        <v/>
      </c>
      <c r="E952" s="39">
        <f>IF(D952="",0,+COUNTIF('賃上げ前（月給・日給）'!$E$6:$E$1005,D952))</f>
        <v>0</v>
      </c>
      <c r="F952" s="44"/>
      <c r="G952" s="41" t="str">
        <f t="shared" si="57"/>
        <v/>
      </c>
      <c r="H952" s="51"/>
      <c r="I952" s="72"/>
      <c r="J952" s="81" t="str">
        <f t="shared" si="58"/>
        <v/>
      </c>
      <c r="K952" s="42" t="str">
        <f t="shared" si="59"/>
        <v/>
      </c>
      <c r="L952" s="84"/>
      <c r="M952" s="85"/>
    </row>
    <row r="953" spans="2:13" ht="24.75" customHeight="1">
      <c r="B953" s="18">
        <v>947</v>
      </c>
      <c r="C953" s="43"/>
      <c r="D953" s="38" t="str">
        <f t="shared" si="56"/>
        <v/>
      </c>
      <c r="E953" s="39">
        <f>IF(D953="",0,+COUNTIF('賃上げ前（月給・日給）'!$E$6:$E$1005,D953))</f>
        <v>0</v>
      </c>
      <c r="F953" s="44"/>
      <c r="G953" s="41" t="str">
        <f t="shared" si="57"/>
        <v/>
      </c>
      <c r="H953" s="51"/>
      <c r="I953" s="72"/>
      <c r="J953" s="81" t="str">
        <f t="shared" si="58"/>
        <v/>
      </c>
      <c r="K953" s="42" t="str">
        <f t="shared" si="59"/>
        <v/>
      </c>
      <c r="L953" s="84"/>
      <c r="M953" s="85"/>
    </row>
    <row r="954" spans="2:13" ht="24.75" customHeight="1">
      <c r="B954" s="18">
        <v>948</v>
      </c>
      <c r="C954" s="43"/>
      <c r="D954" s="38" t="str">
        <f t="shared" si="56"/>
        <v/>
      </c>
      <c r="E954" s="39">
        <f>IF(D954="",0,+COUNTIF('賃上げ前（月給・日給）'!$E$6:$E$1005,D954))</f>
        <v>0</v>
      </c>
      <c r="F954" s="44"/>
      <c r="G954" s="41" t="str">
        <f t="shared" si="57"/>
        <v/>
      </c>
      <c r="H954" s="51"/>
      <c r="I954" s="72"/>
      <c r="J954" s="81" t="str">
        <f t="shared" si="58"/>
        <v/>
      </c>
      <c r="K954" s="42" t="str">
        <f t="shared" si="59"/>
        <v/>
      </c>
      <c r="L954" s="84"/>
      <c r="M954" s="85"/>
    </row>
    <row r="955" spans="2:13" ht="24.75" customHeight="1">
      <c r="B955" s="18">
        <v>949</v>
      </c>
      <c r="C955" s="43"/>
      <c r="D955" s="38" t="str">
        <f t="shared" si="56"/>
        <v/>
      </c>
      <c r="E955" s="39">
        <f>IF(D955="",0,+COUNTIF('賃上げ前（月給・日給）'!$E$6:$E$1005,D955))</f>
        <v>0</v>
      </c>
      <c r="F955" s="44"/>
      <c r="G955" s="41" t="str">
        <f t="shared" si="57"/>
        <v/>
      </c>
      <c r="H955" s="51"/>
      <c r="I955" s="72"/>
      <c r="J955" s="81" t="str">
        <f t="shared" si="58"/>
        <v/>
      </c>
      <c r="K955" s="42" t="str">
        <f t="shared" si="59"/>
        <v/>
      </c>
      <c r="L955" s="84"/>
      <c r="M955" s="85"/>
    </row>
    <row r="956" spans="2:13" ht="24.75" customHeight="1">
      <c r="B956" s="18">
        <v>950</v>
      </c>
      <c r="C956" s="43"/>
      <c r="D956" s="38" t="str">
        <f t="shared" si="56"/>
        <v/>
      </c>
      <c r="E956" s="39">
        <f>IF(D956="",0,+COUNTIF('賃上げ前（月給・日給）'!$E$6:$E$1005,D956))</f>
        <v>0</v>
      </c>
      <c r="F956" s="44"/>
      <c r="G956" s="41" t="str">
        <f t="shared" si="57"/>
        <v/>
      </c>
      <c r="H956" s="51"/>
      <c r="I956" s="72"/>
      <c r="J956" s="81" t="str">
        <f t="shared" si="58"/>
        <v/>
      </c>
      <c r="K956" s="42" t="str">
        <f t="shared" si="59"/>
        <v/>
      </c>
      <c r="L956" s="84"/>
      <c r="M956" s="85"/>
    </row>
    <row r="957" spans="2:13" ht="24.75" customHeight="1">
      <c r="B957" s="18">
        <v>951</v>
      </c>
      <c r="C957" s="43"/>
      <c r="D957" s="38" t="str">
        <f t="shared" si="56"/>
        <v/>
      </c>
      <c r="E957" s="39">
        <f>IF(D957="",0,+COUNTIF('賃上げ前（月給・日給）'!$E$6:$E$1005,D957))</f>
        <v>0</v>
      </c>
      <c r="F957" s="44"/>
      <c r="G957" s="41" t="str">
        <f t="shared" si="57"/>
        <v/>
      </c>
      <c r="H957" s="51"/>
      <c r="I957" s="72"/>
      <c r="J957" s="81" t="str">
        <f t="shared" si="58"/>
        <v/>
      </c>
      <c r="K957" s="42" t="str">
        <f t="shared" si="59"/>
        <v/>
      </c>
      <c r="L957" s="84"/>
      <c r="M957" s="85"/>
    </row>
    <row r="958" spans="2:13" ht="24.75" customHeight="1">
      <c r="B958" s="18">
        <v>952</v>
      </c>
      <c r="C958" s="43"/>
      <c r="D958" s="38" t="str">
        <f t="shared" si="56"/>
        <v/>
      </c>
      <c r="E958" s="39">
        <f>IF(D958="",0,+COUNTIF('賃上げ前（月給・日給）'!$E$6:$E$1005,D958))</f>
        <v>0</v>
      </c>
      <c r="F958" s="44"/>
      <c r="G958" s="41" t="str">
        <f t="shared" si="57"/>
        <v/>
      </c>
      <c r="H958" s="51"/>
      <c r="I958" s="72"/>
      <c r="J958" s="81" t="str">
        <f t="shared" si="58"/>
        <v/>
      </c>
      <c r="K958" s="42" t="str">
        <f t="shared" si="59"/>
        <v/>
      </c>
      <c r="L958" s="84"/>
      <c r="M958" s="85"/>
    </row>
    <row r="959" spans="2:13" ht="24.75" customHeight="1">
      <c r="B959" s="18">
        <v>953</v>
      </c>
      <c r="C959" s="43"/>
      <c r="D959" s="38" t="str">
        <f t="shared" si="56"/>
        <v/>
      </c>
      <c r="E959" s="39">
        <f>IF(D959="",0,+COUNTIF('賃上げ前（月給・日給）'!$E$6:$E$1005,D959))</f>
        <v>0</v>
      </c>
      <c r="F959" s="44"/>
      <c r="G959" s="41" t="str">
        <f t="shared" si="57"/>
        <v/>
      </c>
      <c r="H959" s="51"/>
      <c r="I959" s="72"/>
      <c r="J959" s="81" t="str">
        <f t="shared" si="58"/>
        <v/>
      </c>
      <c r="K959" s="42" t="str">
        <f t="shared" si="59"/>
        <v/>
      </c>
      <c r="L959" s="84"/>
      <c r="M959" s="85"/>
    </row>
    <row r="960" spans="2:13" ht="24.75" customHeight="1">
      <c r="B960" s="18">
        <v>954</v>
      </c>
      <c r="C960" s="43"/>
      <c r="D960" s="38" t="str">
        <f t="shared" si="56"/>
        <v/>
      </c>
      <c r="E960" s="39">
        <f>IF(D960="",0,+COUNTIF('賃上げ前（月給・日給）'!$E$6:$E$1005,D960))</f>
        <v>0</v>
      </c>
      <c r="F960" s="44"/>
      <c r="G960" s="41" t="str">
        <f t="shared" si="57"/>
        <v/>
      </c>
      <c r="H960" s="51"/>
      <c r="I960" s="72"/>
      <c r="J960" s="81" t="str">
        <f t="shared" si="58"/>
        <v/>
      </c>
      <c r="K960" s="42" t="str">
        <f t="shared" si="59"/>
        <v/>
      </c>
      <c r="L960" s="84"/>
      <c r="M960" s="85"/>
    </row>
    <row r="961" spans="2:13" ht="24.75" customHeight="1">
      <c r="B961" s="18">
        <v>955</v>
      </c>
      <c r="C961" s="43"/>
      <c r="D961" s="38" t="str">
        <f t="shared" si="56"/>
        <v/>
      </c>
      <c r="E961" s="39">
        <f>IF(D961="",0,+COUNTIF('賃上げ前（月給・日給）'!$E$6:$E$1005,D961))</f>
        <v>0</v>
      </c>
      <c r="F961" s="44"/>
      <c r="G961" s="41" t="str">
        <f t="shared" si="57"/>
        <v/>
      </c>
      <c r="H961" s="51"/>
      <c r="I961" s="72"/>
      <c r="J961" s="81" t="str">
        <f t="shared" si="58"/>
        <v/>
      </c>
      <c r="K961" s="42" t="str">
        <f t="shared" si="59"/>
        <v/>
      </c>
      <c r="L961" s="84"/>
      <c r="M961" s="85"/>
    </row>
    <row r="962" spans="2:13" ht="24.75" customHeight="1">
      <c r="B962" s="18">
        <v>956</v>
      </c>
      <c r="C962" s="43"/>
      <c r="D962" s="38" t="str">
        <f t="shared" si="56"/>
        <v/>
      </c>
      <c r="E962" s="39">
        <f>IF(D962="",0,+COUNTIF('賃上げ前（月給・日給）'!$E$6:$E$1005,D962))</f>
        <v>0</v>
      </c>
      <c r="F962" s="44"/>
      <c r="G962" s="41" t="str">
        <f t="shared" si="57"/>
        <v/>
      </c>
      <c r="H962" s="51"/>
      <c r="I962" s="72"/>
      <c r="J962" s="81" t="str">
        <f t="shared" si="58"/>
        <v/>
      </c>
      <c r="K962" s="42" t="str">
        <f t="shared" si="59"/>
        <v/>
      </c>
      <c r="L962" s="84"/>
      <c r="M962" s="85"/>
    </row>
    <row r="963" spans="2:13" ht="24.75" customHeight="1">
      <c r="B963" s="18">
        <v>957</v>
      </c>
      <c r="C963" s="43"/>
      <c r="D963" s="38" t="str">
        <f t="shared" si="56"/>
        <v/>
      </c>
      <c r="E963" s="39">
        <f>IF(D963="",0,+COUNTIF('賃上げ前（月給・日給）'!$E$6:$E$1005,D963))</f>
        <v>0</v>
      </c>
      <c r="F963" s="44"/>
      <c r="G963" s="41" t="str">
        <f t="shared" si="57"/>
        <v/>
      </c>
      <c r="H963" s="51"/>
      <c r="I963" s="72"/>
      <c r="J963" s="81" t="str">
        <f t="shared" si="58"/>
        <v/>
      </c>
      <c r="K963" s="42" t="str">
        <f t="shared" si="59"/>
        <v/>
      </c>
      <c r="L963" s="84"/>
      <c r="M963" s="85"/>
    </row>
    <row r="964" spans="2:13" ht="24.75" customHeight="1">
      <c r="B964" s="18">
        <v>958</v>
      </c>
      <c r="C964" s="43"/>
      <c r="D964" s="38" t="str">
        <f t="shared" si="56"/>
        <v/>
      </c>
      <c r="E964" s="39">
        <f>IF(D964="",0,+COUNTIF('賃上げ前（月給・日給）'!$E$6:$E$1005,D964))</f>
        <v>0</v>
      </c>
      <c r="F964" s="44"/>
      <c r="G964" s="41" t="str">
        <f t="shared" si="57"/>
        <v/>
      </c>
      <c r="H964" s="51"/>
      <c r="I964" s="72"/>
      <c r="J964" s="81" t="str">
        <f t="shared" si="58"/>
        <v/>
      </c>
      <c r="K964" s="42" t="str">
        <f t="shared" si="59"/>
        <v/>
      </c>
      <c r="L964" s="84"/>
      <c r="M964" s="85"/>
    </row>
    <row r="965" spans="2:13" ht="24.75" customHeight="1">
      <c r="B965" s="18">
        <v>959</v>
      </c>
      <c r="C965" s="43"/>
      <c r="D965" s="38" t="str">
        <f t="shared" si="56"/>
        <v/>
      </c>
      <c r="E965" s="39">
        <f>IF(D965="",0,+COUNTIF('賃上げ前（月給・日給）'!$E$6:$E$1005,D965))</f>
        <v>0</v>
      </c>
      <c r="F965" s="44"/>
      <c r="G965" s="41" t="str">
        <f t="shared" si="57"/>
        <v/>
      </c>
      <c r="H965" s="51"/>
      <c r="I965" s="72"/>
      <c r="J965" s="81" t="str">
        <f t="shared" si="58"/>
        <v/>
      </c>
      <c r="K965" s="42" t="str">
        <f t="shared" si="59"/>
        <v/>
      </c>
      <c r="L965" s="84"/>
      <c r="M965" s="85"/>
    </row>
    <row r="966" spans="2:13" ht="24.75" customHeight="1">
      <c r="B966" s="18">
        <v>960</v>
      </c>
      <c r="C966" s="43"/>
      <c r="D966" s="38" t="str">
        <f t="shared" si="56"/>
        <v/>
      </c>
      <c r="E966" s="39">
        <f>IF(D966="",0,+COUNTIF('賃上げ前（月給・日給）'!$E$6:$E$1005,D966))</f>
        <v>0</v>
      </c>
      <c r="F966" s="44"/>
      <c r="G966" s="41" t="str">
        <f t="shared" si="57"/>
        <v/>
      </c>
      <c r="H966" s="51"/>
      <c r="I966" s="72"/>
      <c r="J966" s="81" t="str">
        <f t="shared" si="58"/>
        <v/>
      </c>
      <c r="K966" s="42" t="str">
        <f t="shared" si="59"/>
        <v/>
      </c>
      <c r="L966" s="84"/>
      <c r="M966" s="85"/>
    </row>
    <row r="967" spans="2:13" ht="24.75" customHeight="1">
      <c r="B967" s="18">
        <v>961</v>
      </c>
      <c r="C967" s="43"/>
      <c r="D967" s="38" t="str">
        <f t="shared" ref="D967:D985" si="60">SUBSTITUTE(SUBSTITUTE(C967,"　","")," ","")</f>
        <v/>
      </c>
      <c r="E967" s="39">
        <f>IF(D967="",0,+COUNTIF('賃上げ前（月給・日給）'!$E$6:$E$1005,D967))</f>
        <v>0</v>
      </c>
      <c r="F967" s="44"/>
      <c r="G967" s="41" t="str">
        <f t="shared" ref="G967:G985" si="61">IF(C967="","",+IF(OR(E967&lt;1,F967="",L967="◎"),"除外","対象"))</f>
        <v/>
      </c>
      <c r="H967" s="51"/>
      <c r="I967" s="72"/>
      <c r="J967" s="81" t="str">
        <f t="shared" ref="J967:J1006" si="62">IF(C967="","",H967/I967)</f>
        <v/>
      </c>
      <c r="K967" s="42" t="str">
        <f t="shared" ref="K967:K1006" si="63">IF(C967="","",+IF(G967="対象",J967,0))</f>
        <v/>
      </c>
      <c r="L967" s="84"/>
      <c r="M967" s="85"/>
    </row>
    <row r="968" spans="2:13" ht="24.75" customHeight="1">
      <c r="B968" s="18">
        <v>962</v>
      </c>
      <c r="C968" s="43"/>
      <c r="D968" s="38" t="str">
        <f t="shared" si="60"/>
        <v/>
      </c>
      <c r="E968" s="39">
        <f>IF(D968="",0,+COUNTIF('賃上げ前（月給・日給）'!$E$6:$E$1005,D968))</f>
        <v>0</v>
      </c>
      <c r="F968" s="44"/>
      <c r="G968" s="41" t="str">
        <f t="shared" si="61"/>
        <v/>
      </c>
      <c r="H968" s="51"/>
      <c r="I968" s="72"/>
      <c r="J968" s="81" t="str">
        <f t="shared" si="62"/>
        <v/>
      </c>
      <c r="K968" s="42" t="str">
        <f t="shared" si="63"/>
        <v/>
      </c>
      <c r="L968" s="84"/>
      <c r="M968" s="85"/>
    </row>
    <row r="969" spans="2:13" ht="24.75" customHeight="1">
      <c r="B969" s="18">
        <v>963</v>
      </c>
      <c r="C969" s="43"/>
      <c r="D969" s="38" t="str">
        <f t="shared" si="60"/>
        <v/>
      </c>
      <c r="E969" s="39">
        <f>IF(D969="",0,+COUNTIF('賃上げ前（月給・日給）'!$E$6:$E$1005,D969))</f>
        <v>0</v>
      </c>
      <c r="F969" s="44"/>
      <c r="G969" s="41" t="str">
        <f t="shared" si="61"/>
        <v/>
      </c>
      <c r="H969" s="51"/>
      <c r="I969" s="72"/>
      <c r="J969" s="81" t="str">
        <f t="shared" si="62"/>
        <v/>
      </c>
      <c r="K969" s="42" t="str">
        <f t="shared" si="63"/>
        <v/>
      </c>
      <c r="L969" s="84"/>
      <c r="M969" s="85"/>
    </row>
    <row r="970" spans="2:13" ht="24.75" customHeight="1">
      <c r="B970" s="18">
        <v>964</v>
      </c>
      <c r="C970" s="43"/>
      <c r="D970" s="38" t="str">
        <f t="shared" si="60"/>
        <v/>
      </c>
      <c r="E970" s="39">
        <f>IF(D970="",0,+COUNTIF('賃上げ前（月給・日給）'!$E$6:$E$1005,D970))</f>
        <v>0</v>
      </c>
      <c r="F970" s="44"/>
      <c r="G970" s="41" t="str">
        <f t="shared" si="61"/>
        <v/>
      </c>
      <c r="H970" s="51"/>
      <c r="I970" s="72"/>
      <c r="J970" s="81" t="str">
        <f t="shared" si="62"/>
        <v/>
      </c>
      <c r="K970" s="42" t="str">
        <f t="shared" si="63"/>
        <v/>
      </c>
      <c r="L970" s="84"/>
      <c r="M970" s="85"/>
    </row>
    <row r="971" spans="2:13" ht="24.75" customHeight="1">
      <c r="B971" s="18">
        <v>965</v>
      </c>
      <c r="C971" s="43"/>
      <c r="D971" s="38" t="str">
        <f t="shared" si="60"/>
        <v/>
      </c>
      <c r="E971" s="39">
        <f>IF(D971="",0,+COUNTIF('賃上げ前（月給・日給）'!$E$6:$E$1005,D971))</f>
        <v>0</v>
      </c>
      <c r="F971" s="44"/>
      <c r="G971" s="41" t="str">
        <f t="shared" si="61"/>
        <v/>
      </c>
      <c r="H971" s="51"/>
      <c r="I971" s="72"/>
      <c r="J971" s="81" t="str">
        <f t="shared" si="62"/>
        <v/>
      </c>
      <c r="K971" s="42" t="str">
        <f t="shared" si="63"/>
        <v/>
      </c>
      <c r="L971" s="84"/>
      <c r="M971" s="85"/>
    </row>
    <row r="972" spans="2:13" ht="24.75" customHeight="1">
      <c r="B972" s="18">
        <v>966</v>
      </c>
      <c r="C972" s="43"/>
      <c r="D972" s="38" t="str">
        <f t="shared" si="60"/>
        <v/>
      </c>
      <c r="E972" s="39">
        <f>IF(D972="",0,+COUNTIF('賃上げ前（月給・日給）'!$E$6:$E$1005,D972))</f>
        <v>0</v>
      </c>
      <c r="F972" s="44"/>
      <c r="G972" s="41" t="str">
        <f t="shared" si="61"/>
        <v/>
      </c>
      <c r="H972" s="51"/>
      <c r="I972" s="72"/>
      <c r="J972" s="81" t="str">
        <f t="shared" si="62"/>
        <v/>
      </c>
      <c r="K972" s="42" t="str">
        <f t="shared" si="63"/>
        <v/>
      </c>
      <c r="L972" s="84"/>
      <c r="M972" s="85"/>
    </row>
    <row r="973" spans="2:13" ht="24.75" customHeight="1">
      <c r="B973" s="18">
        <v>967</v>
      </c>
      <c r="C973" s="43"/>
      <c r="D973" s="38" t="str">
        <f t="shared" si="60"/>
        <v/>
      </c>
      <c r="E973" s="39">
        <f>IF(D973="",0,+COUNTIF('賃上げ前（月給・日給）'!$E$6:$E$1005,D973))</f>
        <v>0</v>
      </c>
      <c r="F973" s="44"/>
      <c r="G973" s="41" t="str">
        <f t="shared" si="61"/>
        <v/>
      </c>
      <c r="H973" s="51"/>
      <c r="I973" s="72"/>
      <c r="J973" s="81" t="str">
        <f t="shared" si="62"/>
        <v/>
      </c>
      <c r="K973" s="42" t="str">
        <f t="shared" si="63"/>
        <v/>
      </c>
      <c r="L973" s="84"/>
      <c r="M973" s="85"/>
    </row>
    <row r="974" spans="2:13" ht="24.75" customHeight="1">
      <c r="B974" s="18">
        <v>968</v>
      </c>
      <c r="C974" s="43"/>
      <c r="D974" s="38" t="str">
        <f t="shared" si="60"/>
        <v/>
      </c>
      <c r="E974" s="39">
        <f>IF(D974="",0,+COUNTIF('賃上げ前（月給・日給）'!$E$6:$E$1005,D974))</f>
        <v>0</v>
      </c>
      <c r="F974" s="44"/>
      <c r="G974" s="41" t="str">
        <f t="shared" si="61"/>
        <v/>
      </c>
      <c r="H974" s="51"/>
      <c r="I974" s="72"/>
      <c r="J974" s="81" t="str">
        <f t="shared" si="62"/>
        <v/>
      </c>
      <c r="K974" s="42" t="str">
        <f t="shared" si="63"/>
        <v/>
      </c>
      <c r="L974" s="84"/>
      <c r="M974" s="85"/>
    </row>
    <row r="975" spans="2:13" ht="24.75" customHeight="1">
      <c r="B975" s="18">
        <v>969</v>
      </c>
      <c r="C975" s="43"/>
      <c r="D975" s="38" t="str">
        <f t="shared" si="60"/>
        <v/>
      </c>
      <c r="E975" s="39">
        <f>IF(D975="",0,+COUNTIF('賃上げ前（月給・日給）'!$E$6:$E$1005,D975))</f>
        <v>0</v>
      </c>
      <c r="F975" s="44"/>
      <c r="G975" s="41" t="str">
        <f t="shared" si="61"/>
        <v/>
      </c>
      <c r="H975" s="51"/>
      <c r="I975" s="72"/>
      <c r="J975" s="81" t="str">
        <f t="shared" si="62"/>
        <v/>
      </c>
      <c r="K975" s="42" t="str">
        <f t="shared" si="63"/>
        <v/>
      </c>
      <c r="L975" s="84"/>
      <c r="M975" s="85"/>
    </row>
    <row r="976" spans="2:13" ht="24.75" customHeight="1">
      <c r="B976" s="18">
        <v>970</v>
      </c>
      <c r="C976" s="43"/>
      <c r="D976" s="38" t="str">
        <f t="shared" si="60"/>
        <v/>
      </c>
      <c r="E976" s="39">
        <f>IF(D976="",0,+COUNTIF('賃上げ前（月給・日給）'!$E$6:$E$1005,D976))</f>
        <v>0</v>
      </c>
      <c r="F976" s="44"/>
      <c r="G976" s="41" t="str">
        <f t="shared" si="61"/>
        <v/>
      </c>
      <c r="H976" s="51"/>
      <c r="I976" s="72"/>
      <c r="J976" s="81" t="str">
        <f t="shared" si="62"/>
        <v/>
      </c>
      <c r="K976" s="42" t="str">
        <f t="shared" si="63"/>
        <v/>
      </c>
      <c r="L976" s="84"/>
      <c r="M976" s="85"/>
    </row>
    <row r="977" spans="2:13" ht="24.75" customHeight="1">
      <c r="B977" s="18">
        <v>971</v>
      </c>
      <c r="C977" s="43"/>
      <c r="D977" s="38" t="str">
        <f t="shared" si="60"/>
        <v/>
      </c>
      <c r="E977" s="39">
        <f>IF(D977="",0,+COUNTIF('賃上げ前（月給・日給）'!$E$6:$E$1005,D977))</f>
        <v>0</v>
      </c>
      <c r="F977" s="44"/>
      <c r="G977" s="41" t="str">
        <f t="shared" si="61"/>
        <v/>
      </c>
      <c r="H977" s="51"/>
      <c r="I977" s="72"/>
      <c r="J977" s="81" t="str">
        <f t="shared" si="62"/>
        <v/>
      </c>
      <c r="K977" s="42" t="str">
        <f t="shared" si="63"/>
        <v/>
      </c>
      <c r="L977" s="84"/>
      <c r="M977" s="85"/>
    </row>
    <row r="978" spans="2:13" ht="24.75" customHeight="1">
      <c r="B978" s="18">
        <v>972</v>
      </c>
      <c r="C978" s="43"/>
      <c r="D978" s="38" t="str">
        <f t="shared" si="60"/>
        <v/>
      </c>
      <c r="E978" s="39">
        <f>IF(D978="",0,+COUNTIF('賃上げ前（月給・日給）'!$E$6:$E$1005,D978))</f>
        <v>0</v>
      </c>
      <c r="F978" s="44"/>
      <c r="G978" s="41" t="str">
        <f t="shared" si="61"/>
        <v/>
      </c>
      <c r="H978" s="51"/>
      <c r="I978" s="72"/>
      <c r="J978" s="81" t="str">
        <f t="shared" si="62"/>
        <v/>
      </c>
      <c r="K978" s="42" t="str">
        <f t="shared" si="63"/>
        <v/>
      </c>
      <c r="L978" s="84"/>
      <c r="M978" s="85"/>
    </row>
    <row r="979" spans="2:13" ht="24.75" customHeight="1">
      <c r="B979" s="18">
        <v>973</v>
      </c>
      <c r="C979" s="43"/>
      <c r="D979" s="38" t="str">
        <f t="shared" si="60"/>
        <v/>
      </c>
      <c r="E979" s="39">
        <f>IF(D979="",0,+COUNTIF('賃上げ前（月給・日給）'!$E$6:$E$1005,D979))</f>
        <v>0</v>
      </c>
      <c r="F979" s="44"/>
      <c r="G979" s="41" t="str">
        <f t="shared" si="61"/>
        <v/>
      </c>
      <c r="H979" s="51"/>
      <c r="I979" s="72"/>
      <c r="J979" s="81" t="str">
        <f t="shared" si="62"/>
        <v/>
      </c>
      <c r="K979" s="42" t="str">
        <f t="shared" si="63"/>
        <v/>
      </c>
      <c r="L979" s="84"/>
      <c r="M979" s="85"/>
    </row>
    <row r="980" spans="2:13" ht="24.75" customHeight="1">
      <c r="B980" s="18">
        <v>974</v>
      </c>
      <c r="C980" s="43"/>
      <c r="D980" s="38" t="str">
        <f t="shared" si="60"/>
        <v/>
      </c>
      <c r="E980" s="39">
        <f>IF(D980="",0,+COUNTIF('賃上げ前（月給・日給）'!$E$6:$E$1005,D980))</f>
        <v>0</v>
      </c>
      <c r="F980" s="44"/>
      <c r="G980" s="41" t="str">
        <f t="shared" si="61"/>
        <v/>
      </c>
      <c r="H980" s="51"/>
      <c r="I980" s="72"/>
      <c r="J980" s="81" t="str">
        <f t="shared" si="62"/>
        <v/>
      </c>
      <c r="K980" s="42" t="str">
        <f t="shared" si="63"/>
        <v/>
      </c>
      <c r="L980" s="84"/>
      <c r="M980" s="85"/>
    </row>
    <row r="981" spans="2:13" ht="24.75" customHeight="1">
      <c r="B981" s="18">
        <v>975</v>
      </c>
      <c r="C981" s="43"/>
      <c r="D981" s="38" t="str">
        <f t="shared" si="60"/>
        <v/>
      </c>
      <c r="E981" s="39">
        <f>IF(D981="",0,+COUNTIF('賃上げ前（月給・日給）'!$E$6:$E$1005,D981))</f>
        <v>0</v>
      </c>
      <c r="F981" s="44"/>
      <c r="G981" s="41" t="str">
        <f t="shared" si="61"/>
        <v/>
      </c>
      <c r="H981" s="51"/>
      <c r="I981" s="72"/>
      <c r="J981" s="81" t="str">
        <f t="shared" si="62"/>
        <v/>
      </c>
      <c r="K981" s="42" t="str">
        <f t="shared" si="63"/>
        <v/>
      </c>
      <c r="L981" s="84"/>
      <c r="M981" s="85"/>
    </row>
    <row r="982" spans="2:13" ht="24.75" customHeight="1">
      <c r="B982" s="18">
        <v>976</v>
      </c>
      <c r="C982" s="43"/>
      <c r="D982" s="38" t="str">
        <f t="shared" si="60"/>
        <v/>
      </c>
      <c r="E982" s="39">
        <f>IF(D982="",0,+COUNTIF('賃上げ前（月給・日給）'!$E$6:$E$1005,D982))</f>
        <v>0</v>
      </c>
      <c r="F982" s="44"/>
      <c r="G982" s="41" t="str">
        <f t="shared" si="61"/>
        <v/>
      </c>
      <c r="H982" s="51"/>
      <c r="I982" s="72"/>
      <c r="J982" s="81" t="str">
        <f t="shared" si="62"/>
        <v/>
      </c>
      <c r="K982" s="42" t="str">
        <f t="shared" si="63"/>
        <v/>
      </c>
      <c r="L982" s="84"/>
      <c r="M982" s="85"/>
    </row>
    <row r="983" spans="2:13" ht="24.75" customHeight="1">
      <c r="B983" s="18">
        <v>977</v>
      </c>
      <c r="C983" s="43"/>
      <c r="D983" s="38" t="str">
        <f t="shared" si="60"/>
        <v/>
      </c>
      <c r="E983" s="39">
        <f>IF(D983="",0,+COUNTIF('賃上げ前（月給・日給）'!$E$6:$E$1005,D983))</f>
        <v>0</v>
      </c>
      <c r="F983" s="44"/>
      <c r="G983" s="41" t="str">
        <f t="shared" si="61"/>
        <v/>
      </c>
      <c r="H983" s="51"/>
      <c r="I983" s="72"/>
      <c r="J983" s="81" t="str">
        <f t="shared" si="62"/>
        <v/>
      </c>
      <c r="K983" s="42" t="str">
        <f t="shared" si="63"/>
        <v/>
      </c>
      <c r="L983" s="84"/>
      <c r="M983" s="85"/>
    </row>
    <row r="984" spans="2:13" ht="24.75" customHeight="1">
      <c r="B984" s="18">
        <v>978</v>
      </c>
      <c r="C984" s="43"/>
      <c r="D984" s="38" t="str">
        <f t="shared" si="60"/>
        <v/>
      </c>
      <c r="E984" s="39">
        <f>IF(D984="",0,+COUNTIF('賃上げ前（月給・日給）'!$E$6:$E$1005,D984))</f>
        <v>0</v>
      </c>
      <c r="F984" s="44"/>
      <c r="G984" s="41" t="str">
        <f t="shared" si="61"/>
        <v/>
      </c>
      <c r="H984" s="51"/>
      <c r="I984" s="72"/>
      <c r="J984" s="81" t="str">
        <f t="shared" si="62"/>
        <v/>
      </c>
      <c r="K984" s="42" t="str">
        <f t="shared" si="63"/>
        <v/>
      </c>
      <c r="L984" s="84"/>
      <c r="M984" s="85"/>
    </row>
    <row r="985" spans="2:13" ht="24.75" customHeight="1">
      <c r="B985" s="18">
        <v>979</v>
      </c>
      <c r="C985" s="43"/>
      <c r="D985" s="38" t="str">
        <f t="shared" si="60"/>
        <v/>
      </c>
      <c r="E985" s="39">
        <f>IF(D985="",0,+COUNTIF('賃上げ前（月給・日給）'!$E$6:$E$1005,D985))</f>
        <v>0</v>
      </c>
      <c r="F985" s="44"/>
      <c r="G985" s="41" t="str">
        <f t="shared" si="61"/>
        <v/>
      </c>
      <c r="H985" s="51"/>
      <c r="I985" s="72"/>
      <c r="J985" s="81" t="str">
        <f t="shared" si="62"/>
        <v/>
      </c>
      <c r="K985" s="42" t="str">
        <f t="shared" si="63"/>
        <v/>
      </c>
      <c r="L985" s="84"/>
      <c r="M985" s="85"/>
    </row>
    <row r="986" spans="2:13" ht="24.75" customHeight="1">
      <c r="B986" s="18">
        <v>980</v>
      </c>
      <c r="C986" s="37"/>
      <c r="D986" s="38"/>
      <c r="E986" s="39"/>
      <c r="F986" s="40"/>
      <c r="G986" s="41"/>
      <c r="H986" s="51"/>
      <c r="I986" s="72"/>
      <c r="J986" s="81" t="str">
        <f t="shared" si="62"/>
        <v/>
      </c>
      <c r="K986" s="42" t="str">
        <f t="shared" si="63"/>
        <v/>
      </c>
      <c r="L986" s="84"/>
      <c r="M986" s="85"/>
    </row>
    <row r="987" spans="2:13" ht="24.75" customHeight="1">
      <c r="B987" s="18">
        <v>981</v>
      </c>
      <c r="C987" s="43"/>
      <c r="D987" s="38"/>
      <c r="E987" s="39"/>
      <c r="F987" s="40"/>
      <c r="G987" s="41"/>
      <c r="H987" s="51"/>
      <c r="I987" s="72"/>
      <c r="J987" s="81" t="str">
        <f t="shared" si="62"/>
        <v/>
      </c>
      <c r="K987" s="42" t="str">
        <f t="shared" si="63"/>
        <v/>
      </c>
      <c r="L987" s="84"/>
      <c r="M987" s="85"/>
    </row>
    <row r="988" spans="2:13" ht="24.75" customHeight="1">
      <c r="B988" s="18">
        <v>982</v>
      </c>
      <c r="C988" s="43"/>
      <c r="D988" s="38"/>
      <c r="E988" s="39"/>
      <c r="F988" s="40"/>
      <c r="G988" s="41"/>
      <c r="H988" s="51"/>
      <c r="I988" s="72"/>
      <c r="J988" s="81" t="str">
        <f t="shared" si="62"/>
        <v/>
      </c>
      <c r="K988" s="42" t="str">
        <f t="shared" si="63"/>
        <v/>
      </c>
      <c r="L988" s="84"/>
      <c r="M988" s="85"/>
    </row>
    <row r="989" spans="2:13" ht="24.75" customHeight="1">
      <c r="B989" s="18">
        <v>983</v>
      </c>
      <c r="C989" s="43"/>
      <c r="D989" s="38"/>
      <c r="E989" s="39"/>
      <c r="F989" s="40"/>
      <c r="G989" s="41"/>
      <c r="H989" s="51"/>
      <c r="I989" s="72"/>
      <c r="J989" s="81" t="str">
        <f t="shared" si="62"/>
        <v/>
      </c>
      <c r="K989" s="42" t="str">
        <f t="shared" si="63"/>
        <v/>
      </c>
      <c r="L989" s="84"/>
      <c r="M989" s="85"/>
    </row>
    <row r="990" spans="2:13" ht="24.75" customHeight="1">
      <c r="B990" s="18">
        <v>984</v>
      </c>
      <c r="C990" s="43"/>
      <c r="D990" s="38"/>
      <c r="E990" s="39"/>
      <c r="F990" s="40"/>
      <c r="G990" s="41"/>
      <c r="H990" s="51"/>
      <c r="I990" s="72"/>
      <c r="J990" s="81" t="str">
        <f t="shared" si="62"/>
        <v/>
      </c>
      <c r="K990" s="42" t="str">
        <f t="shared" si="63"/>
        <v/>
      </c>
      <c r="L990" s="84"/>
      <c r="M990" s="85"/>
    </row>
    <row r="991" spans="2:13" ht="24.75" customHeight="1">
      <c r="B991" s="18">
        <v>985</v>
      </c>
      <c r="C991" s="43"/>
      <c r="D991" s="38" t="str">
        <f t="shared" ref="D991:D1006" si="64">SUBSTITUTE(SUBSTITUTE(C991,"　","")," ","")</f>
        <v/>
      </c>
      <c r="E991" s="39">
        <f>IF(D991="",0,+COUNTIF('記入例＿賃上げ後（月給・日給）'!$D$7:$D$1006,D991))</f>
        <v>0</v>
      </c>
      <c r="F991" s="40"/>
      <c r="G991" s="41" t="str">
        <f t="shared" ref="G991:G1006" si="65">IF(C991="","",+IF(OR(E991&lt;1,F991=""),"除外","対象"))</f>
        <v/>
      </c>
      <c r="H991" s="51"/>
      <c r="I991" s="72"/>
      <c r="J991" s="81" t="str">
        <f t="shared" si="62"/>
        <v/>
      </c>
      <c r="K991" s="42" t="str">
        <f t="shared" si="63"/>
        <v/>
      </c>
      <c r="L991" s="84"/>
      <c r="M991" s="85"/>
    </row>
    <row r="992" spans="2:13" ht="24.75" customHeight="1">
      <c r="B992" s="18">
        <v>986</v>
      </c>
      <c r="C992" s="43"/>
      <c r="D992" s="38" t="str">
        <f t="shared" si="64"/>
        <v/>
      </c>
      <c r="E992" s="39">
        <f>IF(D992="",0,+COUNTIF('賃上げ前（月給・日給）'!$E$6:$E$1005,D992))</f>
        <v>0</v>
      </c>
      <c r="F992" s="44"/>
      <c r="G992" s="41" t="str">
        <f t="shared" si="65"/>
        <v/>
      </c>
      <c r="H992" s="51"/>
      <c r="I992" s="72"/>
      <c r="J992" s="81" t="str">
        <f t="shared" si="62"/>
        <v/>
      </c>
      <c r="K992" s="42" t="str">
        <f t="shared" si="63"/>
        <v/>
      </c>
      <c r="L992" s="84"/>
      <c r="M992" s="85"/>
    </row>
    <row r="993" spans="2:13" ht="24.75" customHeight="1">
      <c r="B993" s="18">
        <v>987</v>
      </c>
      <c r="C993" s="43"/>
      <c r="D993" s="38" t="str">
        <f t="shared" si="64"/>
        <v/>
      </c>
      <c r="E993" s="39">
        <f>IF(D993="",0,+COUNTIF('賃上げ前（月給・日給）'!$E$6:$E$1005,D993))</f>
        <v>0</v>
      </c>
      <c r="F993" s="44"/>
      <c r="G993" s="41" t="str">
        <f t="shared" si="65"/>
        <v/>
      </c>
      <c r="H993" s="51"/>
      <c r="I993" s="72"/>
      <c r="J993" s="81" t="str">
        <f t="shared" si="62"/>
        <v/>
      </c>
      <c r="K993" s="42" t="str">
        <f t="shared" si="63"/>
        <v/>
      </c>
      <c r="L993" s="84"/>
      <c r="M993" s="85"/>
    </row>
    <row r="994" spans="2:13" ht="24.75" customHeight="1">
      <c r="B994" s="18">
        <v>988</v>
      </c>
      <c r="C994" s="43"/>
      <c r="D994" s="38" t="str">
        <f t="shared" si="64"/>
        <v/>
      </c>
      <c r="E994" s="39">
        <f>IF(D994="",0,+COUNTIF('賃上げ前（月給・日給）'!$E$6:$E$1005,D994))</f>
        <v>0</v>
      </c>
      <c r="F994" s="44"/>
      <c r="G994" s="41" t="str">
        <f t="shared" si="65"/>
        <v/>
      </c>
      <c r="H994" s="51"/>
      <c r="I994" s="72"/>
      <c r="J994" s="81" t="str">
        <f t="shared" si="62"/>
        <v/>
      </c>
      <c r="K994" s="42" t="str">
        <f t="shared" si="63"/>
        <v/>
      </c>
      <c r="L994" s="84"/>
      <c r="M994" s="85"/>
    </row>
    <row r="995" spans="2:13" ht="24.75" customHeight="1">
      <c r="B995" s="18">
        <v>989</v>
      </c>
      <c r="C995" s="43"/>
      <c r="D995" s="38" t="str">
        <f t="shared" si="64"/>
        <v/>
      </c>
      <c r="E995" s="39">
        <f>IF(D995="",0,+COUNTIF('賃上げ前（月給・日給）'!$E$6:$E$1005,D995))</f>
        <v>0</v>
      </c>
      <c r="F995" s="44"/>
      <c r="G995" s="41" t="str">
        <f t="shared" si="65"/>
        <v/>
      </c>
      <c r="H995" s="51"/>
      <c r="I995" s="72"/>
      <c r="J995" s="81" t="str">
        <f t="shared" si="62"/>
        <v/>
      </c>
      <c r="K995" s="42" t="str">
        <f t="shared" si="63"/>
        <v/>
      </c>
      <c r="L995" s="84"/>
      <c r="M995" s="85"/>
    </row>
    <row r="996" spans="2:13" ht="24.75" customHeight="1">
      <c r="B996" s="18">
        <v>990</v>
      </c>
      <c r="C996" s="43"/>
      <c r="D996" s="38" t="str">
        <f t="shared" si="64"/>
        <v/>
      </c>
      <c r="E996" s="39">
        <f>IF(D996="",0,+COUNTIF('賃上げ前（月給・日給）'!$E$6:$E$1005,D996))</f>
        <v>0</v>
      </c>
      <c r="F996" s="44"/>
      <c r="G996" s="41" t="str">
        <f t="shared" si="65"/>
        <v/>
      </c>
      <c r="H996" s="51"/>
      <c r="I996" s="72"/>
      <c r="J996" s="81" t="str">
        <f t="shared" si="62"/>
        <v/>
      </c>
      <c r="K996" s="42" t="str">
        <f t="shared" si="63"/>
        <v/>
      </c>
      <c r="L996" s="84"/>
      <c r="M996" s="85"/>
    </row>
    <row r="997" spans="2:13" ht="24.75" customHeight="1">
      <c r="B997" s="18">
        <v>991</v>
      </c>
      <c r="C997" s="43"/>
      <c r="D997" s="38" t="str">
        <f t="shared" si="64"/>
        <v/>
      </c>
      <c r="E997" s="39">
        <f>IF(D997="",0,+COUNTIF('賃上げ前（月給・日給）'!$E$6:$E$1005,D997))</f>
        <v>0</v>
      </c>
      <c r="F997" s="44"/>
      <c r="G997" s="41" t="str">
        <f t="shared" si="65"/>
        <v/>
      </c>
      <c r="H997" s="51"/>
      <c r="I997" s="72"/>
      <c r="J997" s="81" t="str">
        <f t="shared" si="62"/>
        <v/>
      </c>
      <c r="K997" s="42" t="str">
        <f t="shared" si="63"/>
        <v/>
      </c>
      <c r="L997" s="84"/>
      <c r="M997" s="85"/>
    </row>
    <row r="998" spans="2:13" ht="24.75" customHeight="1">
      <c r="B998" s="18">
        <v>992</v>
      </c>
      <c r="C998" s="43"/>
      <c r="D998" s="38" t="str">
        <f t="shared" si="64"/>
        <v/>
      </c>
      <c r="E998" s="39">
        <f>IF(D998="",0,+COUNTIF('賃上げ前（月給・日給）'!$E$6:$E$1005,D998))</f>
        <v>0</v>
      </c>
      <c r="F998" s="44"/>
      <c r="G998" s="41" t="str">
        <f t="shared" si="65"/>
        <v/>
      </c>
      <c r="H998" s="51"/>
      <c r="I998" s="72"/>
      <c r="J998" s="81" t="str">
        <f t="shared" si="62"/>
        <v/>
      </c>
      <c r="K998" s="42" t="str">
        <f t="shared" si="63"/>
        <v/>
      </c>
      <c r="L998" s="84"/>
      <c r="M998" s="85"/>
    </row>
    <row r="999" spans="2:13" ht="24.75" customHeight="1">
      <c r="B999" s="18">
        <v>993</v>
      </c>
      <c r="C999" s="43"/>
      <c r="D999" s="38" t="str">
        <f t="shared" si="64"/>
        <v/>
      </c>
      <c r="E999" s="39">
        <f>IF(D999="",0,+COUNTIF('賃上げ前（月給・日給）'!$E$6:$E$1005,D999))</f>
        <v>0</v>
      </c>
      <c r="F999" s="44"/>
      <c r="G999" s="41" t="str">
        <f t="shared" si="65"/>
        <v/>
      </c>
      <c r="H999" s="51"/>
      <c r="I999" s="72"/>
      <c r="J999" s="81" t="str">
        <f t="shared" si="62"/>
        <v/>
      </c>
      <c r="K999" s="42" t="str">
        <f t="shared" si="63"/>
        <v/>
      </c>
      <c r="L999" s="84"/>
      <c r="M999" s="85"/>
    </row>
    <row r="1000" spans="2:13" ht="24.75" customHeight="1">
      <c r="B1000" s="18">
        <v>994</v>
      </c>
      <c r="C1000" s="43"/>
      <c r="D1000" s="38" t="str">
        <f t="shared" si="64"/>
        <v/>
      </c>
      <c r="E1000" s="39">
        <f>IF(D1000="",0,+COUNTIF('賃上げ前（月給・日給）'!$E$6:$E$1005,D1000))</f>
        <v>0</v>
      </c>
      <c r="F1000" s="44"/>
      <c r="G1000" s="41" t="str">
        <f t="shared" si="65"/>
        <v/>
      </c>
      <c r="H1000" s="51"/>
      <c r="I1000" s="72"/>
      <c r="J1000" s="81" t="str">
        <f t="shared" si="62"/>
        <v/>
      </c>
      <c r="K1000" s="42" t="str">
        <f t="shared" si="63"/>
        <v/>
      </c>
      <c r="L1000" s="84"/>
      <c r="M1000" s="85"/>
    </row>
    <row r="1001" spans="2:13" ht="24.75" customHeight="1">
      <c r="B1001" s="18">
        <v>995</v>
      </c>
      <c r="C1001" s="43"/>
      <c r="D1001" s="38" t="str">
        <f t="shared" si="64"/>
        <v/>
      </c>
      <c r="E1001" s="39">
        <f>IF(D1001="",0,+COUNTIF('賃上げ前（月給・日給）'!$E$6:$E$1005,D1001))</f>
        <v>0</v>
      </c>
      <c r="F1001" s="44"/>
      <c r="G1001" s="41" t="str">
        <f t="shared" si="65"/>
        <v/>
      </c>
      <c r="H1001" s="51"/>
      <c r="I1001" s="72"/>
      <c r="J1001" s="81" t="str">
        <f t="shared" si="62"/>
        <v/>
      </c>
      <c r="K1001" s="42" t="str">
        <f t="shared" si="63"/>
        <v/>
      </c>
      <c r="L1001" s="84"/>
      <c r="M1001" s="85"/>
    </row>
    <row r="1002" spans="2:13" ht="24.75" customHeight="1">
      <c r="B1002" s="18">
        <v>996</v>
      </c>
      <c r="C1002" s="43"/>
      <c r="D1002" s="38" t="str">
        <f t="shared" si="64"/>
        <v/>
      </c>
      <c r="E1002" s="39">
        <f>IF(D1002="",0,+COUNTIF('賃上げ前（月給・日給）'!$E$6:$E$1005,D1002))</f>
        <v>0</v>
      </c>
      <c r="F1002" s="44"/>
      <c r="G1002" s="41" t="str">
        <f t="shared" si="65"/>
        <v/>
      </c>
      <c r="H1002" s="51"/>
      <c r="I1002" s="72"/>
      <c r="J1002" s="81" t="str">
        <f t="shared" si="62"/>
        <v/>
      </c>
      <c r="K1002" s="42" t="str">
        <f t="shared" si="63"/>
        <v/>
      </c>
      <c r="L1002" s="84"/>
      <c r="M1002" s="85"/>
    </row>
    <row r="1003" spans="2:13" ht="24.75" customHeight="1">
      <c r="B1003" s="18">
        <v>997</v>
      </c>
      <c r="C1003" s="43"/>
      <c r="D1003" s="38" t="str">
        <f t="shared" si="64"/>
        <v/>
      </c>
      <c r="E1003" s="39">
        <f>IF(D1003="",0,+COUNTIF('賃上げ前（月給・日給）'!$E$6:$E$1005,D1003))</f>
        <v>0</v>
      </c>
      <c r="F1003" s="44"/>
      <c r="G1003" s="41" t="str">
        <f t="shared" si="65"/>
        <v/>
      </c>
      <c r="H1003" s="51"/>
      <c r="I1003" s="72"/>
      <c r="J1003" s="81" t="str">
        <f t="shared" si="62"/>
        <v/>
      </c>
      <c r="K1003" s="42" t="str">
        <f t="shared" si="63"/>
        <v/>
      </c>
      <c r="L1003" s="84"/>
      <c r="M1003" s="85"/>
    </row>
    <row r="1004" spans="2:13" ht="24.75" customHeight="1">
      <c r="B1004" s="18">
        <v>998</v>
      </c>
      <c r="C1004" s="43"/>
      <c r="D1004" s="38" t="str">
        <f t="shared" si="64"/>
        <v/>
      </c>
      <c r="E1004" s="39">
        <f>IF(D1004="",0,+COUNTIF('賃上げ前（月給・日給）'!$E$6:$E$1005,D1004))</f>
        <v>0</v>
      </c>
      <c r="F1004" s="44"/>
      <c r="G1004" s="41" t="str">
        <f t="shared" si="65"/>
        <v/>
      </c>
      <c r="H1004" s="51"/>
      <c r="I1004" s="72"/>
      <c r="J1004" s="81" t="str">
        <f t="shared" si="62"/>
        <v/>
      </c>
      <c r="K1004" s="42" t="str">
        <f t="shared" si="63"/>
        <v/>
      </c>
      <c r="L1004" s="84"/>
      <c r="M1004" s="85"/>
    </row>
    <row r="1005" spans="2:13" ht="24.75" customHeight="1">
      <c r="B1005" s="18">
        <v>999</v>
      </c>
      <c r="C1005" s="43"/>
      <c r="D1005" s="38" t="str">
        <f t="shared" si="64"/>
        <v/>
      </c>
      <c r="E1005" s="39">
        <f>IF(D1005="",0,+COUNTIF('賃上げ前（月給・日給）'!$E$6:$E$1005,D1005))</f>
        <v>0</v>
      </c>
      <c r="F1005" s="44"/>
      <c r="G1005" s="41" t="str">
        <f t="shared" si="65"/>
        <v/>
      </c>
      <c r="H1005" s="51"/>
      <c r="I1005" s="72"/>
      <c r="J1005" s="81" t="str">
        <f t="shared" si="62"/>
        <v/>
      </c>
      <c r="K1005" s="42" t="str">
        <f t="shared" si="63"/>
        <v/>
      </c>
      <c r="L1005" s="84"/>
      <c r="M1005" s="85"/>
    </row>
    <row r="1006" spans="2:13" ht="24.75" customHeight="1">
      <c r="B1006" s="18">
        <v>1000</v>
      </c>
      <c r="C1006" s="45"/>
      <c r="D1006" s="38" t="str">
        <f t="shared" si="64"/>
        <v/>
      </c>
      <c r="E1006" s="39">
        <f>IF(D1006="",0,+COUNTIF('賃上げ前（月給・日給）'!$E$6:$E$1005,D1006))</f>
        <v>0</v>
      </c>
      <c r="F1006" s="46"/>
      <c r="G1006" s="41" t="str">
        <f t="shared" si="65"/>
        <v/>
      </c>
      <c r="H1006" s="52"/>
      <c r="I1006" s="72"/>
      <c r="J1006" s="81" t="str">
        <f t="shared" si="62"/>
        <v/>
      </c>
      <c r="K1006" s="42" t="str">
        <f t="shared" si="63"/>
        <v/>
      </c>
    </row>
  </sheetData>
  <sheetProtection sheet="1" formatColumns="0" formatRows="0"/>
  <mergeCells count="11">
    <mergeCell ref="H3:H5"/>
    <mergeCell ref="B3:B4"/>
    <mergeCell ref="C3:C5"/>
    <mergeCell ref="E3:E5"/>
    <mergeCell ref="F3:F5"/>
    <mergeCell ref="G3:G5"/>
    <mergeCell ref="I3:I5"/>
    <mergeCell ref="J3:J5"/>
    <mergeCell ref="K3:K5"/>
    <mergeCell ref="L3:L5"/>
    <mergeCell ref="M3:M6"/>
  </mergeCells>
  <phoneticPr fontId="3"/>
  <dataValidations count="2">
    <dataValidation type="list" allowBlank="1" showInputMessage="1" showErrorMessage="1" sqref="M7:M1005" xr:uid="{00000000-0002-0000-0700-000000000000}">
      <formula1>"役職定年,育児休業,時短勤務,その他"</formula1>
    </dataValidation>
    <dataValidation type="list" allowBlank="1" showInputMessage="1" showErrorMessage="1" sqref="L7:L1005" xr:uid="{00000000-0002-0000-0700-000001000000}">
      <formula1>"◎"</formula1>
    </dataValidation>
  </dataValidations>
  <pageMargins left="0.35" right="0.19" top="0.41" bottom="0.33" header="0.3" footer="0.3"/>
  <pageSetup paperSize="9" scale="54" fitToHeight="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B1:M1005"/>
  <sheetViews>
    <sheetView showGridLines="0" view="pageBreakPreview" zoomScale="70" zoomScaleNormal="70" zoomScaleSheetLayoutView="70" workbookViewId="0">
      <pane xSplit="6" ySplit="5" topLeftCell="G6" activePane="bottomRight" state="frozen"/>
      <selection activeCell="I18" sqref="I18"/>
      <selection pane="topRight" activeCell="I18" sqref="I18"/>
      <selection pane="bottomLeft" activeCell="I18" sqref="I18"/>
      <selection pane="bottomRight" activeCell="C6" sqref="C6"/>
    </sheetView>
  </sheetViews>
  <sheetFormatPr defaultColWidth="16.8984375" defaultRowHeight="24.75" customHeight="1"/>
  <cols>
    <col min="1" max="1" width="2.5" style="18" customWidth="1"/>
    <col min="2" max="2" width="7.5" style="18" customWidth="1"/>
    <col min="3" max="3" width="18.69921875" style="18" customWidth="1"/>
    <col min="4" max="5" width="18.69921875" style="18" hidden="1" customWidth="1"/>
    <col min="6" max="6" width="22.5" style="18" customWidth="1"/>
    <col min="7" max="7" width="15" style="18" customWidth="1"/>
    <col min="8" max="8" width="14.8984375" style="18" customWidth="1"/>
    <col min="9" max="9" width="18.19921875" style="18" customWidth="1"/>
    <col min="10" max="10" width="14.8984375" style="76" customWidth="1"/>
    <col min="11" max="11" width="20" style="77" customWidth="1"/>
    <col min="12" max="16384" width="16.8984375" style="18"/>
  </cols>
  <sheetData>
    <row r="1" spans="2:13" ht="38.25" customHeight="1">
      <c r="C1" s="47" t="s">
        <v>12</v>
      </c>
      <c r="D1" s="47"/>
      <c r="E1" s="47"/>
      <c r="F1" s="48" t="s">
        <v>91</v>
      </c>
      <c r="G1" s="21"/>
      <c r="H1" s="22" t="s">
        <v>13</v>
      </c>
      <c r="J1" s="73"/>
      <c r="K1" s="18"/>
    </row>
    <row r="2" spans="2:13" ht="30" customHeight="1">
      <c r="C2" s="23"/>
      <c r="D2" s="24" t="s">
        <v>14</v>
      </c>
      <c r="E2" s="24" t="s">
        <v>15</v>
      </c>
      <c r="G2" s="25"/>
      <c r="H2" s="26">
        <f>+COUNTIF(G6:G1005,"対象")</f>
        <v>3</v>
      </c>
      <c r="I2" s="27" t="s">
        <v>16</v>
      </c>
      <c r="J2" s="73"/>
      <c r="K2" s="18"/>
    </row>
    <row r="3" spans="2:13" ht="29.25" customHeight="1">
      <c r="B3" s="144"/>
      <c r="C3" s="145" t="s">
        <v>17</v>
      </c>
      <c r="D3" s="59"/>
      <c r="E3" s="147" t="s">
        <v>18</v>
      </c>
      <c r="F3" s="147" t="s">
        <v>25</v>
      </c>
      <c r="G3" s="149" t="s">
        <v>19</v>
      </c>
      <c r="H3" s="151" t="s">
        <v>57</v>
      </c>
      <c r="I3" s="142" t="s">
        <v>54</v>
      </c>
      <c r="J3" s="137" t="s">
        <v>60</v>
      </c>
      <c r="K3" s="139" t="s">
        <v>61</v>
      </c>
    </row>
    <row r="4" spans="2:13" ht="29.25" customHeight="1">
      <c r="B4" s="144"/>
      <c r="C4" s="146"/>
      <c r="D4" s="67"/>
      <c r="E4" s="148"/>
      <c r="F4" s="148"/>
      <c r="G4" s="150"/>
      <c r="H4" s="152"/>
      <c r="I4" s="143"/>
      <c r="J4" s="138"/>
      <c r="K4" s="140"/>
    </row>
    <row r="5" spans="2:13" s="29" customFormat="1" ht="24.75" customHeight="1">
      <c r="B5" s="30" t="s">
        <v>22</v>
      </c>
      <c r="C5" s="31">
        <f>COUNTA(C6:C1005)</f>
        <v>3</v>
      </c>
      <c r="D5" s="32"/>
      <c r="E5" s="33"/>
      <c r="F5" s="32">
        <f>COUNTA(F6:F1005)</f>
        <v>3</v>
      </c>
      <c r="G5" s="34"/>
      <c r="H5" s="49">
        <f>SUM(H6:H1005)</f>
        <v>4080</v>
      </c>
      <c r="I5" s="36">
        <f>+SUM(I6:I1005)</f>
        <v>4080</v>
      </c>
      <c r="J5" s="32">
        <f>COUNTA(J6:J1005)</f>
        <v>0</v>
      </c>
      <c r="K5" s="141"/>
    </row>
    <row r="6" spans="2:13" ht="24.75" customHeight="1">
      <c r="B6" s="18">
        <v>1</v>
      </c>
      <c r="C6" s="37" t="s">
        <v>80</v>
      </c>
      <c r="D6" s="38" t="str">
        <f t="shared" ref="D6:D69" si="0">SUBSTITUTE(SUBSTITUTE(C6,"　","")," ","")</f>
        <v>坂越雄太</v>
      </c>
      <c r="E6" s="39">
        <v>1</v>
      </c>
      <c r="F6" s="40" t="s">
        <v>81</v>
      </c>
      <c r="G6" s="41" t="str">
        <f>IF(C6="","",+IF(OR(E6&lt;1,F6="",J6="◎"),"除外","対象"))</f>
        <v>対象</v>
      </c>
      <c r="H6" s="50">
        <v>1360</v>
      </c>
      <c r="I6" s="42">
        <f>IF(C6="","",+IF(G6="対象",H6,0))</f>
        <v>1360</v>
      </c>
      <c r="J6" s="74"/>
      <c r="K6" s="75"/>
      <c r="L6" s="66"/>
      <c r="M6" s="66"/>
    </row>
    <row r="7" spans="2:13" ht="24.75" customHeight="1">
      <c r="B7" s="18">
        <v>2</v>
      </c>
      <c r="C7" s="43" t="s">
        <v>82</v>
      </c>
      <c r="D7" s="38" t="str">
        <f t="shared" si="0"/>
        <v>浅井拓郎</v>
      </c>
      <c r="E7" s="39">
        <v>1</v>
      </c>
      <c r="F7" s="40" t="s">
        <v>83</v>
      </c>
      <c r="G7" s="41" t="str">
        <f t="shared" ref="G7:G70" si="1">IF(C7="","",+IF(OR(E7&lt;1,F7="",J7="◎"),"除外","対象"))</f>
        <v>対象</v>
      </c>
      <c r="H7" s="51">
        <v>1360</v>
      </c>
      <c r="I7" s="42">
        <f t="shared" ref="I7:I11" si="2">IF(C7="","",+IF(G7="対象",H7,0))</f>
        <v>1360</v>
      </c>
      <c r="J7" s="74"/>
      <c r="K7" s="75"/>
      <c r="L7" s="66"/>
      <c r="M7" s="66"/>
    </row>
    <row r="8" spans="2:13" ht="24.75" customHeight="1">
      <c r="B8" s="18">
        <v>3</v>
      </c>
      <c r="C8" s="43" t="s">
        <v>84</v>
      </c>
      <c r="D8" s="38" t="str">
        <f t="shared" si="0"/>
        <v>矢田新次郎</v>
      </c>
      <c r="E8" s="39">
        <v>1</v>
      </c>
      <c r="F8" s="40" t="s">
        <v>85</v>
      </c>
      <c r="G8" s="41" t="str">
        <f t="shared" si="1"/>
        <v>対象</v>
      </c>
      <c r="H8" s="51">
        <v>1360</v>
      </c>
      <c r="I8" s="42">
        <f t="shared" si="2"/>
        <v>1360</v>
      </c>
      <c r="J8" s="74"/>
      <c r="K8" s="75"/>
      <c r="L8" s="66"/>
      <c r="M8" s="66"/>
    </row>
    <row r="9" spans="2:13" ht="24.75" customHeight="1">
      <c r="B9" s="18">
        <v>4</v>
      </c>
      <c r="C9" s="43"/>
      <c r="D9" s="38" t="str">
        <f t="shared" si="0"/>
        <v/>
      </c>
      <c r="E9" s="39">
        <f>IF(D9="",0,+COUNTIF('賃上げ前（時給）'!$E$7:$E$1006,D9))</f>
        <v>0</v>
      </c>
      <c r="F9" s="40"/>
      <c r="G9" s="41" t="str">
        <f t="shared" si="1"/>
        <v/>
      </c>
      <c r="H9" s="51"/>
      <c r="I9" s="42" t="str">
        <f t="shared" si="2"/>
        <v/>
      </c>
      <c r="J9" s="74"/>
      <c r="K9" s="75"/>
      <c r="L9" s="66"/>
      <c r="M9" s="66"/>
    </row>
    <row r="10" spans="2:13" ht="24.75" customHeight="1">
      <c r="B10" s="18">
        <v>5</v>
      </c>
      <c r="C10" s="43"/>
      <c r="D10" s="38" t="str">
        <f t="shared" si="0"/>
        <v/>
      </c>
      <c r="E10" s="39">
        <f>IF(D10="",0,+COUNTIF('賃上げ前（時給）'!$E$7:$E$1006,D10))</f>
        <v>0</v>
      </c>
      <c r="F10" s="40"/>
      <c r="G10" s="41" t="str">
        <f t="shared" si="1"/>
        <v/>
      </c>
      <c r="H10" s="51"/>
      <c r="I10" s="42" t="str">
        <f t="shared" si="2"/>
        <v/>
      </c>
      <c r="J10" s="74"/>
      <c r="K10" s="75"/>
      <c r="L10" s="66"/>
      <c r="M10" s="66"/>
    </row>
    <row r="11" spans="2:13" ht="24.75" customHeight="1">
      <c r="B11" s="18">
        <v>6</v>
      </c>
      <c r="C11" s="43"/>
      <c r="D11" s="38" t="str">
        <f t="shared" si="0"/>
        <v/>
      </c>
      <c r="E11" s="39">
        <f>IF(D11="",0,+COUNTIF('賃上げ前（時給）'!$E$7:$E$1006,D11))</f>
        <v>0</v>
      </c>
      <c r="F11" s="40"/>
      <c r="G11" s="41" t="str">
        <f t="shared" si="1"/>
        <v/>
      </c>
      <c r="H11" s="51"/>
      <c r="I11" s="42" t="str">
        <f t="shared" si="2"/>
        <v/>
      </c>
      <c r="J11" s="74"/>
      <c r="K11" s="75"/>
      <c r="L11" s="66"/>
      <c r="M11" s="66"/>
    </row>
    <row r="12" spans="2:13" ht="24.75" customHeight="1">
      <c r="B12" s="18">
        <v>7</v>
      </c>
      <c r="C12" s="43"/>
      <c r="D12" s="38" t="str">
        <f t="shared" si="0"/>
        <v/>
      </c>
      <c r="E12" s="39">
        <f>IF(D12="",0,+COUNTIF('賃上げ前（時給）'!$E$7:$E$1006,D12))</f>
        <v>0</v>
      </c>
      <c r="F12" s="44"/>
      <c r="G12" s="41" t="str">
        <f t="shared" si="1"/>
        <v/>
      </c>
      <c r="H12" s="51"/>
      <c r="I12" s="42" t="str">
        <f>IF(C12="","",+IF(G12="対象",H12,0))</f>
        <v/>
      </c>
      <c r="J12" s="74"/>
      <c r="K12" s="75"/>
    </row>
    <row r="13" spans="2:13" ht="24.75" customHeight="1">
      <c r="B13" s="18">
        <v>8</v>
      </c>
      <c r="C13" s="43"/>
      <c r="D13" s="38" t="str">
        <f t="shared" si="0"/>
        <v/>
      </c>
      <c r="E13" s="39">
        <f>IF(D13="",0,+COUNTIF('賃上げ前（時給）'!$E$7:$E$1006,D13))</f>
        <v>0</v>
      </c>
      <c r="F13" s="44"/>
      <c r="G13" s="41" t="str">
        <f t="shared" si="1"/>
        <v/>
      </c>
      <c r="H13" s="51"/>
      <c r="I13" s="42" t="str">
        <f t="shared" ref="I13:I76" si="3">IF(C13="","",+IF(G13="対象",H13,0))</f>
        <v/>
      </c>
      <c r="J13" s="74"/>
      <c r="K13" s="75"/>
    </row>
    <row r="14" spans="2:13" ht="24.75" customHeight="1">
      <c r="B14" s="18">
        <v>9</v>
      </c>
      <c r="C14" s="43"/>
      <c r="D14" s="38" t="str">
        <f t="shared" si="0"/>
        <v/>
      </c>
      <c r="E14" s="39">
        <f>IF(D14="",0,+COUNTIF('賃上げ前（時給）'!$E$7:$E$1006,D14))</f>
        <v>0</v>
      </c>
      <c r="F14" s="44"/>
      <c r="G14" s="41" t="str">
        <f t="shared" si="1"/>
        <v/>
      </c>
      <c r="H14" s="51"/>
      <c r="I14" s="42" t="str">
        <f t="shared" si="3"/>
        <v/>
      </c>
      <c r="J14" s="74"/>
      <c r="K14" s="75"/>
    </row>
    <row r="15" spans="2:13" ht="24.75" customHeight="1">
      <c r="B15" s="18">
        <v>10</v>
      </c>
      <c r="C15" s="43"/>
      <c r="D15" s="38" t="str">
        <f t="shared" si="0"/>
        <v/>
      </c>
      <c r="E15" s="39">
        <f>IF(D15="",0,+COUNTIF('賃上げ前（時給）'!$E$7:$E$1006,D15))</f>
        <v>0</v>
      </c>
      <c r="F15" s="44"/>
      <c r="G15" s="41" t="str">
        <f t="shared" si="1"/>
        <v/>
      </c>
      <c r="H15" s="51"/>
      <c r="I15" s="42" t="str">
        <f t="shared" si="3"/>
        <v/>
      </c>
      <c r="J15" s="74"/>
      <c r="K15" s="75"/>
    </row>
    <row r="16" spans="2:13" ht="24.75" customHeight="1">
      <c r="B16" s="18">
        <v>11</v>
      </c>
      <c r="C16" s="43"/>
      <c r="D16" s="38" t="str">
        <f t="shared" si="0"/>
        <v/>
      </c>
      <c r="E16" s="39">
        <f>IF(D16="",0,+COUNTIF('賃上げ前（時給）'!$E$7:$E$1006,D16))</f>
        <v>0</v>
      </c>
      <c r="F16" s="44"/>
      <c r="G16" s="41" t="str">
        <f t="shared" si="1"/>
        <v/>
      </c>
      <c r="H16" s="51"/>
      <c r="I16" s="42" t="str">
        <f t="shared" si="3"/>
        <v/>
      </c>
      <c r="J16" s="74"/>
      <c r="K16" s="75"/>
    </row>
    <row r="17" spans="2:11" ht="24.75" customHeight="1">
      <c r="B17" s="18">
        <v>12</v>
      </c>
      <c r="C17" s="43"/>
      <c r="D17" s="38" t="str">
        <f t="shared" si="0"/>
        <v/>
      </c>
      <c r="E17" s="39">
        <f>IF(D17="",0,+COUNTIF('賃上げ前（時給）'!$E$7:$E$1006,D17))</f>
        <v>0</v>
      </c>
      <c r="F17" s="44"/>
      <c r="G17" s="41" t="str">
        <f t="shared" si="1"/>
        <v/>
      </c>
      <c r="H17" s="51"/>
      <c r="I17" s="42" t="str">
        <f t="shared" si="3"/>
        <v/>
      </c>
      <c r="J17" s="74"/>
      <c r="K17" s="75"/>
    </row>
    <row r="18" spans="2:11" ht="24.75" customHeight="1">
      <c r="B18" s="18">
        <v>13</v>
      </c>
      <c r="C18" s="43"/>
      <c r="D18" s="38" t="str">
        <f t="shared" si="0"/>
        <v/>
      </c>
      <c r="E18" s="39">
        <f>IF(D18="",0,+COUNTIF('賃上げ前（時給）'!$E$7:$E$1006,D18))</f>
        <v>0</v>
      </c>
      <c r="F18" s="44"/>
      <c r="G18" s="41" t="str">
        <f t="shared" si="1"/>
        <v/>
      </c>
      <c r="H18" s="51"/>
      <c r="I18" s="42" t="str">
        <f t="shared" si="3"/>
        <v/>
      </c>
      <c r="J18" s="74"/>
      <c r="K18" s="75"/>
    </row>
    <row r="19" spans="2:11" ht="24.75" customHeight="1">
      <c r="B19" s="18">
        <v>14</v>
      </c>
      <c r="C19" s="43"/>
      <c r="D19" s="38" t="str">
        <f t="shared" si="0"/>
        <v/>
      </c>
      <c r="E19" s="39">
        <f>IF(D19="",0,+COUNTIF('賃上げ前（時給）'!$E$7:$E$1006,D19))</f>
        <v>0</v>
      </c>
      <c r="F19" s="44"/>
      <c r="G19" s="41" t="str">
        <f t="shared" si="1"/>
        <v/>
      </c>
      <c r="H19" s="51"/>
      <c r="I19" s="42" t="str">
        <f t="shared" si="3"/>
        <v/>
      </c>
      <c r="J19" s="74"/>
      <c r="K19" s="75"/>
    </row>
    <row r="20" spans="2:11" ht="24.75" customHeight="1">
      <c r="B20" s="18">
        <v>15</v>
      </c>
      <c r="C20" s="43"/>
      <c r="D20" s="38" t="str">
        <f t="shared" si="0"/>
        <v/>
      </c>
      <c r="E20" s="39">
        <f>IF(D20="",0,+COUNTIF('賃上げ前（時給）'!$E$7:$E$1006,D20))</f>
        <v>0</v>
      </c>
      <c r="F20" s="44"/>
      <c r="G20" s="41" t="str">
        <f t="shared" si="1"/>
        <v/>
      </c>
      <c r="H20" s="51"/>
      <c r="I20" s="42" t="str">
        <f t="shared" si="3"/>
        <v/>
      </c>
      <c r="J20" s="74"/>
      <c r="K20" s="75"/>
    </row>
    <row r="21" spans="2:11" ht="24.75" customHeight="1">
      <c r="B21" s="18">
        <v>16</v>
      </c>
      <c r="C21" s="43"/>
      <c r="D21" s="38" t="str">
        <f t="shared" si="0"/>
        <v/>
      </c>
      <c r="E21" s="39">
        <f>IF(D21="",0,+COUNTIF('賃上げ前（時給）'!$E$7:$E$1006,D21))</f>
        <v>0</v>
      </c>
      <c r="F21" s="44"/>
      <c r="G21" s="41" t="str">
        <f t="shared" si="1"/>
        <v/>
      </c>
      <c r="H21" s="51"/>
      <c r="I21" s="42" t="str">
        <f t="shared" si="3"/>
        <v/>
      </c>
      <c r="J21" s="74"/>
      <c r="K21" s="75"/>
    </row>
    <row r="22" spans="2:11" ht="24.75" customHeight="1">
      <c r="B22" s="18">
        <v>17</v>
      </c>
      <c r="C22" s="43"/>
      <c r="D22" s="38" t="str">
        <f t="shared" si="0"/>
        <v/>
      </c>
      <c r="E22" s="39">
        <f>IF(D22="",0,+COUNTIF('賃上げ前（時給）'!$E$7:$E$1006,D22))</f>
        <v>0</v>
      </c>
      <c r="F22" s="44"/>
      <c r="G22" s="41" t="str">
        <f t="shared" si="1"/>
        <v/>
      </c>
      <c r="H22" s="51"/>
      <c r="I22" s="42" t="str">
        <f t="shared" si="3"/>
        <v/>
      </c>
      <c r="J22" s="74"/>
      <c r="K22" s="75"/>
    </row>
    <row r="23" spans="2:11" ht="24.75" customHeight="1">
      <c r="B23" s="18">
        <v>18</v>
      </c>
      <c r="C23" s="43"/>
      <c r="D23" s="38" t="str">
        <f t="shared" si="0"/>
        <v/>
      </c>
      <c r="E23" s="39">
        <f>IF(D23="",0,+COUNTIF('賃上げ前（時給）'!$E$7:$E$1006,D23))</f>
        <v>0</v>
      </c>
      <c r="F23" s="44"/>
      <c r="G23" s="41" t="str">
        <f t="shared" si="1"/>
        <v/>
      </c>
      <c r="H23" s="51"/>
      <c r="I23" s="42" t="str">
        <f t="shared" si="3"/>
        <v/>
      </c>
      <c r="J23" s="74"/>
      <c r="K23" s="75"/>
    </row>
    <row r="24" spans="2:11" ht="24.75" customHeight="1">
      <c r="B24" s="18">
        <v>19</v>
      </c>
      <c r="C24" s="43"/>
      <c r="D24" s="38" t="str">
        <f t="shared" si="0"/>
        <v/>
      </c>
      <c r="E24" s="39">
        <f>IF(D24="",0,+COUNTIF('賃上げ前（時給）'!$E$7:$E$1006,D24))</f>
        <v>0</v>
      </c>
      <c r="F24" s="44"/>
      <c r="G24" s="41" t="str">
        <f t="shared" si="1"/>
        <v/>
      </c>
      <c r="H24" s="51"/>
      <c r="I24" s="42" t="str">
        <f t="shared" si="3"/>
        <v/>
      </c>
      <c r="J24" s="74"/>
      <c r="K24" s="75"/>
    </row>
    <row r="25" spans="2:11" ht="24.75" customHeight="1">
      <c r="B25" s="18">
        <v>20</v>
      </c>
      <c r="C25" s="43"/>
      <c r="D25" s="38" t="str">
        <f t="shared" si="0"/>
        <v/>
      </c>
      <c r="E25" s="39">
        <f>IF(D25="",0,+COUNTIF('賃上げ前（時給）'!$E$7:$E$1006,D25))</f>
        <v>0</v>
      </c>
      <c r="F25" s="44"/>
      <c r="G25" s="41" t="str">
        <f t="shared" si="1"/>
        <v/>
      </c>
      <c r="H25" s="51"/>
      <c r="I25" s="42" t="str">
        <f t="shared" si="3"/>
        <v/>
      </c>
      <c r="J25" s="74"/>
      <c r="K25" s="75"/>
    </row>
    <row r="26" spans="2:11" ht="24.75" customHeight="1">
      <c r="B26" s="18">
        <v>21</v>
      </c>
      <c r="C26" s="43"/>
      <c r="D26" s="38" t="str">
        <f t="shared" si="0"/>
        <v/>
      </c>
      <c r="E26" s="39">
        <f>IF(D26="",0,+COUNTIF('賃上げ前（時給）'!$E$7:$E$1006,D26))</f>
        <v>0</v>
      </c>
      <c r="F26" s="44"/>
      <c r="G26" s="41" t="str">
        <f t="shared" si="1"/>
        <v/>
      </c>
      <c r="H26" s="51"/>
      <c r="I26" s="42" t="str">
        <f t="shared" si="3"/>
        <v/>
      </c>
      <c r="J26" s="74"/>
      <c r="K26" s="75"/>
    </row>
    <row r="27" spans="2:11" ht="24.75" customHeight="1">
      <c r="B27" s="18">
        <v>22</v>
      </c>
      <c r="C27" s="43"/>
      <c r="D27" s="38" t="str">
        <f t="shared" si="0"/>
        <v/>
      </c>
      <c r="E27" s="39">
        <f>IF(D27="",0,+COUNTIF('賃上げ前（時給）'!$E$7:$E$1006,D27))</f>
        <v>0</v>
      </c>
      <c r="F27" s="44"/>
      <c r="G27" s="41" t="str">
        <f t="shared" si="1"/>
        <v/>
      </c>
      <c r="H27" s="51"/>
      <c r="I27" s="42" t="str">
        <f t="shared" si="3"/>
        <v/>
      </c>
      <c r="J27" s="74"/>
      <c r="K27" s="75"/>
    </row>
    <row r="28" spans="2:11" ht="24.75" customHeight="1">
      <c r="B28" s="18">
        <v>23</v>
      </c>
      <c r="C28" s="43"/>
      <c r="D28" s="38" t="str">
        <f t="shared" si="0"/>
        <v/>
      </c>
      <c r="E28" s="39">
        <f>IF(D28="",0,+COUNTIF('賃上げ前（時給）'!$E$7:$E$1006,D28))</f>
        <v>0</v>
      </c>
      <c r="F28" s="44"/>
      <c r="G28" s="41" t="str">
        <f t="shared" si="1"/>
        <v/>
      </c>
      <c r="H28" s="51"/>
      <c r="I28" s="42" t="str">
        <f t="shared" si="3"/>
        <v/>
      </c>
      <c r="J28" s="74"/>
      <c r="K28" s="75"/>
    </row>
    <row r="29" spans="2:11" ht="24.75" customHeight="1">
      <c r="B29" s="18">
        <v>24</v>
      </c>
      <c r="C29" s="43"/>
      <c r="D29" s="38" t="str">
        <f t="shared" si="0"/>
        <v/>
      </c>
      <c r="E29" s="39">
        <f>IF(D29="",0,+COUNTIF('賃上げ前（時給）'!$E$7:$E$1006,D29))</f>
        <v>0</v>
      </c>
      <c r="F29" s="44"/>
      <c r="G29" s="41" t="str">
        <f t="shared" si="1"/>
        <v/>
      </c>
      <c r="H29" s="51"/>
      <c r="I29" s="42" t="str">
        <f t="shared" si="3"/>
        <v/>
      </c>
      <c r="J29" s="74"/>
      <c r="K29" s="75"/>
    </row>
    <row r="30" spans="2:11" ht="24.75" customHeight="1">
      <c r="B30" s="18">
        <v>25</v>
      </c>
      <c r="C30" s="43"/>
      <c r="D30" s="38" t="str">
        <f t="shared" si="0"/>
        <v/>
      </c>
      <c r="E30" s="39">
        <f>IF(D30="",0,+COUNTIF('賃上げ前（時給）'!$E$7:$E$1006,D30))</f>
        <v>0</v>
      </c>
      <c r="F30" s="44"/>
      <c r="G30" s="41" t="str">
        <f t="shared" si="1"/>
        <v/>
      </c>
      <c r="H30" s="51"/>
      <c r="I30" s="42" t="str">
        <f t="shared" si="3"/>
        <v/>
      </c>
      <c r="J30" s="74"/>
      <c r="K30" s="75"/>
    </row>
    <row r="31" spans="2:11" ht="24.75" customHeight="1">
      <c r="B31" s="18">
        <v>26</v>
      </c>
      <c r="C31" s="43"/>
      <c r="D31" s="38" t="str">
        <f t="shared" si="0"/>
        <v/>
      </c>
      <c r="E31" s="39">
        <f>IF(D31="",0,+COUNTIF('賃上げ前（時給）'!$E$7:$E$1006,D31))</f>
        <v>0</v>
      </c>
      <c r="F31" s="44"/>
      <c r="G31" s="41" t="str">
        <f t="shared" si="1"/>
        <v/>
      </c>
      <c r="H31" s="51"/>
      <c r="I31" s="42" t="str">
        <f t="shared" si="3"/>
        <v/>
      </c>
      <c r="J31" s="74"/>
      <c r="K31" s="75"/>
    </row>
    <row r="32" spans="2:11" ht="24.75" customHeight="1">
      <c r="B32" s="18">
        <v>27</v>
      </c>
      <c r="C32" s="43"/>
      <c r="D32" s="38" t="str">
        <f t="shared" si="0"/>
        <v/>
      </c>
      <c r="E32" s="39">
        <f>IF(D32="",0,+COUNTIF('賃上げ前（時給）'!$E$7:$E$1006,D32))</f>
        <v>0</v>
      </c>
      <c r="F32" s="44"/>
      <c r="G32" s="41" t="str">
        <f t="shared" si="1"/>
        <v/>
      </c>
      <c r="H32" s="51"/>
      <c r="I32" s="42" t="str">
        <f t="shared" si="3"/>
        <v/>
      </c>
      <c r="J32" s="74"/>
      <c r="K32" s="75"/>
    </row>
    <row r="33" spans="2:11" ht="24.75" customHeight="1">
      <c r="B33" s="18">
        <v>28</v>
      </c>
      <c r="C33" s="43"/>
      <c r="D33" s="38" t="str">
        <f t="shared" si="0"/>
        <v/>
      </c>
      <c r="E33" s="39">
        <f>IF(D33="",0,+COUNTIF('賃上げ前（時給）'!$E$7:$E$1006,D33))</f>
        <v>0</v>
      </c>
      <c r="F33" s="44"/>
      <c r="G33" s="41" t="str">
        <f t="shared" si="1"/>
        <v/>
      </c>
      <c r="H33" s="51"/>
      <c r="I33" s="42" t="str">
        <f t="shared" si="3"/>
        <v/>
      </c>
      <c r="J33" s="74"/>
      <c r="K33" s="75"/>
    </row>
    <row r="34" spans="2:11" ht="24.75" customHeight="1">
      <c r="B34" s="18">
        <v>29</v>
      </c>
      <c r="C34" s="43"/>
      <c r="D34" s="38" t="str">
        <f t="shared" si="0"/>
        <v/>
      </c>
      <c r="E34" s="39">
        <f>IF(D34="",0,+COUNTIF('賃上げ前（時給）'!$E$7:$E$1006,D34))</f>
        <v>0</v>
      </c>
      <c r="F34" s="44"/>
      <c r="G34" s="41" t="str">
        <f t="shared" si="1"/>
        <v/>
      </c>
      <c r="H34" s="51"/>
      <c r="I34" s="42" t="str">
        <f t="shared" si="3"/>
        <v/>
      </c>
      <c r="J34" s="74"/>
      <c r="K34" s="75"/>
    </row>
    <row r="35" spans="2:11" ht="24.75" customHeight="1">
      <c r="B35" s="18">
        <v>30</v>
      </c>
      <c r="C35" s="43"/>
      <c r="D35" s="38" t="str">
        <f t="shared" si="0"/>
        <v/>
      </c>
      <c r="E35" s="39">
        <f>IF(D35="",0,+COUNTIF('賃上げ前（時給）'!$E$7:$E$1006,D35))</f>
        <v>0</v>
      </c>
      <c r="F35" s="44"/>
      <c r="G35" s="41" t="str">
        <f t="shared" si="1"/>
        <v/>
      </c>
      <c r="H35" s="51"/>
      <c r="I35" s="42" t="str">
        <f t="shared" si="3"/>
        <v/>
      </c>
      <c r="J35" s="74"/>
      <c r="K35" s="75"/>
    </row>
    <row r="36" spans="2:11" ht="24.75" customHeight="1">
      <c r="B36" s="18">
        <v>31</v>
      </c>
      <c r="C36" s="43"/>
      <c r="D36" s="38" t="str">
        <f t="shared" si="0"/>
        <v/>
      </c>
      <c r="E36" s="39">
        <f>IF(D36="",0,+COUNTIF('賃上げ前（時給）'!$E$7:$E$1006,D36))</f>
        <v>0</v>
      </c>
      <c r="F36" s="44"/>
      <c r="G36" s="41" t="str">
        <f t="shared" si="1"/>
        <v/>
      </c>
      <c r="H36" s="51"/>
      <c r="I36" s="42" t="str">
        <f t="shared" si="3"/>
        <v/>
      </c>
      <c r="J36" s="74"/>
      <c r="K36" s="75"/>
    </row>
    <row r="37" spans="2:11" ht="24.75" customHeight="1">
      <c r="B37" s="18">
        <v>32</v>
      </c>
      <c r="C37" s="43"/>
      <c r="D37" s="38" t="str">
        <f t="shared" si="0"/>
        <v/>
      </c>
      <c r="E37" s="39">
        <f>IF(D37="",0,+COUNTIF('賃上げ前（時給）'!$E$7:$E$1006,D37))</f>
        <v>0</v>
      </c>
      <c r="F37" s="44"/>
      <c r="G37" s="41" t="str">
        <f t="shared" si="1"/>
        <v/>
      </c>
      <c r="H37" s="51"/>
      <c r="I37" s="42" t="str">
        <f t="shared" si="3"/>
        <v/>
      </c>
      <c r="J37" s="74"/>
      <c r="K37" s="75"/>
    </row>
    <row r="38" spans="2:11" ht="24.75" customHeight="1">
      <c r="B38" s="18">
        <v>33</v>
      </c>
      <c r="C38" s="43"/>
      <c r="D38" s="38" t="str">
        <f t="shared" si="0"/>
        <v/>
      </c>
      <c r="E38" s="39">
        <f>IF(D38="",0,+COUNTIF('賃上げ前（時給）'!$E$7:$E$1006,D38))</f>
        <v>0</v>
      </c>
      <c r="F38" s="44"/>
      <c r="G38" s="41" t="str">
        <f t="shared" si="1"/>
        <v/>
      </c>
      <c r="H38" s="51"/>
      <c r="I38" s="42" t="str">
        <f t="shared" si="3"/>
        <v/>
      </c>
      <c r="J38" s="74"/>
      <c r="K38" s="75"/>
    </row>
    <row r="39" spans="2:11" ht="24.75" customHeight="1">
      <c r="B39" s="18">
        <v>34</v>
      </c>
      <c r="C39" s="43"/>
      <c r="D39" s="38" t="str">
        <f t="shared" si="0"/>
        <v/>
      </c>
      <c r="E39" s="39">
        <f>IF(D39="",0,+COUNTIF('賃上げ前（時給）'!$E$7:$E$1006,D39))</f>
        <v>0</v>
      </c>
      <c r="F39" s="44"/>
      <c r="G39" s="41" t="str">
        <f t="shared" si="1"/>
        <v/>
      </c>
      <c r="H39" s="51"/>
      <c r="I39" s="42" t="str">
        <f t="shared" si="3"/>
        <v/>
      </c>
      <c r="J39" s="74"/>
      <c r="K39" s="75"/>
    </row>
    <row r="40" spans="2:11" ht="24.75" customHeight="1">
      <c r="B40" s="18">
        <v>35</v>
      </c>
      <c r="C40" s="43"/>
      <c r="D40" s="38" t="str">
        <f t="shared" si="0"/>
        <v/>
      </c>
      <c r="E40" s="39">
        <f>IF(D40="",0,+COUNTIF('賃上げ前（時給）'!$E$7:$E$1006,D40))</f>
        <v>0</v>
      </c>
      <c r="F40" s="44"/>
      <c r="G40" s="41" t="str">
        <f t="shared" si="1"/>
        <v/>
      </c>
      <c r="H40" s="51"/>
      <c r="I40" s="42" t="str">
        <f t="shared" si="3"/>
        <v/>
      </c>
      <c r="J40" s="74"/>
      <c r="K40" s="75"/>
    </row>
    <row r="41" spans="2:11" ht="24.75" customHeight="1">
      <c r="B41" s="18">
        <v>36</v>
      </c>
      <c r="C41" s="43"/>
      <c r="D41" s="38" t="str">
        <f t="shared" si="0"/>
        <v/>
      </c>
      <c r="E41" s="39">
        <f>IF(D41="",0,+COUNTIF('賃上げ前（時給）'!$E$7:$E$1006,D41))</f>
        <v>0</v>
      </c>
      <c r="F41" s="44"/>
      <c r="G41" s="41" t="str">
        <f t="shared" si="1"/>
        <v/>
      </c>
      <c r="H41" s="51"/>
      <c r="I41" s="42" t="str">
        <f t="shared" si="3"/>
        <v/>
      </c>
      <c r="J41" s="74"/>
      <c r="K41" s="75"/>
    </row>
    <row r="42" spans="2:11" ht="24.75" customHeight="1">
      <c r="B42" s="18">
        <v>37</v>
      </c>
      <c r="C42" s="43"/>
      <c r="D42" s="38" t="str">
        <f t="shared" si="0"/>
        <v/>
      </c>
      <c r="E42" s="39">
        <f>IF(D42="",0,+COUNTIF('賃上げ前（時給）'!$E$7:$E$1006,D42))</f>
        <v>0</v>
      </c>
      <c r="F42" s="44"/>
      <c r="G42" s="41" t="str">
        <f t="shared" si="1"/>
        <v/>
      </c>
      <c r="H42" s="51"/>
      <c r="I42" s="42" t="str">
        <f t="shared" si="3"/>
        <v/>
      </c>
      <c r="J42" s="74"/>
      <c r="K42" s="75"/>
    </row>
    <row r="43" spans="2:11" ht="24.75" customHeight="1">
      <c r="B43" s="18">
        <v>38</v>
      </c>
      <c r="C43" s="43"/>
      <c r="D43" s="38" t="str">
        <f t="shared" si="0"/>
        <v/>
      </c>
      <c r="E43" s="39">
        <f>IF(D43="",0,+COUNTIF('賃上げ前（時給）'!$E$7:$E$1006,D43))</f>
        <v>0</v>
      </c>
      <c r="F43" s="44"/>
      <c r="G43" s="41" t="str">
        <f t="shared" si="1"/>
        <v/>
      </c>
      <c r="H43" s="51"/>
      <c r="I43" s="42" t="str">
        <f t="shared" si="3"/>
        <v/>
      </c>
      <c r="J43" s="74"/>
      <c r="K43" s="75"/>
    </row>
    <row r="44" spans="2:11" ht="24.75" customHeight="1">
      <c r="B44" s="18">
        <v>39</v>
      </c>
      <c r="C44" s="43"/>
      <c r="D44" s="38" t="str">
        <f t="shared" si="0"/>
        <v/>
      </c>
      <c r="E44" s="39">
        <f>IF(D44="",0,+COUNTIF('賃上げ前（時給）'!$E$7:$E$1006,D44))</f>
        <v>0</v>
      </c>
      <c r="F44" s="44"/>
      <c r="G44" s="41" t="str">
        <f t="shared" si="1"/>
        <v/>
      </c>
      <c r="H44" s="51"/>
      <c r="I44" s="42" t="str">
        <f t="shared" si="3"/>
        <v/>
      </c>
      <c r="J44" s="74"/>
      <c r="K44" s="75"/>
    </row>
    <row r="45" spans="2:11" ht="24.75" customHeight="1">
      <c r="B45" s="18">
        <v>40</v>
      </c>
      <c r="C45" s="43"/>
      <c r="D45" s="38" t="str">
        <f t="shared" si="0"/>
        <v/>
      </c>
      <c r="E45" s="39">
        <f>IF(D45="",0,+COUNTIF('賃上げ前（時給）'!$E$7:$E$1006,D45))</f>
        <v>0</v>
      </c>
      <c r="F45" s="44"/>
      <c r="G45" s="41" t="str">
        <f t="shared" si="1"/>
        <v/>
      </c>
      <c r="H45" s="51"/>
      <c r="I45" s="42" t="str">
        <f t="shared" si="3"/>
        <v/>
      </c>
      <c r="J45" s="74"/>
      <c r="K45" s="75"/>
    </row>
    <row r="46" spans="2:11" ht="24.75" customHeight="1">
      <c r="B46" s="18">
        <v>41</v>
      </c>
      <c r="C46" s="43"/>
      <c r="D46" s="38" t="str">
        <f t="shared" si="0"/>
        <v/>
      </c>
      <c r="E46" s="39">
        <f>IF(D46="",0,+COUNTIF('賃上げ前（時給）'!$E$7:$E$1006,D46))</f>
        <v>0</v>
      </c>
      <c r="F46" s="44"/>
      <c r="G46" s="41" t="str">
        <f t="shared" si="1"/>
        <v/>
      </c>
      <c r="H46" s="51"/>
      <c r="I46" s="42" t="str">
        <f t="shared" si="3"/>
        <v/>
      </c>
      <c r="J46" s="74"/>
      <c r="K46" s="75"/>
    </row>
    <row r="47" spans="2:11" ht="24.75" customHeight="1">
      <c r="B47" s="18">
        <v>42</v>
      </c>
      <c r="C47" s="43"/>
      <c r="D47" s="38" t="str">
        <f t="shared" si="0"/>
        <v/>
      </c>
      <c r="E47" s="39">
        <f>IF(D47="",0,+COUNTIF('賃上げ前（時給）'!$E$7:$E$1006,D47))</f>
        <v>0</v>
      </c>
      <c r="F47" s="44"/>
      <c r="G47" s="41" t="str">
        <f t="shared" si="1"/>
        <v/>
      </c>
      <c r="H47" s="51"/>
      <c r="I47" s="42" t="str">
        <f t="shared" si="3"/>
        <v/>
      </c>
      <c r="J47" s="74"/>
      <c r="K47" s="75"/>
    </row>
    <row r="48" spans="2:11" ht="24.75" customHeight="1">
      <c r="B48" s="18">
        <v>43</v>
      </c>
      <c r="C48" s="43"/>
      <c r="D48" s="38" t="str">
        <f t="shared" si="0"/>
        <v/>
      </c>
      <c r="E48" s="39">
        <f>IF(D48="",0,+COUNTIF('賃上げ前（時給）'!$E$7:$E$1006,D48))</f>
        <v>0</v>
      </c>
      <c r="F48" s="44"/>
      <c r="G48" s="41" t="str">
        <f t="shared" si="1"/>
        <v/>
      </c>
      <c r="H48" s="51"/>
      <c r="I48" s="42" t="str">
        <f t="shared" si="3"/>
        <v/>
      </c>
      <c r="J48" s="74"/>
      <c r="K48" s="75"/>
    </row>
    <row r="49" spans="2:11" ht="24.75" customHeight="1">
      <c r="B49" s="18">
        <v>44</v>
      </c>
      <c r="C49" s="43"/>
      <c r="D49" s="38" t="str">
        <f t="shared" si="0"/>
        <v/>
      </c>
      <c r="E49" s="39">
        <f>IF(D49="",0,+COUNTIF('賃上げ前（時給）'!$E$7:$E$1006,D49))</f>
        <v>0</v>
      </c>
      <c r="F49" s="44"/>
      <c r="G49" s="41" t="str">
        <f t="shared" si="1"/>
        <v/>
      </c>
      <c r="H49" s="51"/>
      <c r="I49" s="42" t="str">
        <f t="shared" si="3"/>
        <v/>
      </c>
      <c r="J49" s="74"/>
      <c r="K49" s="75"/>
    </row>
    <row r="50" spans="2:11" ht="24.75" customHeight="1">
      <c r="B50" s="18">
        <v>45</v>
      </c>
      <c r="C50" s="43"/>
      <c r="D50" s="38" t="str">
        <f t="shared" si="0"/>
        <v/>
      </c>
      <c r="E50" s="39">
        <f>IF(D50="",0,+COUNTIF('賃上げ前（時給）'!$E$7:$E$1006,D50))</f>
        <v>0</v>
      </c>
      <c r="F50" s="44"/>
      <c r="G50" s="41" t="str">
        <f t="shared" si="1"/>
        <v/>
      </c>
      <c r="H50" s="51"/>
      <c r="I50" s="42" t="str">
        <f t="shared" si="3"/>
        <v/>
      </c>
      <c r="J50" s="74"/>
      <c r="K50" s="75"/>
    </row>
    <row r="51" spans="2:11" ht="24.75" customHeight="1">
      <c r="B51" s="18">
        <v>46</v>
      </c>
      <c r="C51" s="43"/>
      <c r="D51" s="38" t="str">
        <f t="shared" si="0"/>
        <v/>
      </c>
      <c r="E51" s="39">
        <f>IF(D51="",0,+COUNTIF('賃上げ前（時給）'!$E$7:$E$1006,D51))</f>
        <v>0</v>
      </c>
      <c r="F51" s="44"/>
      <c r="G51" s="41" t="str">
        <f t="shared" si="1"/>
        <v/>
      </c>
      <c r="H51" s="51"/>
      <c r="I51" s="42" t="str">
        <f t="shared" si="3"/>
        <v/>
      </c>
      <c r="J51" s="74"/>
      <c r="K51" s="75"/>
    </row>
    <row r="52" spans="2:11" ht="24.75" customHeight="1">
      <c r="B52" s="18">
        <v>47</v>
      </c>
      <c r="C52" s="43"/>
      <c r="D52" s="38" t="str">
        <f t="shared" si="0"/>
        <v/>
      </c>
      <c r="E52" s="39">
        <f>IF(D52="",0,+COUNTIF('賃上げ前（時給）'!$E$7:$E$1006,D52))</f>
        <v>0</v>
      </c>
      <c r="F52" s="44"/>
      <c r="G52" s="41" t="str">
        <f t="shared" si="1"/>
        <v/>
      </c>
      <c r="H52" s="51"/>
      <c r="I52" s="42" t="str">
        <f t="shared" si="3"/>
        <v/>
      </c>
      <c r="J52" s="74"/>
      <c r="K52" s="75"/>
    </row>
    <row r="53" spans="2:11" ht="24.75" customHeight="1">
      <c r="B53" s="18">
        <v>48</v>
      </c>
      <c r="C53" s="43"/>
      <c r="D53" s="38" t="str">
        <f t="shared" si="0"/>
        <v/>
      </c>
      <c r="E53" s="39">
        <f>IF(D53="",0,+COUNTIF('賃上げ前（時給）'!$E$7:$E$1006,D53))</f>
        <v>0</v>
      </c>
      <c r="F53" s="44"/>
      <c r="G53" s="41" t="str">
        <f t="shared" si="1"/>
        <v/>
      </c>
      <c r="H53" s="51"/>
      <c r="I53" s="42" t="str">
        <f t="shared" si="3"/>
        <v/>
      </c>
      <c r="J53" s="74"/>
      <c r="K53" s="75"/>
    </row>
    <row r="54" spans="2:11" ht="24.75" customHeight="1">
      <c r="B54" s="18">
        <v>49</v>
      </c>
      <c r="C54" s="43"/>
      <c r="D54" s="38" t="str">
        <f t="shared" si="0"/>
        <v/>
      </c>
      <c r="E54" s="39">
        <f>IF(D54="",0,+COUNTIF('賃上げ前（時給）'!$E$7:$E$1006,D54))</f>
        <v>0</v>
      </c>
      <c r="F54" s="44"/>
      <c r="G54" s="41" t="str">
        <f t="shared" si="1"/>
        <v/>
      </c>
      <c r="H54" s="51"/>
      <c r="I54" s="42" t="str">
        <f t="shared" si="3"/>
        <v/>
      </c>
      <c r="J54" s="74"/>
      <c r="K54" s="75"/>
    </row>
    <row r="55" spans="2:11" ht="24.75" customHeight="1">
      <c r="B55" s="18">
        <v>50</v>
      </c>
      <c r="C55" s="43"/>
      <c r="D55" s="38" t="str">
        <f t="shared" si="0"/>
        <v/>
      </c>
      <c r="E55" s="39">
        <f>IF(D55="",0,+COUNTIF('賃上げ前（時給）'!$E$7:$E$1006,D55))</f>
        <v>0</v>
      </c>
      <c r="F55" s="44"/>
      <c r="G55" s="41" t="str">
        <f t="shared" si="1"/>
        <v/>
      </c>
      <c r="H55" s="51"/>
      <c r="I55" s="42" t="str">
        <f t="shared" si="3"/>
        <v/>
      </c>
      <c r="J55" s="74"/>
      <c r="K55" s="75"/>
    </row>
    <row r="56" spans="2:11" ht="24.75" customHeight="1">
      <c r="B56" s="18">
        <v>51</v>
      </c>
      <c r="C56" s="43"/>
      <c r="D56" s="38" t="str">
        <f t="shared" si="0"/>
        <v/>
      </c>
      <c r="E56" s="39">
        <f>IF(D56="",0,+COUNTIF('賃上げ前（時給）'!$E$7:$E$1006,D56))</f>
        <v>0</v>
      </c>
      <c r="F56" s="44"/>
      <c r="G56" s="41" t="str">
        <f t="shared" si="1"/>
        <v/>
      </c>
      <c r="H56" s="51"/>
      <c r="I56" s="42" t="str">
        <f t="shared" si="3"/>
        <v/>
      </c>
      <c r="J56" s="74"/>
      <c r="K56" s="75"/>
    </row>
    <row r="57" spans="2:11" ht="24.75" customHeight="1">
      <c r="B57" s="18">
        <v>52</v>
      </c>
      <c r="C57" s="43"/>
      <c r="D57" s="38" t="str">
        <f t="shared" si="0"/>
        <v/>
      </c>
      <c r="E57" s="39">
        <f>IF(D57="",0,+COUNTIF('賃上げ前（時給）'!$E$7:$E$1006,D57))</f>
        <v>0</v>
      </c>
      <c r="F57" s="44"/>
      <c r="G57" s="41" t="str">
        <f t="shared" si="1"/>
        <v/>
      </c>
      <c r="H57" s="51"/>
      <c r="I57" s="42" t="str">
        <f t="shared" si="3"/>
        <v/>
      </c>
      <c r="J57" s="74"/>
      <c r="K57" s="75"/>
    </row>
    <row r="58" spans="2:11" ht="24.75" customHeight="1">
      <c r="B58" s="18">
        <v>53</v>
      </c>
      <c r="C58" s="43"/>
      <c r="D58" s="38" t="str">
        <f t="shared" si="0"/>
        <v/>
      </c>
      <c r="E58" s="39">
        <f>IF(D58="",0,+COUNTIF('賃上げ前（時給）'!$E$7:$E$1006,D58))</f>
        <v>0</v>
      </c>
      <c r="F58" s="44"/>
      <c r="G58" s="41" t="str">
        <f t="shared" si="1"/>
        <v/>
      </c>
      <c r="H58" s="51"/>
      <c r="I58" s="42" t="str">
        <f t="shared" si="3"/>
        <v/>
      </c>
      <c r="J58" s="74"/>
      <c r="K58" s="75"/>
    </row>
    <row r="59" spans="2:11" ht="24.75" customHeight="1">
      <c r="B59" s="18">
        <v>54</v>
      </c>
      <c r="C59" s="43"/>
      <c r="D59" s="38" t="str">
        <f t="shared" si="0"/>
        <v/>
      </c>
      <c r="E59" s="39">
        <f>IF(D59="",0,+COUNTIF('賃上げ前（時給）'!$E$7:$E$1006,D59))</f>
        <v>0</v>
      </c>
      <c r="F59" s="44"/>
      <c r="G59" s="41" t="str">
        <f t="shared" si="1"/>
        <v/>
      </c>
      <c r="H59" s="51"/>
      <c r="I59" s="42" t="str">
        <f t="shared" si="3"/>
        <v/>
      </c>
      <c r="J59" s="74"/>
      <c r="K59" s="75"/>
    </row>
    <row r="60" spans="2:11" ht="24.75" customHeight="1">
      <c r="B60" s="18">
        <v>55</v>
      </c>
      <c r="C60" s="43"/>
      <c r="D60" s="38" t="str">
        <f t="shared" si="0"/>
        <v/>
      </c>
      <c r="E60" s="39">
        <f>IF(D60="",0,+COUNTIF('賃上げ前（時給）'!$E$7:$E$1006,D60))</f>
        <v>0</v>
      </c>
      <c r="F60" s="44"/>
      <c r="G60" s="41" t="str">
        <f t="shared" si="1"/>
        <v/>
      </c>
      <c r="H60" s="51"/>
      <c r="I60" s="42" t="str">
        <f t="shared" si="3"/>
        <v/>
      </c>
      <c r="J60" s="74"/>
      <c r="K60" s="75"/>
    </row>
    <row r="61" spans="2:11" ht="24.75" customHeight="1">
      <c r="B61" s="18">
        <v>56</v>
      </c>
      <c r="C61" s="43"/>
      <c r="D61" s="38" t="str">
        <f t="shared" si="0"/>
        <v/>
      </c>
      <c r="E61" s="39">
        <f>IF(D61="",0,+COUNTIF('賃上げ前（時給）'!$E$7:$E$1006,D61))</f>
        <v>0</v>
      </c>
      <c r="F61" s="44"/>
      <c r="G61" s="41" t="str">
        <f t="shared" si="1"/>
        <v/>
      </c>
      <c r="H61" s="51"/>
      <c r="I61" s="42" t="str">
        <f t="shared" si="3"/>
        <v/>
      </c>
      <c r="J61" s="74"/>
      <c r="K61" s="75"/>
    </row>
    <row r="62" spans="2:11" ht="24.75" customHeight="1">
      <c r="B62" s="18">
        <v>57</v>
      </c>
      <c r="C62" s="43"/>
      <c r="D62" s="38" t="str">
        <f t="shared" si="0"/>
        <v/>
      </c>
      <c r="E62" s="39">
        <f>IF(D62="",0,+COUNTIF('賃上げ前（時給）'!$E$7:$E$1006,D62))</f>
        <v>0</v>
      </c>
      <c r="F62" s="44"/>
      <c r="G62" s="41" t="str">
        <f t="shared" si="1"/>
        <v/>
      </c>
      <c r="H62" s="51"/>
      <c r="I62" s="42" t="str">
        <f t="shared" si="3"/>
        <v/>
      </c>
      <c r="J62" s="74"/>
      <c r="K62" s="75"/>
    </row>
    <row r="63" spans="2:11" ht="24.75" customHeight="1">
      <c r="B63" s="18">
        <v>58</v>
      </c>
      <c r="C63" s="43"/>
      <c r="D63" s="38" t="str">
        <f t="shared" si="0"/>
        <v/>
      </c>
      <c r="E63" s="39">
        <f>IF(D63="",0,+COUNTIF('賃上げ前（時給）'!$E$7:$E$1006,D63))</f>
        <v>0</v>
      </c>
      <c r="F63" s="44"/>
      <c r="G63" s="41" t="str">
        <f t="shared" si="1"/>
        <v/>
      </c>
      <c r="H63" s="51"/>
      <c r="I63" s="42" t="str">
        <f t="shared" si="3"/>
        <v/>
      </c>
      <c r="J63" s="74"/>
      <c r="K63" s="75"/>
    </row>
    <row r="64" spans="2:11" ht="24.75" customHeight="1">
      <c r="B64" s="18">
        <v>59</v>
      </c>
      <c r="C64" s="43"/>
      <c r="D64" s="38" t="str">
        <f t="shared" si="0"/>
        <v/>
      </c>
      <c r="E64" s="39">
        <f>IF(D64="",0,+COUNTIF('賃上げ前（時給）'!$E$7:$E$1006,D64))</f>
        <v>0</v>
      </c>
      <c r="F64" s="44"/>
      <c r="G64" s="41" t="str">
        <f t="shared" si="1"/>
        <v/>
      </c>
      <c r="H64" s="51"/>
      <c r="I64" s="42" t="str">
        <f t="shared" si="3"/>
        <v/>
      </c>
      <c r="J64" s="74"/>
      <c r="K64" s="75"/>
    </row>
    <row r="65" spans="2:11" ht="24.75" customHeight="1">
      <c r="B65" s="18">
        <v>60</v>
      </c>
      <c r="C65" s="43"/>
      <c r="D65" s="38" t="str">
        <f t="shared" si="0"/>
        <v/>
      </c>
      <c r="E65" s="39">
        <f>IF(D65="",0,+COUNTIF('賃上げ前（時給）'!$E$7:$E$1006,D65))</f>
        <v>0</v>
      </c>
      <c r="F65" s="44"/>
      <c r="G65" s="41" t="str">
        <f t="shared" si="1"/>
        <v/>
      </c>
      <c r="H65" s="51"/>
      <c r="I65" s="42" t="str">
        <f t="shared" si="3"/>
        <v/>
      </c>
      <c r="J65" s="74"/>
      <c r="K65" s="75"/>
    </row>
    <row r="66" spans="2:11" ht="24.75" customHeight="1">
      <c r="B66" s="18">
        <v>61</v>
      </c>
      <c r="C66" s="43"/>
      <c r="D66" s="38" t="str">
        <f t="shared" si="0"/>
        <v/>
      </c>
      <c r="E66" s="39">
        <f>IF(D66="",0,+COUNTIF('賃上げ前（時給）'!$E$7:$E$1006,D66))</f>
        <v>0</v>
      </c>
      <c r="F66" s="44"/>
      <c r="G66" s="41" t="str">
        <f t="shared" si="1"/>
        <v/>
      </c>
      <c r="H66" s="51"/>
      <c r="I66" s="42" t="str">
        <f t="shared" si="3"/>
        <v/>
      </c>
      <c r="J66" s="74"/>
      <c r="K66" s="75"/>
    </row>
    <row r="67" spans="2:11" ht="24.75" customHeight="1">
      <c r="B67" s="18">
        <v>62</v>
      </c>
      <c r="C67" s="43"/>
      <c r="D67" s="38" t="str">
        <f t="shared" si="0"/>
        <v/>
      </c>
      <c r="E67" s="39">
        <f>IF(D67="",0,+COUNTIF('賃上げ前（時給）'!$E$7:$E$1006,D67))</f>
        <v>0</v>
      </c>
      <c r="F67" s="44"/>
      <c r="G67" s="41" t="str">
        <f t="shared" si="1"/>
        <v/>
      </c>
      <c r="H67" s="51"/>
      <c r="I67" s="42" t="str">
        <f t="shared" si="3"/>
        <v/>
      </c>
      <c r="J67" s="74"/>
      <c r="K67" s="75"/>
    </row>
    <row r="68" spans="2:11" ht="24.75" customHeight="1">
      <c r="B68" s="18">
        <v>63</v>
      </c>
      <c r="C68" s="43"/>
      <c r="D68" s="38" t="str">
        <f t="shared" si="0"/>
        <v/>
      </c>
      <c r="E68" s="39">
        <f>IF(D68="",0,+COUNTIF('賃上げ前（時給）'!$E$7:$E$1006,D68))</f>
        <v>0</v>
      </c>
      <c r="F68" s="44"/>
      <c r="G68" s="41" t="str">
        <f t="shared" si="1"/>
        <v/>
      </c>
      <c r="H68" s="51"/>
      <c r="I68" s="42" t="str">
        <f t="shared" si="3"/>
        <v/>
      </c>
      <c r="J68" s="74"/>
      <c r="K68" s="75"/>
    </row>
    <row r="69" spans="2:11" ht="24.75" customHeight="1">
      <c r="B69" s="18">
        <v>64</v>
      </c>
      <c r="C69" s="43"/>
      <c r="D69" s="38" t="str">
        <f t="shared" si="0"/>
        <v/>
      </c>
      <c r="E69" s="39">
        <f>IF(D69="",0,+COUNTIF('賃上げ前（時給）'!$E$7:$E$1006,D69))</f>
        <v>0</v>
      </c>
      <c r="F69" s="44"/>
      <c r="G69" s="41" t="str">
        <f t="shared" si="1"/>
        <v/>
      </c>
      <c r="H69" s="51"/>
      <c r="I69" s="42" t="str">
        <f t="shared" si="3"/>
        <v/>
      </c>
      <c r="J69" s="74"/>
      <c r="K69" s="75"/>
    </row>
    <row r="70" spans="2:11" ht="24.75" customHeight="1">
      <c r="B70" s="18">
        <v>65</v>
      </c>
      <c r="C70" s="43"/>
      <c r="D70" s="38" t="str">
        <f t="shared" ref="D70:D133" si="4">SUBSTITUTE(SUBSTITUTE(C70,"　","")," ","")</f>
        <v/>
      </c>
      <c r="E70" s="39">
        <f>IF(D70="",0,+COUNTIF('賃上げ前（時給）'!$E$7:$E$1006,D70))</f>
        <v>0</v>
      </c>
      <c r="F70" s="44"/>
      <c r="G70" s="41" t="str">
        <f t="shared" si="1"/>
        <v/>
      </c>
      <c r="H70" s="51"/>
      <c r="I70" s="42" t="str">
        <f t="shared" si="3"/>
        <v/>
      </c>
      <c r="J70" s="74"/>
      <c r="K70" s="75"/>
    </row>
    <row r="71" spans="2:11" ht="24.75" customHeight="1">
      <c r="B71" s="18">
        <v>66</v>
      </c>
      <c r="C71" s="43"/>
      <c r="D71" s="38" t="str">
        <f t="shared" si="4"/>
        <v/>
      </c>
      <c r="E71" s="39">
        <f>IF(D71="",0,+COUNTIF('賃上げ前（時給）'!$E$7:$E$1006,D71))</f>
        <v>0</v>
      </c>
      <c r="F71" s="44"/>
      <c r="G71" s="41" t="str">
        <f t="shared" ref="G71:G134" si="5">IF(C71="","",+IF(OR(E71&lt;1,F71="",J71="◎"),"除外","対象"))</f>
        <v/>
      </c>
      <c r="H71" s="51"/>
      <c r="I71" s="42" t="str">
        <f t="shared" si="3"/>
        <v/>
      </c>
      <c r="J71" s="74"/>
      <c r="K71" s="75"/>
    </row>
    <row r="72" spans="2:11" ht="24.75" customHeight="1">
      <c r="B72" s="18">
        <v>67</v>
      </c>
      <c r="C72" s="43"/>
      <c r="D72" s="38" t="str">
        <f t="shared" si="4"/>
        <v/>
      </c>
      <c r="E72" s="39">
        <f>IF(D72="",0,+COUNTIF('賃上げ前（時給）'!$E$7:$E$1006,D72))</f>
        <v>0</v>
      </c>
      <c r="F72" s="44"/>
      <c r="G72" s="41" t="str">
        <f t="shared" si="5"/>
        <v/>
      </c>
      <c r="H72" s="51"/>
      <c r="I72" s="42" t="str">
        <f t="shared" si="3"/>
        <v/>
      </c>
      <c r="J72" s="74"/>
      <c r="K72" s="75"/>
    </row>
    <row r="73" spans="2:11" ht="24.75" customHeight="1">
      <c r="B73" s="18">
        <v>68</v>
      </c>
      <c r="C73" s="43"/>
      <c r="D73" s="38" t="str">
        <f t="shared" si="4"/>
        <v/>
      </c>
      <c r="E73" s="39">
        <f>IF(D73="",0,+COUNTIF('賃上げ前（時給）'!$E$7:$E$1006,D73))</f>
        <v>0</v>
      </c>
      <c r="F73" s="44"/>
      <c r="G73" s="41" t="str">
        <f t="shared" si="5"/>
        <v/>
      </c>
      <c r="H73" s="51"/>
      <c r="I73" s="42" t="str">
        <f t="shared" si="3"/>
        <v/>
      </c>
      <c r="J73" s="74"/>
      <c r="K73" s="75"/>
    </row>
    <row r="74" spans="2:11" ht="24.75" customHeight="1">
      <c r="B74" s="18">
        <v>69</v>
      </c>
      <c r="C74" s="43"/>
      <c r="D74" s="38" t="str">
        <f t="shared" si="4"/>
        <v/>
      </c>
      <c r="E74" s="39">
        <f>IF(D74="",0,+COUNTIF('賃上げ前（時給）'!$E$7:$E$1006,D74))</f>
        <v>0</v>
      </c>
      <c r="F74" s="44"/>
      <c r="G74" s="41" t="str">
        <f t="shared" si="5"/>
        <v/>
      </c>
      <c r="H74" s="51"/>
      <c r="I74" s="42" t="str">
        <f t="shared" si="3"/>
        <v/>
      </c>
      <c r="J74" s="74"/>
      <c r="K74" s="75"/>
    </row>
    <row r="75" spans="2:11" ht="24.75" customHeight="1">
      <c r="B75" s="18">
        <v>70</v>
      </c>
      <c r="C75" s="43"/>
      <c r="D75" s="38" t="str">
        <f t="shared" si="4"/>
        <v/>
      </c>
      <c r="E75" s="39">
        <f>IF(D75="",0,+COUNTIF('賃上げ前（時給）'!$E$7:$E$1006,D75))</f>
        <v>0</v>
      </c>
      <c r="F75" s="44"/>
      <c r="G75" s="41" t="str">
        <f t="shared" si="5"/>
        <v/>
      </c>
      <c r="H75" s="51"/>
      <c r="I75" s="42" t="str">
        <f t="shared" si="3"/>
        <v/>
      </c>
      <c r="J75" s="74"/>
      <c r="K75" s="75"/>
    </row>
    <row r="76" spans="2:11" ht="24.75" customHeight="1">
      <c r="B76" s="18">
        <v>71</v>
      </c>
      <c r="C76" s="43"/>
      <c r="D76" s="38" t="str">
        <f t="shared" si="4"/>
        <v/>
      </c>
      <c r="E76" s="39">
        <f>IF(D76="",0,+COUNTIF('賃上げ前（時給）'!$E$7:$E$1006,D76))</f>
        <v>0</v>
      </c>
      <c r="F76" s="44"/>
      <c r="G76" s="41" t="str">
        <f t="shared" si="5"/>
        <v/>
      </c>
      <c r="H76" s="51"/>
      <c r="I76" s="42" t="str">
        <f t="shared" si="3"/>
        <v/>
      </c>
      <c r="J76" s="74"/>
      <c r="K76" s="75"/>
    </row>
    <row r="77" spans="2:11" ht="24.75" customHeight="1">
      <c r="B77" s="18">
        <v>72</v>
      </c>
      <c r="C77" s="43"/>
      <c r="D77" s="38" t="str">
        <f t="shared" si="4"/>
        <v/>
      </c>
      <c r="E77" s="39">
        <f>IF(D77="",0,+COUNTIF('賃上げ前（時給）'!$E$7:$E$1006,D77))</f>
        <v>0</v>
      </c>
      <c r="F77" s="44"/>
      <c r="G77" s="41" t="str">
        <f t="shared" si="5"/>
        <v/>
      </c>
      <c r="H77" s="51"/>
      <c r="I77" s="42" t="str">
        <f t="shared" ref="I77:I140" si="6">IF(C77="","",+IF(G77="対象",H77,0))</f>
        <v/>
      </c>
      <c r="J77" s="74"/>
      <c r="K77" s="75"/>
    </row>
    <row r="78" spans="2:11" ht="24.75" customHeight="1">
      <c r="B78" s="18">
        <v>73</v>
      </c>
      <c r="C78" s="43"/>
      <c r="D78" s="38" t="str">
        <f t="shared" si="4"/>
        <v/>
      </c>
      <c r="E78" s="39">
        <f>IF(D78="",0,+COUNTIF('賃上げ前（時給）'!$E$7:$E$1006,D78))</f>
        <v>0</v>
      </c>
      <c r="F78" s="44"/>
      <c r="G78" s="41" t="str">
        <f t="shared" si="5"/>
        <v/>
      </c>
      <c r="H78" s="51"/>
      <c r="I78" s="42" t="str">
        <f t="shared" si="6"/>
        <v/>
      </c>
      <c r="J78" s="74"/>
      <c r="K78" s="75"/>
    </row>
    <row r="79" spans="2:11" ht="24.75" customHeight="1">
      <c r="B79" s="18">
        <v>74</v>
      </c>
      <c r="C79" s="43"/>
      <c r="D79" s="38" t="str">
        <f t="shared" si="4"/>
        <v/>
      </c>
      <c r="E79" s="39">
        <f>IF(D79="",0,+COUNTIF('賃上げ前（時給）'!$E$7:$E$1006,D79))</f>
        <v>0</v>
      </c>
      <c r="F79" s="44"/>
      <c r="G79" s="41" t="str">
        <f t="shared" si="5"/>
        <v/>
      </c>
      <c r="H79" s="51"/>
      <c r="I79" s="42" t="str">
        <f t="shared" si="6"/>
        <v/>
      </c>
      <c r="J79" s="74"/>
      <c r="K79" s="75"/>
    </row>
    <row r="80" spans="2:11" ht="24.75" customHeight="1">
      <c r="B80" s="18">
        <v>75</v>
      </c>
      <c r="C80" s="43"/>
      <c r="D80" s="38" t="str">
        <f t="shared" si="4"/>
        <v/>
      </c>
      <c r="E80" s="39">
        <f>IF(D80="",0,+COUNTIF('賃上げ前（時給）'!$E$7:$E$1006,D80))</f>
        <v>0</v>
      </c>
      <c r="F80" s="44"/>
      <c r="G80" s="41" t="str">
        <f t="shared" si="5"/>
        <v/>
      </c>
      <c r="H80" s="51"/>
      <c r="I80" s="42" t="str">
        <f t="shared" si="6"/>
        <v/>
      </c>
      <c r="J80" s="74"/>
      <c r="K80" s="75"/>
    </row>
    <row r="81" spans="2:11" ht="24.75" customHeight="1">
      <c r="B81" s="18">
        <v>76</v>
      </c>
      <c r="C81" s="43"/>
      <c r="D81" s="38" t="str">
        <f t="shared" si="4"/>
        <v/>
      </c>
      <c r="E81" s="39">
        <f>IF(D81="",0,+COUNTIF('賃上げ前（時給）'!$E$7:$E$1006,D81))</f>
        <v>0</v>
      </c>
      <c r="F81" s="44"/>
      <c r="G81" s="41" t="str">
        <f t="shared" si="5"/>
        <v/>
      </c>
      <c r="H81" s="51"/>
      <c r="I81" s="42" t="str">
        <f t="shared" si="6"/>
        <v/>
      </c>
      <c r="J81" s="74"/>
      <c r="K81" s="75"/>
    </row>
    <row r="82" spans="2:11" ht="24.75" customHeight="1">
      <c r="B82" s="18">
        <v>77</v>
      </c>
      <c r="C82" s="43"/>
      <c r="D82" s="38" t="str">
        <f t="shared" si="4"/>
        <v/>
      </c>
      <c r="E82" s="39">
        <f>IF(D82="",0,+COUNTIF('賃上げ前（時給）'!$E$7:$E$1006,D82))</f>
        <v>0</v>
      </c>
      <c r="F82" s="44"/>
      <c r="G82" s="41" t="str">
        <f t="shared" si="5"/>
        <v/>
      </c>
      <c r="H82" s="51"/>
      <c r="I82" s="42" t="str">
        <f t="shared" si="6"/>
        <v/>
      </c>
      <c r="J82" s="74"/>
      <c r="K82" s="75"/>
    </row>
    <row r="83" spans="2:11" ht="24.75" customHeight="1">
      <c r="B83" s="18">
        <v>78</v>
      </c>
      <c r="C83" s="43"/>
      <c r="D83" s="38" t="str">
        <f t="shared" si="4"/>
        <v/>
      </c>
      <c r="E83" s="39">
        <f>IF(D83="",0,+COUNTIF('賃上げ前（時給）'!$E$7:$E$1006,D83))</f>
        <v>0</v>
      </c>
      <c r="F83" s="44"/>
      <c r="G83" s="41" t="str">
        <f t="shared" si="5"/>
        <v/>
      </c>
      <c r="H83" s="51"/>
      <c r="I83" s="42" t="str">
        <f t="shared" si="6"/>
        <v/>
      </c>
      <c r="J83" s="74"/>
      <c r="K83" s="75"/>
    </row>
    <row r="84" spans="2:11" ht="24.75" customHeight="1">
      <c r="B84" s="18">
        <v>79</v>
      </c>
      <c r="C84" s="43"/>
      <c r="D84" s="38" t="str">
        <f t="shared" si="4"/>
        <v/>
      </c>
      <c r="E84" s="39">
        <f>IF(D84="",0,+COUNTIF('賃上げ前（時給）'!$E$7:$E$1006,D84))</f>
        <v>0</v>
      </c>
      <c r="F84" s="44"/>
      <c r="G84" s="41" t="str">
        <f t="shared" si="5"/>
        <v/>
      </c>
      <c r="H84" s="51"/>
      <c r="I84" s="42" t="str">
        <f t="shared" si="6"/>
        <v/>
      </c>
      <c r="J84" s="74"/>
      <c r="K84" s="75"/>
    </row>
    <row r="85" spans="2:11" ht="24.75" customHeight="1">
      <c r="B85" s="18">
        <v>80</v>
      </c>
      <c r="C85" s="43"/>
      <c r="D85" s="38" t="str">
        <f t="shared" si="4"/>
        <v/>
      </c>
      <c r="E85" s="39">
        <f>IF(D85="",0,+COUNTIF('賃上げ前（時給）'!$E$7:$E$1006,D85))</f>
        <v>0</v>
      </c>
      <c r="F85" s="44"/>
      <c r="G85" s="41" t="str">
        <f t="shared" si="5"/>
        <v/>
      </c>
      <c r="H85" s="51"/>
      <c r="I85" s="42" t="str">
        <f t="shared" si="6"/>
        <v/>
      </c>
      <c r="J85" s="74"/>
      <c r="K85" s="75"/>
    </row>
    <row r="86" spans="2:11" ht="24.75" customHeight="1">
      <c r="B86" s="18">
        <v>81</v>
      </c>
      <c r="C86" s="43"/>
      <c r="D86" s="38" t="str">
        <f t="shared" si="4"/>
        <v/>
      </c>
      <c r="E86" s="39">
        <f>IF(D86="",0,+COUNTIF('賃上げ前（時給）'!$E$7:$E$1006,D86))</f>
        <v>0</v>
      </c>
      <c r="F86" s="44"/>
      <c r="G86" s="41" t="str">
        <f t="shared" si="5"/>
        <v/>
      </c>
      <c r="H86" s="51"/>
      <c r="I86" s="42" t="str">
        <f t="shared" si="6"/>
        <v/>
      </c>
      <c r="J86" s="74"/>
      <c r="K86" s="75"/>
    </row>
    <row r="87" spans="2:11" ht="24.75" customHeight="1">
      <c r="B87" s="18">
        <v>82</v>
      </c>
      <c r="C87" s="43"/>
      <c r="D87" s="38" t="str">
        <f t="shared" si="4"/>
        <v/>
      </c>
      <c r="E87" s="39">
        <f>IF(D87="",0,+COUNTIF('賃上げ前（時給）'!$E$7:$E$1006,D87))</f>
        <v>0</v>
      </c>
      <c r="F87" s="44"/>
      <c r="G87" s="41" t="str">
        <f t="shared" si="5"/>
        <v/>
      </c>
      <c r="H87" s="51"/>
      <c r="I87" s="42" t="str">
        <f t="shared" si="6"/>
        <v/>
      </c>
      <c r="J87" s="74"/>
      <c r="K87" s="75"/>
    </row>
    <row r="88" spans="2:11" ht="24.75" customHeight="1">
      <c r="B88" s="18">
        <v>83</v>
      </c>
      <c r="C88" s="43"/>
      <c r="D88" s="38" t="str">
        <f t="shared" si="4"/>
        <v/>
      </c>
      <c r="E88" s="39">
        <f>IF(D88="",0,+COUNTIF('賃上げ前（時給）'!$E$7:$E$1006,D88))</f>
        <v>0</v>
      </c>
      <c r="F88" s="44"/>
      <c r="G88" s="41" t="str">
        <f t="shared" si="5"/>
        <v/>
      </c>
      <c r="H88" s="51"/>
      <c r="I88" s="42" t="str">
        <f t="shared" si="6"/>
        <v/>
      </c>
      <c r="J88" s="74"/>
      <c r="K88" s="75"/>
    </row>
    <row r="89" spans="2:11" ht="24.75" customHeight="1">
      <c r="B89" s="18">
        <v>84</v>
      </c>
      <c r="C89" s="43"/>
      <c r="D89" s="38" t="str">
        <f t="shared" si="4"/>
        <v/>
      </c>
      <c r="E89" s="39">
        <f>IF(D89="",0,+COUNTIF('賃上げ前（時給）'!$E$7:$E$1006,D89))</f>
        <v>0</v>
      </c>
      <c r="F89" s="44"/>
      <c r="G89" s="41" t="str">
        <f t="shared" si="5"/>
        <v/>
      </c>
      <c r="H89" s="51"/>
      <c r="I89" s="42" t="str">
        <f t="shared" si="6"/>
        <v/>
      </c>
      <c r="J89" s="74"/>
      <c r="K89" s="75"/>
    </row>
    <row r="90" spans="2:11" ht="24.75" customHeight="1">
      <c r="B90" s="18">
        <v>85</v>
      </c>
      <c r="C90" s="43"/>
      <c r="D90" s="38" t="str">
        <f t="shared" si="4"/>
        <v/>
      </c>
      <c r="E90" s="39">
        <f>IF(D90="",0,+COUNTIF('賃上げ前（時給）'!$E$7:$E$1006,D90))</f>
        <v>0</v>
      </c>
      <c r="F90" s="44"/>
      <c r="G90" s="41" t="str">
        <f t="shared" si="5"/>
        <v/>
      </c>
      <c r="H90" s="51"/>
      <c r="I90" s="42" t="str">
        <f t="shared" si="6"/>
        <v/>
      </c>
      <c r="J90" s="74"/>
      <c r="K90" s="75"/>
    </row>
    <row r="91" spans="2:11" ht="24.75" customHeight="1">
      <c r="B91" s="18">
        <v>86</v>
      </c>
      <c r="C91" s="43"/>
      <c r="D91" s="38" t="str">
        <f t="shared" si="4"/>
        <v/>
      </c>
      <c r="E91" s="39">
        <f>IF(D91="",0,+COUNTIF('賃上げ前（時給）'!$E$7:$E$1006,D91))</f>
        <v>0</v>
      </c>
      <c r="F91" s="44"/>
      <c r="G91" s="41" t="str">
        <f t="shared" si="5"/>
        <v/>
      </c>
      <c r="H91" s="51"/>
      <c r="I91" s="42" t="str">
        <f t="shared" si="6"/>
        <v/>
      </c>
      <c r="J91" s="74"/>
      <c r="K91" s="75"/>
    </row>
    <row r="92" spans="2:11" ht="24.75" customHeight="1">
      <c r="B92" s="18">
        <v>87</v>
      </c>
      <c r="C92" s="43"/>
      <c r="D92" s="38" t="str">
        <f t="shared" si="4"/>
        <v/>
      </c>
      <c r="E92" s="39">
        <f>IF(D92="",0,+COUNTIF('賃上げ前（時給）'!$E$7:$E$1006,D92))</f>
        <v>0</v>
      </c>
      <c r="F92" s="44"/>
      <c r="G92" s="41" t="str">
        <f t="shared" si="5"/>
        <v/>
      </c>
      <c r="H92" s="51"/>
      <c r="I92" s="42" t="str">
        <f t="shared" si="6"/>
        <v/>
      </c>
      <c r="J92" s="74"/>
      <c r="K92" s="75"/>
    </row>
    <row r="93" spans="2:11" ht="24.75" customHeight="1">
      <c r="B93" s="18">
        <v>88</v>
      </c>
      <c r="C93" s="43"/>
      <c r="D93" s="38" t="str">
        <f t="shared" si="4"/>
        <v/>
      </c>
      <c r="E93" s="39">
        <f>IF(D93="",0,+COUNTIF('賃上げ前（時給）'!$E$7:$E$1006,D93))</f>
        <v>0</v>
      </c>
      <c r="F93" s="44"/>
      <c r="G93" s="41" t="str">
        <f t="shared" si="5"/>
        <v/>
      </c>
      <c r="H93" s="51"/>
      <c r="I93" s="42" t="str">
        <f t="shared" si="6"/>
        <v/>
      </c>
      <c r="J93" s="74"/>
      <c r="K93" s="75"/>
    </row>
    <row r="94" spans="2:11" ht="24.75" customHeight="1">
      <c r="B94" s="18">
        <v>89</v>
      </c>
      <c r="C94" s="43"/>
      <c r="D94" s="38" t="str">
        <f t="shared" si="4"/>
        <v/>
      </c>
      <c r="E94" s="39">
        <f>IF(D94="",0,+COUNTIF('賃上げ前（時給）'!$E$7:$E$1006,D94))</f>
        <v>0</v>
      </c>
      <c r="F94" s="44"/>
      <c r="G94" s="41" t="str">
        <f t="shared" si="5"/>
        <v/>
      </c>
      <c r="H94" s="51"/>
      <c r="I94" s="42" t="str">
        <f t="shared" si="6"/>
        <v/>
      </c>
      <c r="J94" s="74"/>
      <c r="K94" s="75"/>
    </row>
    <row r="95" spans="2:11" ht="24.75" customHeight="1">
      <c r="B95" s="18">
        <v>90</v>
      </c>
      <c r="C95" s="43"/>
      <c r="D95" s="38" t="str">
        <f t="shared" si="4"/>
        <v/>
      </c>
      <c r="E95" s="39">
        <f>IF(D95="",0,+COUNTIF('賃上げ前（時給）'!$E$7:$E$1006,D95))</f>
        <v>0</v>
      </c>
      <c r="F95" s="44"/>
      <c r="G95" s="41" t="str">
        <f t="shared" si="5"/>
        <v/>
      </c>
      <c r="H95" s="51"/>
      <c r="I95" s="42" t="str">
        <f t="shared" si="6"/>
        <v/>
      </c>
      <c r="J95" s="74"/>
      <c r="K95" s="75"/>
    </row>
    <row r="96" spans="2:11" ht="24.75" customHeight="1">
      <c r="B96" s="18">
        <v>91</v>
      </c>
      <c r="C96" s="43"/>
      <c r="D96" s="38" t="str">
        <f t="shared" si="4"/>
        <v/>
      </c>
      <c r="E96" s="39">
        <f>IF(D96="",0,+COUNTIF('賃上げ前（時給）'!$E$7:$E$1006,D96))</f>
        <v>0</v>
      </c>
      <c r="F96" s="44"/>
      <c r="G96" s="41" t="str">
        <f t="shared" si="5"/>
        <v/>
      </c>
      <c r="H96" s="51"/>
      <c r="I96" s="42" t="str">
        <f t="shared" si="6"/>
        <v/>
      </c>
      <c r="J96" s="74"/>
      <c r="K96" s="75"/>
    </row>
    <row r="97" spans="2:11" ht="24.75" customHeight="1">
      <c r="B97" s="18">
        <v>92</v>
      </c>
      <c r="C97" s="43"/>
      <c r="D97" s="38" t="str">
        <f t="shared" si="4"/>
        <v/>
      </c>
      <c r="E97" s="39">
        <f>IF(D97="",0,+COUNTIF('賃上げ前（時給）'!$E$7:$E$1006,D97))</f>
        <v>0</v>
      </c>
      <c r="F97" s="44"/>
      <c r="G97" s="41" t="str">
        <f t="shared" si="5"/>
        <v/>
      </c>
      <c r="H97" s="51"/>
      <c r="I97" s="42" t="str">
        <f t="shared" si="6"/>
        <v/>
      </c>
      <c r="J97" s="74"/>
      <c r="K97" s="75"/>
    </row>
    <row r="98" spans="2:11" ht="24.75" customHeight="1">
      <c r="B98" s="18">
        <v>93</v>
      </c>
      <c r="C98" s="43"/>
      <c r="D98" s="38" t="str">
        <f t="shared" si="4"/>
        <v/>
      </c>
      <c r="E98" s="39">
        <f>IF(D98="",0,+COUNTIF('賃上げ前（時給）'!$E$7:$E$1006,D98))</f>
        <v>0</v>
      </c>
      <c r="F98" s="44"/>
      <c r="G98" s="41" t="str">
        <f t="shared" si="5"/>
        <v/>
      </c>
      <c r="H98" s="51"/>
      <c r="I98" s="42" t="str">
        <f t="shared" si="6"/>
        <v/>
      </c>
      <c r="J98" s="74"/>
      <c r="K98" s="75"/>
    </row>
    <row r="99" spans="2:11" ht="24.75" customHeight="1">
      <c r="B99" s="18">
        <v>94</v>
      </c>
      <c r="C99" s="43"/>
      <c r="D99" s="38" t="str">
        <f t="shared" si="4"/>
        <v/>
      </c>
      <c r="E99" s="39">
        <f>IF(D99="",0,+COUNTIF('賃上げ前（時給）'!$E$7:$E$1006,D99))</f>
        <v>0</v>
      </c>
      <c r="F99" s="44"/>
      <c r="G99" s="41" t="str">
        <f t="shared" si="5"/>
        <v/>
      </c>
      <c r="H99" s="51"/>
      <c r="I99" s="42" t="str">
        <f t="shared" si="6"/>
        <v/>
      </c>
      <c r="J99" s="74"/>
      <c r="K99" s="75"/>
    </row>
    <row r="100" spans="2:11" ht="24.75" customHeight="1">
      <c r="B100" s="18">
        <v>95</v>
      </c>
      <c r="C100" s="43"/>
      <c r="D100" s="38" t="str">
        <f t="shared" si="4"/>
        <v/>
      </c>
      <c r="E100" s="39">
        <f>IF(D100="",0,+COUNTIF('賃上げ前（時給）'!$E$7:$E$1006,D100))</f>
        <v>0</v>
      </c>
      <c r="F100" s="44"/>
      <c r="G100" s="41" t="str">
        <f t="shared" si="5"/>
        <v/>
      </c>
      <c r="H100" s="51"/>
      <c r="I100" s="42" t="str">
        <f t="shared" si="6"/>
        <v/>
      </c>
      <c r="J100" s="74"/>
      <c r="K100" s="75"/>
    </row>
    <row r="101" spans="2:11" ht="24.75" customHeight="1">
      <c r="B101" s="18">
        <v>96</v>
      </c>
      <c r="C101" s="43"/>
      <c r="D101" s="38" t="str">
        <f t="shared" si="4"/>
        <v/>
      </c>
      <c r="E101" s="39">
        <f>IF(D101="",0,+COUNTIF('賃上げ前（時給）'!$E$7:$E$1006,D101))</f>
        <v>0</v>
      </c>
      <c r="F101" s="44"/>
      <c r="G101" s="41" t="str">
        <f t="shared" si="5"/>
        <v/>
      </c>
      <c r="H101" s="51"/>
      <c r="I101" s="42" t="str">
        <f t="shared" si="6"/>
        <v/>
      </c>
      <c r="J101" s="74"/>
      <c r="K101" s="75"/>
    </row>
    <row r="102" spans="2:11" ht="24.75" customHeight="1">
      <c r="B102" s="18">
        <v>97</v>
      </c>
      <c r="C102" s="43"/>
      <c r="D102" s="38" t="str">
        <f t="shared" si="4"/>
        <v/>
      </c>
      <c r="E102" s="39">
        <f>IF(D102="",0,+COUNTIF('賃上げ前（時給）'!$E$7:$E$1006,D102))</f>
        <v>0</v>
      </c>
      <c r="F102" s="44"/>
      <c r="G102" s="41" t="str">
        <f t="shared" si="5"/>
        <v/>
      </c>
      <c r="H102" s="51"/>
      <c r="I102" s="42" t="str">
        <f t="shared" si="6"/>
        <v/>
      </c>
      <c r="J102" s="74"/>
      <c r="K102" s="75"/>
    </row>
    <row r="103" spans="2:11" ht="24.75" customHeight="1">
      <c r="B103" s="18">
        <v>98</v>
      </c>
      <c r="C103" s="43"/>
      <c r="D103" s="38" t="str">
        <f t="shared" si="4"/>
        <v/>
      </c>
      <c r="E103" s="39">
        <f>IF(D103="",0,+COUNTIF('賃上げ前（時給）'!$E$7:$E$1006,D103))</f>
        <v>0</v>
      </c>
      <c r="F103" s="44"/>
      <c r="G103" s="41" t="str">
        <f t="shared" si="5"/>
        <v/>
      </c>
      <c r="H103" s="51"/>
      <c r="I103" s="42" t="str">
        <f t="shared" si="6"/>
        <v/>
      </c>
      <c r="J103" s="74"/>
      <c r="K103" s="75"/>
    </row>
    <row r="104" spans="2:11" ht="24.75" customHeight="1">
      <c r="B104" s="18">
        <v>99</v>
      </c>
      <c r="C104" s="43"/>
      <c r="D104" s="38" t="str">
        <f t="shared" si="4"/>
        <v/>
      </c>
      <c r="E104" s="39">
        <f>IF(D104="",0,+COUNTIF('賃上げ前（時給）'!$E$7:$E$1006,D104))</f>
        <v>0</v>
      </c>
      <c r="F104" s="44"/>
      <c r="G104" s="41" t="str">
        <f t="shared" si="5"/>
        <v/>
      </c>
      <c r="H104" s="51"/>
      <c r="I104" s="42" t="str">
        <f t="shared" si="6"/>
        <v/>
      </c>
      <c r="J104" s="74"/>
      <c r="K104" s="75"/>
    </row>
    <row r="105" spans="2:11" ht="24.75" customHeight="1">
      <c r="B105" s="18">
        <v>100</v>
      </c>
      <c r="C105" s="43"/>
      <c r="D105" s="38" t="str">
        <f t="shared" si="4"/>
        <v/>
      </c>
      <c r="E105" s="39">
        <f>IF(D105="",0,+COUNTIF('賃上げ前（時給）'!$E$7:$E$1006,D105))</f>
        <v>0</v>
      </c>
      <c r="F105" s="44"/>
      <c r="G105" s="41" t="str">
        <f t="shared" si="5"/>
        <v/>
      </c>
      <c r="H105" s="51"/>
      <c r="I105" s="42" t="str">
        <f t="shared" si="6"/>
        <v/>
      </c>
      <c r="J105" s="74"/>
      <c r="K105" s="75"/>
    </row>
    <row r="106" spans="2:11" ht="24.75" customHeight="1">
      <c r="B106" s="18">
        <v>101</v>
      </c>
      <c r="C106" s="43"/>
      <c r="D106" s="38" t="str">
        <f t="shared" si="4"/>
        <v/>
      </c>
      <c r="E106" s="39">
        <f>IF(D106="",0,+COUNTIF('賃上げ前（時給）'!$E$7:$E$1006,D106))</f>
        <v>0</v>
      </c>
      <c r="F106" s="44"/>
      <c r="G106" s="41" t="str">
        <f t="shared" si="5"/>
        <v/>
      </c>
      <c r="H106" s="51"/>
      <c r="I106" s="42" t="str">
        <f t="shared" si="6"/>
        <v/>
      </c>
      <c r="J106" s="74"/>
      <c r="K106" s="75"/>
    </row>
    <row r="107" spans="2:11" ht="24.75" customHeight="1">
      <c r="B107" s="18">
        <v>102</v>
      </c>
      <c r="C107" s="43"/>
      <c r="D107" s="38" t="str">
        <f t="shared" si="4"/>
        <v/>
      </c>
      <c r="E107" s="39">
        <f>IF(D107="",0,+COUNTIF('賃上げ前（時給）'!$E$7:$E$1006,D107))</f>
        <v>0</v>
      </c>
      <c r="F107" s="44"/>
      <c r="G107" s="41" t="str">
        <f t="shared" si="5"/>
        <v/>
      </c>
      <c r="H107" s="51"/>
      <c r="I107" s="42" t="str">
        <f t="shared" si="6"/>
        <v/>
      </c>
      <c r="J107" s="74"/>
      <c r="K107" s="75"/>
    </row>
    <row r="108" spans="2:11" ht="24.75" customHeight="1">
      <c r="B108" s="18">
        <v>103</v>
      </c>
      <c r="C108" s="43"/>
      <c r="D108" s="38" t="str">
        <f t="shared" si="4"/>
        <v/>
      </c>
      <c r="E108" s="39">
        <f>IF(D108="",0,+COUNTIF('賃上げ前（時給）'!$E$7:$E$1006,D108))</f>
        <v>0</v>
      </c>
      <c r="F108" s="44"/>
      <c r="G108" s="41" t="str">
        <f t="shared" si="5"/>
        <v/>
      </c>
      <c r="H108" s="51"/>
      <c r="I108" s="42" t="str">
        <f t="shared" si="6"/>
        <v/>
      </c>
      <c r="J108" s="74"/>
      <c r="K108" s="75"/>
    </row>
    <row r="109" spans="2:11" ht="24.75" customHeight="1">
      <c r="B109" s="18">
        <v>104</v>
      </c>
      <c r="C109" s="43"/>
      <c r="D109" s="38" t="str">
        <f t="shared" si="4"/>
        <v/>
      </c>
      <c r="E109" s="39">
        <f>IF(D109="",0,+COUNTIF('賃上げ前（時給）'!$E$7:$E$1006,D109))</f>
        <v>0</v>
      </c>
      <c r="F109" s="44"/>
      <c r="G109" s="41" t="str">
        <f t="shared" si="5"/>
        <v/>
      </c>
      <c r="H109" s="51"/>
      <c r="I109" s="42" t="str">
        <f t="shared" si="6"/>
        <v/>
      </c>
      <c r="J109" s="74"/>
      <c r="K109" s="75"/>
    </row>
    <row r="110" spans="2:11" ht="24.75" customHeight="1">
      <c r="B110" s="18">
        <v>105</v>
      </c>
      <c r="C110" s="43"/>
      <c r="D110" s="38" t="str">
        <f t="shared" si="4"/>
        <v/>
      </c>
      <c r="E110" s="39">
        <f>IF(D110="",0,+COUNTIF('賃上げ前（時給）'!$E$7:$E$1006,D110))</f>
        <v>0</v>
      </c>
      <c r="F110" s="44"/>
      <c r="G110" s="41" t="str">
        <f t="shared" si="5"/>
        <v/>
      </c>
      <c r="H110" s="51"/>
      <c r="I110" s="42" t="str">
        <f t="shared" si="6"/>
        <v/>
      </c>
      <c r="J110" s="74"/>
      <c r="K110" s="75"/>
    </row>
    <row r="111" spans="2:11" ht="24.75" customHeight="1">
      <c r="B111" s="18">
        <v>106</v>
      </c>
      <c r="C111" s="43"/>
      <c r="D111" s="38" t="str">
        <f t="shared" si="4"/>
        <v/>
      </c>
      <c r="E111" s="39">
        <f>IF(D111="",0,+COUNTIF('賃上げ前（時給）'!$E$7:$E$1006,D111))</f>
        <v>0</v>
      </c>
      <c r="F111" s="44"/>
      <c r="G111" s="41" t="str">
        <f t="shared" si="5"/>
        <v/>
      </c>
      <c r="H111" s="51"/>
      <c r="I111" s="42" t="str">
        <f t="shared" si="6"/>
        <v/>
      </c>
      <c r="J111" s="74"/>
      <c r="K111" s="75"/>
    </row>
    <row r="112" spans="2:11" ht="24.75" customHeight="1">
      <c r="B112" s="18">
        <v>107</v>
      </c>
      <c r="C112" s="43"/>
      <c r="D112" s="38" t="str">
        <f t="shared" si="4"/>
        <v/>
      </c>
      <c r="E112" s="39">
        <f>IF(D112="",0,+COUNTIF('賃上げ前（時給）'!$E$7:$E$1006,D112))</f>
        <v>0</v>
      </c>
      <c r="F112" s="44"/>
      <c r="G112" s="41" t="str">
        <f t="shared" si="5"/>
        <v/>
      </c>
      <c r="H112" s="51"/>
      <c r="I112" s="42" t="str">
        <f t="shared" si="6"/>
        <v/>
      </c>
      <c r="J112" s="74"/>
      <c r="K112" s="75"/>
    </row>
    <row r="113" spans="2:11" ht="24.75" customHeight="1">
      <c r="B113" s="18">
        <v>108</v>
      </c>
      <c r="C113" s="43"/>
      <c r="D113" s="38" t="str">
        <f t="shared" si="4"/>
        <v/>
      </c>
      <c r="E113" s="39">
        <f>IF(D113="",0,+COUNTIF('賃上げ前（時給）'!$E$7:$E$1006,D113))</f>
        <v>0</v>
      </c>
      <c r="F113" s="44"/>
      <c r="G113" s="41" t="str">
        <f t="shared" si="5"/>
        <v/>
      </c>
      <c r="H113" s="51"/>
      <c r="I113" s="42" t="str">
        <f t="shared" si="6"/>
        <v/>
      </c>
      <c r="J113" s="74"/>
      <c r="K113" s="75"/>
    </row>
    <row r="114" spans="2:11" ht="24.75" customHeight="1">
      <c r="B114" s="18">
        <v>109</v>
      </c>
      <c r="C114" s="43"/>
      <c r="D114" s="38" t="str">
        <f t="shared" si="4"/>
        <v/>
      </c>
      <c r="E114" s="39">
        <f>IF(D114="",0,+COUNTIF('賃上げ前（時給）'!$E$7:$E$1006,D114))</f>
        <v>0</v>
      </c>
      <c r="F114" s="44"/>
      <c r="G114" s="41" t="str">
        <f t="shared" si="5"/>
        <v/>
      </c>
      <c r="H114" s="51"/>
      <c r="I114" s="42" t="str">
        <f t="shared" si="6"/>
        <v/>
      </c>
      <c r="J114" s="74"/>
      <c r="K114" s="75"/>
    </row>
    <row r="115" spans="2:11" ht="24.75" customHeight="1">
      <c r="B115" s="18">
        <v>110</v>
      </c>
      <c r="C115" s="43"/>
      <c r="D115" s="38" t="str">
        <f t="shared" si="4"/>
        <v/>
      </c>
      <c r="E115" s="39">
        <f>IF(D115="",0,+COUNTIF('賃上げ前（時給）'!$E$7:$E$1006,D115))</f>
        <v>0</v>
      </c>
      <c r="F115" s="44"/>
      <c r="G115" s="41" t="str">
        <f t="shared" si="5"/>
        <v/>
      </c>
      <c r="H115" s="51"/>
      <c r="I115" s="42" t="str">
        <f t="shared" si="6"/>
        <v/>
      </c>
      <c r="J115" s="74"/>
      <c r="K115" s="75"/>
    </row>
    <row r="116" spans="2:11" ht="24.75" customHeight="1">
      <c r="B116" s="18">
        <v>111</v>
      </c>
      <c r="C116" s="43"/>
      <c r="D116" s="38" t="str">
        <f t="shared" si="4"/>
        <v/>
      </c>
      <c r="E116" s="39">
        <f>IF(D116="",0,+COUNTIF('賃上げ前（時給）'!$E$7:$E$1006,D116))</f>
        <v>0</v>
      </c>
      <c r="F116" s="44"/>
      <c r="G116" s="41" t="str">
        <f t="shared" si="5"/>
        <v/>
      </c>
      <c r="H116" s="51"/>
      <c r="I116" s="42" t="str">
        <f t="shared" si="6"/>
        <v/>
      </c>
      <c r="J116" s="74"/>
      <c r="K116" s="75"/>
    </row>
    <row r="117" spans="2:11" ht="24.75" customHeight="1">
      <c r="B117" s="18">
        <v>112</v>
      </c>
      <c r="C117" s="43"/>
      <c r="D117" s="38" t="str">
        <f t="shared" si="4"/>
        <v/>
      </c>
      <c r="E117" s="39">
        <f>IF(D117="",0,+COUNTIF('賃上げ前（時給）'!$E$7:$E$1006,D117))</f>
        <v>0</v>
      </c>
      <c r="F117" s="44"/>
      <c r="G117" s="41" t="str">
        <f t="shared" si="5"/>
        <v/>
      </c>
      <c r="H117" s="51"/>
      <c r="I117" s="42" t="str">
        <f t="shared" si="6"/>
        <v/>
      </c>
      <c r="J117" s="74"/>
      <c r="K117" s="75"/>
    </row>
    <row r="118" spans="2:11" ht="24.75" customHeight="1">
      <c r="B118" s="18">
        <v>113</v>
      </c>
      <c r="C118" s="43"/>
      <c r="D118" s="38" t="str">
        <f t="shared" si="4"/>
        <v/>
      </c>
      <c r="E118" s="39">
        <f>IF(D118="",0,+COUNTIF('賃上げ前（時給）'!$E$7:$E$1006,D118))</f>
        <v>0</v>
      </c>
      <c r="F118" s="44"/>
      <c r="G118" s="41" t="str">
        <f t="shared" si="5"/>
        <v/>
      </c>
      <c r="H118" s="51"/>
      <c r="I118" s="42" t="str">
        <f t="shared" si="6"/>
        <v/>
      </c>
      <c r="J118" s="74"/>
      <c r="K118" s="75"/>
    </row>
    <row r="119" spans="2:11" ht="24.75" customHeight="1">
      <c r="B119" s="18">
        <v>114</v>
      </c>
      <c r="C119" s="43"/>
      <c r="D119" s="38" t="str">
        <f t="shared" si="4"/>
        <v/>
      </c>
      <c r="E119" s="39">
        <f>IF(D119="",0,+COUNTIF('賃上げ前（時給）'!$E$7:$E$1006,D119))</f>
        <v>0</v>
      </c>
      <c r="F119" s="44"/>
      <c r="G119" s="41" t="str">
        <f t="shared" si="5"/>
        <v/>
      </c>
      <c r="H119" s="51"/>
      <c r="I119" s="42" t="str">
        <f t="shared" si="6"/>
        <v/>
      </c>
      <c r="J119" s="74"/>
      <c r="K119" s="75"/>
    </row>
    <row r="120" spans="2:11" ht="24.75" customHeight="1">
      <c r="B120" s="18">
        <v>115</v>
      </c>
      <c r="C120" s="43"/>
      <c r="D120" s="38" t="str">
        <f t="shared" si="4"/>
        <v/>
      </c>
      <c r="E120" s="39">
        <f>IF(D120="",0,+COUNTIF('賃上げ前（時給）'!$E$7:$E$1006,D120))</f>
        <v>0</v>
      </c>
      <c r="F120" s="44"/>
      <c r="G120" s="41" t="str">
        <f t="shared" si="5"/>
        <v/>
      </c>
      <c r="H120" s="51"/>
      <c r="I120" s="42" t="str">
        <f t="shared" si="6"/>
        <v/>
      </c>
      <c r="J120" s="74"/>
      <c r="K120" s="75"/>
    </row>
    <row r="121" spans="2:11" ht="24.75" customHeight="1">
      <c r="B121" s="18">
        <v>116</v>
      </c>
      <c r="C121" s="43"/>
      <c r="D121" s="38" t="str">
        <f t="shared" si="4"/>
        <v/>
      </c>
      <c r="E121" s="39">
        <f>IF(D121="",0,+COUNTIF('賃上げ前（時給）'!$E$7:$E$1006,D121))</f>
        <v>0</v>
      </c>
      <c r="F121" s="44"/>
      <c r="G121" s="41" t="str">
        <f t="shared" si="5"/>
        <v/>
      </c>
      <c r="H121" s="51"/>
      <c r="I121" s="42" t="str">
        <f t="shared" si="6"/>
        <v/>
      </c>
      <c r="J121" s="74"/>
      <c r="K121" s="75"/>
    </row>
    <row r="122" spans="2:11" ht="24.75" customHeight="1">
      <c r="B122" s="18">
        <v>117</v>
      </c>
      <c r="C122" s="43"/>
      <c r="D122" s="38" t="str">
        <f t="shared" si="4"/>
        <v/>
      </c>
      <c r="E122" s="39">
        <f>IF(D122="",0,+COUNTIF('賃上げ前（時給）'!$E$7:$E$1006,D122))</f>
        <v>0</v>
      </c>
      <c r="F122" s="44"/>
      <c r="G122" s="41" t="str">
        <f t="shared" si="5"/>
        <v/>
      </c>
      <c r="H122" s="51"/>
      <c r="I122" s="42" t="str">
        <f t="shared" si="6"/>
        <v/>
      </c>
      <c r="J122" s="74"/>
      <c r="K122" s="75"/>
    </row>
    <row r="123" spans="2:11" ht="24.75" customHeight="1">
      <c r="B123" s="18">
        <v>118</v>
      </c>
      <c r="C123" s="43"/>
      <c r="D123" s="38" t="str">
        <f t="shared" si="4"/>
        <v/>
      </c>
      <c r="E123" s="39">
        <f>IF(D123="",0,+COUNTIF('賃上げ前（時給）'!$E$7:$E$1006,D123))</f>
        <v>0</v>
      </c>
      <c r="F123" s="44"/>
      <c r="G123" s="41" t="str">
        <f t="shared" si="5"/>
        <v/>
      </c>
      <c r="H123" s="51"/>
      <c r="I123" s="42" t="str">
        <f t="shared" si="6"/>
        <v/>
      </c>
      <c r="J123" s="74"/>
      <c r="K123" s="75"/>
    </row>
    <row r="124" spans="2:11" ht="24.75" customHeight="1">
      <c r="B124" s="18">
        <v>119</v>
      </c>
      <c r="C124" s="43"/>
      <c r="D124" s="38" t="str">
        <f t="shared" si="4"/>
        <v/>
      </c>
      <c r="E124" s="39">
        <f>IF(D124="",0,+COUNTIF('賃上げ前（時給）'!$E$7:$E$1006,D124))</f>
        <v>0</v>
      </c>
      <c r="F124" s="44"/>
      <c r="G124" s="41" t="str">
        <f t="shared" si="5"/>
        <v/>
      </c>
      <c r="H124" s="51"/>
      <c r="I124" s="42" t="str">
        <f t="shared" si="6"/>
        <v/>
      </c>
      <c r="J124" s="74"/>
      <c r="K124" s="75"/>
    </row>
    <row r="125" spans="2:11" ht="24.75" customHeight="1">
      <c r="B125" s="18">
        <v>120</v>
      </c>
      <c r="C125" s="43"/>
      <c r="D125" s="38" t="str">
        <f t="shared" si="4"/>
        <v/>
      </c>
      <c r="E125" s="39">
        <f>IF(D125="",0,+COUNTIF('賃上げ前（時給）'!$E$7:$E$1006,D125))</f>
        <v>0</v>
      </c>
      <c r="F125" s="44"/>
      <c r="G125" s="41" t="str">
        <f t="shared" si="5"/>
        <v/>
      </c>
      <c r="H125" s="51"/>
      <c r="I125" s="42" t="str">
        <f t="shared" si="6"/>
        <v/>
      </c>
      <c r="J125" s="74"/>
      <c r="K125" s="75"/>
    </row>
    <row r="126" spans="2:11" ht="24.75" customHeight="1">
      <c r="B126" s="18">
        <v>121</v>
      </c>
      <c r="C126" s="43"/>
      <c r="D126" s="38" t="str">
        <f t="shared" si="4"/>
        <v/>
      </c>
      <c r="E126" s="39">
        <f>IF(D126="",0,+COUNTIF('賃上げ前（時給）'!$E$7:$E$1006,D126))</f>
        <v>0</v>
      </c>
      <c r="F126" s="44"/>
      <c r="G126" s="41" t="str">
        <f t="shared" si="5"/>
        <v/>
      </c>
      <c r="H126" s="51"/>
      <c r="I126" s="42" t="str">
        <f t="shared" si="6"/>
        <v/>
      </c>
      <c r="J126" s="74"/>
      <c r="K126" s="75"/>
    </row>
    <row r="127" spans="2:11" ht="24.75" customHeight="1">
      <c r="B127" s="18">
        <v>122</v>
      </c>
      <c r="C127" s="43"/>
      <c r="D127" s="38" t="str">
        <f t="shared" si="4"/>
        <v/>
      </c>
      <c r="E127" s="39">
        <f>IF(D127="",0,+COUNTIF('賃上げ前（時給）'!$E$7:$E$1006,D127))</f>
        <v>0</v>
      </c>
      <c r="F127" s="44"/>
      <c r="G127" s="41" t="str">
        <f t="shared" si="5"/>
        <v/>
      </c>
      <c r="H127" s="51"/>
      <c r="I127" s="42" t="str">
        <f t="shared" si="6"/>
        <v/>
      </c>
      <c r="J127" s="74"/>
      <c r="K127" s="75"/>
    </row>
    <row r="128" spans="2:11" ht="24.75" customHeight="1">
      <c r="B128" s="18">
        <v>123</v>
      </c>
      <c r="C128" s="43"/>
      <c r="D128" s="38" t="str">
        <f t="shared" si="4"/>
        <v/>
      </c>
      <c r="E128" s="39">
        <f>IF(D128="",0,+COUNTIF('賃上げ前（時給）'!$E$7:$E$1006,D128))</f>
        <v>0</v>
      </c>
      <c r="F128" s="44"/>
      <c r="G128" s="41" t="str">
        <f t="shared" si="5"/>
        <v/>
      </c>
      <c r="H128" s="51"/>
      <c r="I128" s="42" t="str">
        <f t="shared" si="6"/>
        <v/>
      </c>
      <c r="J128" s="74"/>
      <c r="K128" s="75"/>
    </row>
    <row r="129" spans="2:11" ht="24.75" customHeight="1">
      <c r="B129" s="18">
        <v>124</v>
      </c>
      <c r="C129" s="43"/>
      <c r="D129" s="38" t="str">
        <f t="shared" si="4"/>
        <v/>
      </c>
      <c r="E129" s="39">
        <f>IF(D129="",0,+COUNTIF('賃上げ前（時給）'!$E$7:$E$1006,D129))</f>
        <v>0</v>
      </c>
      <c r="F129" s="44"/>
      <c r="G129" s="41" t="str">
        <f t="shared" si="5"/>
        <v/>
      </c>
      <c r="H129" s="51"/>
      <c r="I129" s="42" t="str">
        <f t="shared" si="6"/>
        <v/>
      </c>
      <c r="J129" s="74"/>
      <c r="K129" s="75"/>
    </row>
    <row r="130" spans="2:11" ht="24.75" customHeight="1">
      <c r="B130" s="18">
        <v>125</v>
      </c>
      <c r="C130" s="43"/>
      <c r="D130" s="38" t="str">
        <f t="shared" si="4"/>
        <v/>
      </c>
      <c r="E130" s="39">
        <f>IF(D130="",0,+COUNTIF('賃上げ前（時給）'!$E$7:$E$1006,D130))</f>
        <v>0</v>
      </c>
      <c r="F130" s="44"/>
      <c r="G130" s="41" t="str">
        <f t="shared" si="5"/>
        <v/>
      </c>
      <c r="H130" s="51"/>
      <c r="I130" s="42" t="str">
        <f t="shared" si="6"/>
        <v/>
      </c>
      <c r="J130" s="74"/>
      <c r="K130" s="75"/>
    </row>
    <row r="131" spans="2:11" ht="24.75" customHeight="1">
      <c r="B131" s="18">
        <v>126</v>
      </c>
      <c r="C131" s="43"/>
      <c r="D131" s="38" t="str">
        <f t="shared" si="4"/>
        <v/>
      </c>
      <c r="E131" s="39">
        <f>IF(D131="",0,+COUNTIF('賃上げ前（時給）'!$E$7:$E$1006,D131))</f>
        <v>0</v>
      </c>
      <c r="F131" s="44"/>
      <c r="G131" s="41" t="str">
        <f t="shared" si="5"/>
        <v/>
      </c>
      <c r="H131" s="51"/>
      <c r="I131" s="42" t="str">
        <f t="shared" si="6"/>
        <v/>
      </c>
      <c r="J131" s="74"/>
      <c r="K131" s="75"/>
    </row>
    <row r="132" spans="2:11" ht="24.75" customHeight="1">
      <c r="B132" s="18">
        <v>127</v>
      </c>
      <c r="C132" s="43"/>
      <c r="D132" s="38" t="str">
        <f t="shared" si="4"/>
        <v/>
      </c>
      <c r="E132" s="39">
        <f>IF(D132="",0,+COUNTIF('賃上げ前（時給）'!$E$7:$E$1006,D132))</f>
        <v>0</v>
      </c>
      <c r="F132" s="44"/>
      <c r="G132" s="41" t="str">
        <f t="shared" si="5"/>
        <v/>
      </c>
      <c r="H132" s="51"/>
      <c r="I132" s="42" t="str">
        <f t="shared" si="6"/>
        <v/>
      </c>
      <c r="J132" s="74"/>
      <c r="K132" s="75"/>
    </row>
    <row r="133" spans="2:11" ht="24.75" customHeight="1">
      <c r="B133" s="18">
        <v>128</v>
      </c>
      <c r="C133" s="43"/>
      <c r="D133" s="38" t="str">
        <f t="shared" si="4"/>
        <v/>
      </c>
      <c r="E133" s="39">
        <f>IF(D133="",0,+COUNTIF('賃上げ前（時給）'!$E$7:$E$1006,D133))</f>
        <v>0</v>
      </c>
      <c r="F133" s="44"/>
      <c r="G133" s="41" t="str">
        <f t="shared" si="5"/>
        <v/>
      </c>
      <c r="H133" s="51"/>
      <c r="I133" s="42" t="str">
        <f t="shared" si="6"/>
        <v/>
      </c>
      <c r="J133" s="74"/>
      <c r="K133" s="75"/>
    </row>
    <row r="134" spans="2:11" ht="24.75" customHeight="1">
      <c r="B134" s="18">
        <v>129</v>
      </c>
      <c r="C134" s="43"/>
      <c r="D134" s="38" t="str">
        <f t="shared" ref="D134:D197" si="7">SUBSTITUTE(SUBSTITUTE(C134,"　","")," ","")</f>
        <v/>
      </c>
      <c r="E134" s="39">
        <f>IF(D134="",0,+COUNTIF('賃上げ前（時給）'!$E$7:$E$1006,D134))</f>
        <v>0</v>
      </c>
      <c r="F134" s="44"/>
      <c r="G134" s="41" t="str">
        <f t="shared" si="5"/>
        <v/>
      </c>
      <c r="H134" s="51"/>
      <c r="I134" s="42" t="str">
        <f t="shared" si="6"/>
        <v/>
      </c>
      <c r="J134" s="74"/>
      <c r="K134" s="75"/>
    </row>
    <row r="135" spans="2:11" ht="24.75" customHeight="1">
      <c r="B135" s="18">
        <v>130</v>
      </c>
      <c r="C135" s="43"/>
      <c r="D135" s="38" t="str">
        <f t="shared" si="7"/>
        <v/>
      </c>
      <c r="E135" s="39">
        <f>IF(D135="",0,+COUNTIF('賃上げ前（時給）'!$E$7:$E$1006,D135))</f>
        <v>0</v>
      </c>
      <c r="F135" s="44"/>
      <c r="G135" s="41" t="str">
        <f t="shared" ref="G135:G198" si="8">IF(C135="","",+IF(OR(E135&lt;1,F135="",J135="◎"),"除外","対象"))</f>
        <v/>
      </c>
      <c r="H135" s="51"/>
      <c r="I135" s="42" t="str">
        <f t="shared" si="6"/>
        <v/>
      </c>
      <c r="J135" s="74"/>
      <c r="K135" s="75"/>
    </row>
    <row r="136" spans="2:11" ht="24.75" customHeight="1">
      <c r="B136" s="18">
        <v>131</v>
      </c>
      <c r="C136" s="43"/>
      <c r="D136" s="38" t="str">
        <f t="shared" si="7"/>
        <v/>
      </c>
      <c r="E136" s="39">
        <f>IF(D136="",0,+COUNTIF('賃上げ前（時給）'!$E$7:$E$1006,D136))</f>
        <v>0</v>
      </c>
      <c r="F136" s="44"/>
      <c r="G136" s="41" t="str">
        <f t="shared" si="8"/>
        <v/>
      </c>
      <c r="H136" s="51"/>
      <c r="I136" s="42" t="str">
        <f t="shared" si="6"/>
        <v/>
      </c>
      <c r="J136" s="74"/>
      <c r="K136" s="75"/>
    </row>
    <row r="137" spans="2:11" ht="24.75" customHeight="1">
      <c r="B137" s="18">
        <v>132</v>
      </c>
      <c r="C137" s="43"/>
      <c r="D137" s="38" t="str">
        <f t="shared" si="7"/>
        <v/>
      </c>
      <c r="E137" s="39">
        <f>IF(D137="",0,+COUNTIF('賃上げ前（時給）'!$E$7:$E$1006,D137))</f>
        <v>0</v>
      </c>
      <c r="F137" s="44"/>
      <c r="G137" s="41" t="str">
        <f t="shared" si="8"/>
        <v/>
      </c>
      <c r="H137" s="51"/>
      <c r="I137" s="42" t="str">
        <f t="shared" si="6"/>
        <v/>
      </c>
      <c r="J137" s="74"/>
      <c r="K137" s="75"/>
    </row>
    <row r="138" spans="2:11" ht="24.75" customHeight="1">
      <c r="B138" s="18">
        <v>133</v>
      </c>
      <c r="C138" s="43"/>
      <c r="D138" s="38" t="str">
        <f t="shared" si="7"/>
        <v/>
      </c>
      <c r="E138" s="39">
        <f>IF(D138="",0,+COUNTIF('賃上げ前（時給）'!$E$7:$E$1006,D138))</f>
        <v>0</v>
      </c>
      <c r="F138" s="44"/>
      <c r="G138" s="41" t="str">
        <f t="shared" si="8"/>
        <v/>
      </c>
      <c r="H138" s="51"/>
      <c r="I138" s="42" t="str">
        <f t="shared" si="6"/>
        <v/>
      </c>
      <c r="J138" s="74"/>
      <c r="K138" s="75"/>
    </row>
    <row r="139" spans="2:11" ht="24.75" customHeight="1">
      <c r="B139" s="18">
        <v>134</v>
      </c>
      <c r="C139" s="43"/>
      <c r="D139" s="38" t="str">
        <f t="shared" si="7"/>
        <v/>
      </c>
      <c r="E139" s="39">
        <f>IF(D139="",0,+COUNTIF('賃上げ前（時給）'!$E$7:$E$1006,D139))</f>
        <v>0</v>
      </c>
      <c r="F139" s="44"/>
      <c r="G139" s="41" t="str">
        <f t="shared" si="8"/>
        <v/>
      </c>
      <c r="H139" s="51"/>
      <c r="I139" s="42" t="str">
        <f t="shared" si="6"/>
        <v/>
      </c>
      <c r="J139" s="74"/>
      <c r="K139" s="75"/>
    </row>
    <row r="140" spans="2:11" ht="24.75" customHeight="1">
      <c r="B140" s="18">
        <v>135</v>
      </c>
      <c r="C140" s="43"/>
      <c r="D140" s="38" t="str">
        <f t="shared" si="7"/>
        <v/>
      </c>
      <c r="E140" s="39">
        <f>IF(D140="",0,+COUNTIF('賃上げ前（時給）'!$E$7:$E$1006,D140))</f>
        <v>0</v>
      </c>
      <c r="F140" s="44"/>
      <c r="G140" s="41" t="str">
        <f t="shared" si="8"/>
        <v/>
      </c>
      <c r="H140" s="51"/>
      <c r="I140" s="42" t="str">
        <f t="shared" si="6"/>
        <v/>
      </c>
      <c r="J140" s="74"/>
      <c r="K140" s="75"/>
    </row>
    <row r="141" spans="2:11" ht="24.75" customHeight="1">
      <c r="B141" s="18">
        <v>136</v>
      </c>
      <c r="C141" s="43"/>
      <c r="D141" s="38" t="str">
        <f t="shared" si="7"/>
        <v/>
      </c>
      <c r="E141" s="39">
        <f>IF(D141="",0,+COUNTIF('賃上げ前（時給）'!$E$7:$E$1006,D141))</f>
        <v>0</v>
      </c>
      <c r="F141" s="44"/>
      <c r="G141" s="41" t="str">
        <f t="shared" si="8"/>
        <v/>
      </c>
      <c r="H141" s="51"/>
      <c r="I141" s="42" t="str">
        <f t="shared" ref="I141:I204" si="9">IF(C141="","",+IF(G141="対象",H141,0))</f>
        <v/>
      </c>
      <c r="J141" s="74"/>
      <c r="K141" s="75"/>
    </row>
    <row r="142" spans="2:11" ht="24.75" customHeight="1">
      <c r="B142" s="18">
        <v>137</v>
      </c>
      <c r="C142" s="43"/>
      <c r="D142" s="38" t="str">
        <f t="shared" si="7"/>
        <v/>
      </c>
      <c r="E142" s="39">
        <f>IF(D142="",0,+COUNTIF('賃上げ前（時給）'!$E$7:$E$1006,D142))</f>
        <v>0</v>
      </c>
      <c r="F142" s="44"/>
      <c r="G142" s="41" t="str">
        <f t="shared" si="8"/>
        <v/>
      </c>
      <c r="H142" s="51"/>
      <c r="I142" s="42" t="str">
        <f t="shared" si="9"/>
        <v/>
      </c>
      <c r="J142" s="74"/>
      <c r="K142" s="75"/>
    </row>
    <row r="143" spans="2:11" ht="24.75" customHeight="1">
      <c r="B143" s="18">
        <v>138</v>
      </c>
      <c r="C143" s="43"/>
      <c r="D143" s="38" t="str">
        <f t="shared" si="7"/>
        <v/>
      </c>
      <c r="E143" s="39">
        <f>IF(D143="",0,+COUNTIF('賃上げ前（時給）'!$E$7:$E$1006,D143))</f>
        <v>0</v>
      </c>
      <c r="F143" s="44"/>
      <c r="G143" s="41" t="str">
        <f t="shared" si="8"/>
        <v/>
      </c>
      <c r="H143" s="51"/>
      <c r="I143" s="42" t="str">
        <f t="shared" si="9"/>
        <v/>
      </c>
      <c r="J143" s="74"/>
      <c r="K143" s="75"/>
    </row>
    <row r="144" spans="2:11" ht="24.75" customHeight="1">
      <c r="B144" s="18">
        <v>139</v>
      </c>
      <c r="C144" s="43"/>
      <c r="D144" s="38" t="str">
        <f t="shared" si="7"/>
        <v/>
      </c>
      <c r="E144" s="39">
        <f>IF(D144="",0,+COUNTIF('賃上げ前（時給）'!$E$7:$E$1006,D144))</f>
        <v>0</v>
      </c>
      <c r="F144" s="44"/>
      <c r="G144" s="41" t="str">
        <f t="shared" si="8"/>
        <v/>
      </c>
      <c r="H144" s="51"/>
      <c r="I144" s="42" t="str">
        <f t="shared" si="9"/>
        <v/>
      </c>
      <c r="J144" s="74"/>
      <c r="K144" s="75"/>
    </row>
    <row r="145" spans="2:11" ht="24.75" customHeight="1">
      <c r="B145" s="18">
        <v>140</v>
      </c>
      <c r="C145" s="43"/>
      <c r="D145" s="38" t="str">
        <f t="shared" si="7"/>
        <v/>
      </c>
      <c r="E145" s="39">
        <f>IF(D145="",0,+COUNTIF('賃上げ前（時給）'!$E$7:$E$1006,D145))</f>
        <v>0</v>
      </c>
      <c r="F145" s="44"/>
      <c r="G145" s="41" t="str">
        <f t="shared" si="8"/>
        <v/>
      </c>
      <c r="H145" s="51"/>
      <c r="I145" s="42" t="str">
        <f t="shared" si="9"/>
        <v/>
      </c>
      <c r="J145" s="74"/>
      <c r="K145" s="75"/>
    </row>
    <row r="146" spans="2:11" ht="24.75" customHeight="1">
      <c r="B146" s="18">
        <v>141</v>
      </c>
      <c r="C146" s="43"/>
      <c r="D146" s="38" t="str">
        <f t="shared" si="7"/>
        <v/>
      </c>
      <c r="E146" s="39">
        <f>IF(D146="",0,+COUNTIF('賃上げ前（時給）'!$E$7:$E$1006,D146))</f>
        <v>0</v>
      </c>
      <c r="F146" s="44"/>
      <c r="G146" s="41" t="str">
        <f t="shared" si="8"/>
        <v/>
      </c>
      <c r="H146" s="51"/>
      <c r="I146" s="42" t="str">
        <f t="shared" si="9"/>
        <v/>
      </c>
      <c r="J146" s="74"/>
      <c r="K146" s="75"/>
    </row>
    <row r="147" spans="2:11" ht="24.75" customHeight="1">
      <c r="B147" s="18">
        <v>142</v>
      </c>
      <c r="C147" s="43"/>
      <c r="D147" s="38" t="str">
        <f t="shared" si="7"/>
        <v/>
      </c>
      <c r="E147" s="39">
        <f>IF(D147="",0,+COUNTIF('賃上げ前（時給）'!$E$7:$E$1006,D147))</f>
        <v>0</v>
      </c>
      <c r="F147" s="44"/>
      <c r="G147" s="41" t="str">
        <f t="shared" si="8"/>
        <v/>
      </c>
      <c r="H147" s="51"/>
      <c r="I147" s="42" t="str">
        <f t="shared" si="9"/>
        <v/>
      </c>
      <c r="J147" s="74"/>
      <c r="K147" s="75"/>
    </row>
    <row r="148" spans="2:11" ht="24.75" customHeight="1">
      <c r="B148" s="18">
        <v>143</v>
      </c>
      <c r="C148" s="43"/>
      <c r="D148" s="38" t="str">
        <f t="shared" si="7"/>
        <v/>
      </c>
      <c r="E148" s="39">
        <f>IF(D148="",0,+COUNTIF('賃上げ前（時給）'!$E$7:$E$1006,D148))</f>
        <v>0</v>
      </c>
      <c r="F148" s="44"/>
      <c r="G148" s="41" t="str">
        <f t="shared" si="8"/>
        <v/>
      </c>
      <c r="H148" s="51"/>
      <c r="I148" s="42" t="str">
        <f t="shared" si="9"/>
        <v/>
      </c>
      <c r="J148" s="74"/>
      <c r="K148" s="75"/>
    </row>
    <row r="149" spans="2:11" ht="24.75" customHeight="1">
      <c r="B149" s="18">
        <v>144</v>
      </c>
      <c r="C149" s="43"/>
      <c r="D149" s="38" t="str">
        <f t="shared" si="7"/>
        <v/>
      </c>
      <c r="E149" s="39">
        <f>IF(D149="",0,+COUNTIF('賃上げ前（時給）'!$E$7:$E$1006,D149))</f>
        <v>0</v>
      </c>
      <c r="F149" s="44"/>
      <c r="G149" s="41" t="str">
        <f t="shared" si="8"/>
        <v/>
      </c>
      <c r="H149" s="51"/>
      <c r="I149" s="42" t="str">
        <f t="shared" si="9"/>
        <v/>
      </c>
      <c r="J149" s="74"/>
      <c r="K149" s="75"/>
    </row>
    <row r="150" spans="2:11" ht="24.75" customHeight="1">
      <c r="B150" s="18">
        <v>145</v>
      </c>
      <c r="C150" s="43"/>
      <c r="D150" s="38" t="str">
        <f t="shared" si="7"/>
        <v/>
      </c>
      <c r="E150" s="39">
        <f>IF(D150="",0,+COUNTIF('賃上げ前（時給）'!$E$7:$E$1006,D150))</f>
        <v>0</v>
      </c>
      <c r="F150" s="44"/>
      <c r="G150" s="41" t="str">
        <f t="shared" si="8"/>
        <v/>
      </c>
      <c r="H150" s="51"/>
      <c r="I150" s="42" t="str">
        <f t="shared" si="9"/>
        <v/>
      </c>
      <c r="J150" s="74"/>
      <c r="K150" s="75"/>
    </row>
    <row r="151" spans="2:11" ht="24.75" customHeight="1">
      <c r="B151" s="18">
        <v>146</v>
      </c>
      <c r="C151" s="43"/>
      <c r="D151" s="38" t="str">
        <f t="shared" si="7"/>
        <v/>
      </c>
      <c r="E151" s="39">
        <f>IF(D151="",0,+COUNTIF('賃上げ前（時給）'!$E$7:$E$1006,D151))</f>
        <v>0</v>
      </c>
      <c r="F151" s="44"/>
      <c r="G151" s="41" t="str">
        <f t="shared" si="8"/>
        <v/>
      </c>
      <c r="H151" s="51"/>
      <c r="I151" s="42" t="str">
        <f t="shared" si="9"/>
        <v/>
      </c>
      <c r="J151" s="74"/>
      <c r="K151" s="75"/>
    </row>
    <row r="152" spans="2:11" ht="24.75" customHeight="1">
      <c r="B152" s="18">
        <v>147</v>
      </c>
      <c r="C152" s="43"/>
      <c r="D152" s="38" t="str">
        <f t="shared" si="7"/>
        <v/>
      </c>
      <c r="E152" s="39">
        <f>IF(D152="",0,+COUNTIF('賃上げ前（時給）'!$E$7:$E$1006,D152))</f>
        <v>0</v>
      </c>
      <c r="F152" s="44"/>
      <c r="G152" s="41" t="str">
        <f t="shared" si="8"/>
        <v/>
      </c>
      <c r="H152" s="51"/>
      <c r="I152" s="42" t="str">
        <f t="shared" si="9"/>
        <v/>
      </c>
      <c r="J152" s="74"/>
      <c r="K152" s="75"/>
    </row>
    <row r="153" spans="2:11" ht="24.75" customHeight="1">
      <c r="B153" s="18">
        <v>148</v>
      </c>
      <c r="C153" s="43"/>
      <c r="D153" s="38" t="str">
        <f t="shared" si="7"/>
        <v/>
      </c>
      <c r="E153" s="39">
        <f>IF(D153="",0,+COUNTIF('賃上げ前（時給）'!$E$7:$E$1006,D153))</f>
        <v>0</v>
      </c>
      <c r="F153" s="44"/>
      <c r="G153" s="41" t="str">
        <f t="shared" si="8"/>
        <v/>
      </c>
      <c r="H153" s="51"/>
      <c r="I153" s="42" t="str">
        <f t="shared" si="9"/>
        <v/>
      </c>
      <c r="J153" s="74"/>
      <c r="K153" s="75"/>
    </row>
    <row r="154" spans="2:11" ht="24.75" customHeight="1">
      <c r="B154" s="18">
        <v>149</v>
      </c>
      <c r="C154" s="43"/>
      <c r="D154" s="38" t="str">
        <f t="shared" si="7"/>
        <v/>
      </c>
      <c r="E154" s="39">
        <f>IF(D154="",0,+COUNTIF('賃上げ前（時給）'!$E$7:$E$1006,D154))</f>
        <v>0</v>
      </c>
      <c r="F154" s="44"/>
      <c r="G154" s="41" t="str">
        <f t="shared" si="8"/>
        <v/>
      </c>
      <c r="H154" s="51"/>
      <c r="I154" s="42" t="str">
        <f t="shared" si="9"/>
        <v/>
      </c>
      <c r="J154" s="74"/>
      <c r="K154" s="75"/>
    </row>
    <row r="155" spans="2:11" ht="24.75" customHeight="1">
      <c r="B155" s="18">
        <v>150</v>
      </c>
      <c r="C155" s="43"/>
      <c r="D155" s="38" t="str">
        <f t="shared" si="7"/>
        <v/>
      </c>
      <c r="E155" s="39">
        <f>IF(D155="",0,+COUNTIF('賃上げ前（時給）'!$E$7:$E$1006,D155))</f>
        <v>0</v>
      </c>
      <c r="F155" s="44"/>
      <c r="G155" s="41" t="str">
        <f t="shared" si="8"/>
        <v/>
      </c>
      <c r="H155" s="51"/>
      <c r="I155" s="42" t="str">
        <f t="shared" si="9"/>
        <v/>
      </c>
      <c r="J155" s="74"/>
      <c r="K155" s="75"/>
    </row>
    <row r="156" spans="2:11" ht="24.75" customHeight="1">
      <c r="B156" s="18">
        <v>151</v>
      </c>
      <c r="C156" s="43"/>
      <c r="D156" s="38" t="str">
        <f t="shared" si="7"/>
        <v/>
      </c>
      <c r="E156" s="39">
        <f>IF(D156="",0,+COUNTIF('賃上げ前（時給）'!$E$7:$E$1006,D156))</f>
        <v>0</v>
      </c>
      <c r="F156" s="44"/>
      <c r="G156" s="41" t="str">
        <f t="shared" si="8"/>
        <v/>
      </c>
      <c r="H156" s="51"/>
      <c r="I156" s="42" t="str">
        <f t="shared" si="9"/>
        <v/>
      </c>
      <c r="J156" s="74"/>
      <c r="K156" s="75"/>
    </row>
    <row r="157" spans="2:11" ht="24.75" customHeight="1">
      <c r="B157" s="18">
        <v>152</v>
      </c>
      <c r="C157" s="43"/>
      <c r="D157" s="38" t="str">
        <f t="shared" si="7"/>
        <v/>
      </c>
      <c r="E157" s="39">
        <f>IF(D157="",0,+COUNTIF('賃上げ前（時給）'!$E$7:$E$1006,D157))</f>
        <v>0</v>
      </c>
      <c r="F157" s="44"/>
      <c r="G157" s="41" t="str">
        <f t="shared" si="8"/>
        <v/>
      </c>
      <c r="H157" s="51"/>
      <c r="I157" s="42" t="str">
        <f t="shared" si="9"/>
        <v/>
      </c>
      <c r="J157" s="74"/>
      <c r="K157" s="75"/>
    </row>
    <row r="158" spans="2:11" ht="24.75" customHeight="1">
      <c r="B158" s="18">
        <v>153</v>
      </c>
      <c r="C158" s="43"/>
      <c r="D158" s="38" t="str">
        <f t="shared" si="7"/>
        <v/>
      </c>
      <c r="E158" s="39">
        <f>IF(D158="",0,+COUNTIF('賃上げ前（時給）'!$E$7:$E$1006,D158))</f>
        <v>0</v>
      </c>
      <c r="F158" s="44"/>
      <c r="G158" s="41" t="str">
        <f t="shared" si="8"/>
        <v/>
      </c>
      <c r="H158" s="51"/>
      <c r="I158" s="42" t="str">
        <f t="shared" si="9"/>
        <v/>
      </c>
      <c r="J158" s="74"/>
      <c r="K158" s="75"/>
    </row>
    <row r="159" spans="2:11" ht="24.75" customHeight="1">
      <c r="B159" s="18">
        <v>154</v>
      </c>
      <c r="C159" s="43"/>
      <c r="D159" s="38" t="str">
        <f t="shared" si="7"/>
        <v/>
      </c>
      <c r="E159" s="39">
        <f>IF(D159="",0,+COUNTIF('賃上げ前（時給）'!$E$7:$E$1006,D159))</f>
        <v>0</v>
      </c>
      <c r="F159" s="44"/>
      <c r="G159" s="41" t="str">
        <f t="shared" si="8"/>
        <v/>
      </c>
      <c r="H159" s="51"/>
      <c r="I159" s="42" t="str">
        <f t="shared" si="9"/>
        <v/>
      </c>
      <c r="J159" s="74"/>
      <c r="K159" s="75"/>
    </row>
    <row r="160" spans="2:11" ht="24.75" customHeight="1">
      <c r="B160" s="18">
        <v>155</v>
      </c>
      <c r="C160" s="43"/>
      <c r="D160" s="38" t="str">
        <f t="shared" si="7"/>
        <v/>
      </c>
      <c r="E160" s="39">
        <f>IF(D160="",0,+COUNTIF('賃上げ前（時給）'!$E$7:$E$1006,D160))</f>
        <v>0</v>
      </c>
      <c r="F160" s="44"/>
      <c r="G160" s="41" t="str">
        <f t="shared" si="8"/>
        <v/>
      </c>
      <c r="H160" s="51"/>
      <c r="I160" s="42" t="str">
        <f t="shared" si="9"/>
        <v/>
      </c>
      <c r="J160" s="74"/>
      <c r="K160" s="75"/>
    </row>
    <row r="161" spans="2:11" ht="24.75" customHeight="1">
      <c r="B161" s="18">
        <v>156</v>
      </c>
      <c r="C161" s="43"/>
      <c r="D161" s="38" t="str">
        <f t="shared" si="7"/>
        <v/>
      </c>
      <c r="E161" s="39">
        <f>IF(D161="",0,+COUNTIF('賃上げ前（時給）'!$E$7:$E$1006,D161))</f>
        <v>0</v>
      </c>
      <c r="F161" s="44"/>
      <c r="G161" s="41" t="str">
        <f t="shared" si="8"/>
        <v/>
      </c>
      <c r="H161" s="51"/>
      <c r="I161" s="42" t="str">
        <f t="shared" si="9"/>
        <v/>
      </c>
      <c r="J161" s="74"/>
      <c r="K161" s="75"/>
    </row>
    <row r="162" spans="2:11" ht="24.75" customHeight="1">
      <c r="B162" s="18">
        <v>157</v>
      </c>
      <c r="C162" s="43"/>
      <c r="D162" s="38" t="str">
        <f t="shared" si="7"/>
        <v/>
      </c>
      <c r="E162" s="39">
        <f>IF(D162="",0,+COUNTIF('賃上げ前（時給）'!$E$7:$E$1006,D162))</f>
        <v>0</v>
      </c>
      <c r="F162" s="44"/>
      <c r="G162" s="41" t="str">
        <f t="shared" si="8"/>
        <v/>
      </c>
      <c r="H162" s="51"/>
      <c r="I162" s="42" t="str">
        <f t="shared" si="9"/>
        <v/>
      </c>
      <c r="J162" s="74"/>
      <c r="K162" s="75"/>
    </row>
    <row r="163" spans="2:11" ht="24.75" customHeight="1">
      <c r="B163" s="18">
        <v>158</v>
      </c>
      <c r="C163" s="43"/>
      <c r="D163" s="38" t="str">
        <f t="shared" si="7"/>
        <v/>
      </c>
      <c r="E163" s="39">
        <f>IF(D163="",0,+COUNTIF('賃上げ前（時給）'!$E$7:$E$1006,D163))</f>
        <v>0</v>
      </c>
      <c r="F163" s="44"/>
      <c r="G163" s="41" t="str">
        <f t="shared" si="8"/>
        <v/>
      </c>
      <c r="H163" s="51"/>
      <c r="I163" s="42" t="str">
        <f t="shared" si="9"/>
        <v/>
      </c>
      <c r="J163" s="74"/>
      <c r="K163" s="75"/>
    </row>
    <row r="164" spans="2:11" ht="24.75" customHeight="1">
      <c r="B164" s="18">
        <v>159</v>
      </c>
      <c r="C164" s="43"/>
      <c r="D164" s="38" t="str">
        <f t="shared" si="7"/>
        <v/>
      </c>
      <c r="E164" s="39">
        <f>IF(D164="",0,+COUNTIF('賃上げ前（時給）'!$E$7:$E$1006,D164))</f>
        <v>0</v>
      </c>
      <c r="F164" s="44"/>
      <c r="G164" s="41" t="str">
        <f t="shared" si="8"/>
        <v/>
      </c>
      <c r="H164" s="51"/>
      <c r="I164" s="42" t="str">
        <f t="shared" si="9"/>
        <v/>
      </c>
      <c r="J164" s="74"/>
      <c r="K164" s="75"/>
    </row>
    <row r="165" spans="2:11" ht="24.75" customHeight="1">
      <c r="B165" s="18">
        <v>160</v>
      </c>
      <c r="C165" s="43"/>
      <c r="D165" s="38" t="str">
        <f t="shared" si="7"/>
        <v/>
      </c>
      <c r="E165" s="39">
        <f>IF(D165="",0,+COUNTIF('賃上げ前（時給）'!$E$7:$E$1006,D165))</f>
        <v>0</v>
      </c>
      <c r="F165" s="44"/>
      <c r="G165" s="41" t="str">
        <f t="shared" si="8"/>
        <v/>
      </c>
      <c r="H165" s="51"/>
      <c r="I165" s="42" t="str">
        <f t="shared" si="9"/>
        <v/>
      </c>
      <c r="J165" s="74"/>
      <c r="K165" s="75"/>
    </row>
    <row r="166" spans="2:11" ht="24.75" customHeight="1">
      <c r="B166" s="18">
        <v>161</v>
      </c>
      <c r="C166" s="43"/>
      <c r="D166" s="38" t="str">
        <f t="shared" si="7"/>
        <v/>
      </c>
      <c r="E166" s="39">
        <f>IF(D166="",0,+COUNTIF('賃上げ前（時給）'!$E$7:$E$1006,D166))</f>
        <v>0</v>
      </c>
      <c r="F166" s="44"/>
      <c r="G166" s="41" t="str">
        <f t="shared" si="8"/>
        <v/>
      </c>
      <c r="H166" s="51"/>
      <c r="I166" s="42" t="str">
        <f t="shared" si="9"/>
        <v/>
      </c>
      <c r="J166" s="74"/>
      <c r="K166" s="75"/>
    </row>
    <row r="167" spans="2:11" ht="24.75" customHeight="1">
      <c r="B167" s="18">
        <v>162</v>
      </c>
      <c r="C167" s="43"/>
      <c r="D167" s="38" t="str">
        <f t="shared" si="7"/>
        <v/>
      </c>
      <c r="E167" s="39">
        <f>IF(D167="",0,+COUNTIF('賃上げ前（時給）'!$E$7:$E$1006,D167))</f>
        <v>0</v>
      </c>
      <c r="F167" s="44"/>
      <c r="G167" s="41" t="str">
        <f t="shared" si="8"/>
        <v/>
      </c>
      <c r="H167" s="51"/>
      <c r="I167" s="42" t="str">
        <f t="shared" si="9"/>
        <v/>
      </c>
      <c r="J167" s="74"/>
      <c r="K167" s="75"/>
    </row>
    <row r="168" spans="2:11" ht="24.75" customHeight="1">
      <c r="B168" s="18">
        <v>163</v>
      </c>
      <c r="C168" s="43"/>
      <c r="D168" s="38" t="str">
        <f t="shared" si="7"/>
        <v/>
      </c>
      <c r="E168" s="39">
        <f>IF(D168="",0,+COUNTIF('賃上げ前（時給）'!$E$7:$E$1006,D168))</f>
        <v>0</v>
      </c>
      <c r="F168" s="44"/>
      <c r="G168" s="41" t="str">
        <f t="shared" si="8"/>
        <v/>
      </c>
      <c r="H168" s="51"/>
      <c r="I168" s="42" t="str">
        <f t="shared" si="9"/>
        <v/>
      </c>
      <c r="J168" s="74"/>
      <c r="K168" s="75"/>
    </row>
    <row r="169" spans="2:11" ht="24.75" customHeight="1">
      <c r="B169" s="18">
        <v>164</v>
      </c>
      <c r="C169" s="43"/>
      <c r="D169" s="38" t="str">
        <f t="shared" si="7"/>
        <v/>
      </c>
      <c r="E169" s="39">
        <f>IF(D169="",0,+COUNTIF('賃上げ前（時給）'!$E$7:$E$1006,D169))</f>
        <v>0</v>
      </c>
      <c r="F169" s="44"/>
      <c r="G169" s="41" t="str">
        <f t="shared" si="8"/>
        <v/>
      </c>
      <c r="H169" s="51"/>
      <c r="I169" s="42" t="str">
        <f t="shared" si="9"/>
        <v/>
      </c>
      <c r="J169" s="74"/>
      <c r="K169" s="75"/>
    </row>
    <row r="170" spans="2:11" ht="24.75" customHeight="1">
      <c r="B170" s="18">
        <v>165</v>
      </c>
      <c r="C170" s="43"/>
      <c r="D170" s="38" t="str">
        <f t="shared" si="7"/>
        <v/>
      </c>
      <c r="E170" s="39">
        <f>IF(D170="",0,+COUNTIF('賃上げ前（時給）'!$E$7:$E$1006,D170))</f>
        <v>0</v>
      </c>
      <c r="F170" s="44"/>
      <c r="G170" s="41" t="str">
        <f t="shared" si="8"/>
        <v/>
      </c>
      <c r="H170" s="51"/>
      <c r="I170" s="42" t="str">
        <f t="shared" si="9"/>
        <v/>
      </c>
      <c r="J170" s="74"/>
      <c r="K170" s="75"/>
    </row>
    <row r="171" spans="2:11" ht="24.75" customHeight="1">
      <c r="B171" s="18">
        <v>166</v>
      </c>
      <c r="C171" s="43"/>
      <c r="D171" s="38" t="str">
        <f t="shared" si="7"/>
        <v/>
      </c>
      <c r="E171" s="39">
        <f>IF(D171="",0,+COUNTIF('賃上げ前（時給）'!$E$7:$E$1006,D171))</f>
        <v>0</v>
      </c>
      <c r="F171" s="44"/>
      <c r="G171" s="41" t="str">
        <f t="shared" si="8"/>
        <v/>
      </c>
      <c r="H171" s="51"/>
      <c r="I171" s="42" t="str">
        <f t="shared" si="9"/>
        <v/>
      </c>
      <c r="J171" s="74"/>
      <c r="K171" s="75"/>
    </row>
    <row r="172" spans="2:11" ht="24.75" customHeight="1">
      <c r="B172" s="18">
        <v>167</v>
      </c>
      <c r="C172" s="43"/>
      <c r="D172" s="38" t="str">
        <f t="shared" si="7"/>
        <v/>
      </c>
      <c r="E172" s="39">
        <f>IF(D172="",0,+COUNTIF('賃上げ前（時給）'!$E$7:$E$1006,D172))</f>
        <v>0</v>
      </c>
      <c r="F172" s="44"/>
      <c r="G172" s="41" t="str">
        <f t="shared" si="8"/>
        <v/>
      </c>
      <c r="H172" s="51"/>
      <c r="I172" s="42" t="str">
        <f t="shared" si="9"/>
        <v/>
      </c>
      <c r="J172" s="74"/>
      <c r="K172" s="75"/>
    </row>
    <row r="173" spans="2:11" ht="24.75" customHeight="1">
      <c r="B173" s="18">
        <v>168</v>
      </c>
      <c r="C173" s="43"/>
      <c r="D173" s="38" t="str">
        <f t="shared" si="7"/>
        <v/>
      </c>
      <c r="E173" s="39">
        <f>IF(D173="",0,+COUNTIF('賃上げ前（時給）'!$E$7:$E$1006,D173))</f>
        <v>0</v>
      </c>
      <c r="F173" s="44"/>
      <c r="G173" s="41" t="str">
        <f t="shared" si="8"/>
        <v/>
      </c>
      <c r="H173" s="51"/>
      <c r="I173" s="42" t="str">
        <f t="shared" si="9"/>
        <v/>
      </c>
      <c r="J173" s="74"/>
      <c r="K173" s="75"/>
    </row>
    <row r="174" spans="2:11" ht="24.75" customHeight="1">
      <c r="B174" s="18">
        <v>169</v>
      </c>
      <c r="C174" s="43"/>
      <c r="D174" s="38" t="str">
        <f t="shared" si="7"/>
        <v/>
      </c>
      <c r="E174" s="39">
        <f>IF(D174="",0,+COUNTIF('賃上げ前（時給）'!$E$7:$E$1006,D174))</f>
        <v>0</v>
      </c>
      <c r="F174" s="44"/>
      <c r="G174" s="41" t="str">
        <f t="shared" si="8"/>
        <v/>
      </c>
      <c r="H174" s="51"/>
      <c r="I174" s="42" t="str">
        <f t="shared" si="9"/>
        <v/>
      </c>
      <c r="J174" s="74"/>
      <c r="K174" s="75"/>
    </row>
    <row r="175" spans="2:11" ht="24.75" customHeight="1">
      <c r="B175" s="18">
        <v>170</v>
      </c>
      <c r="C175" s="43"/>
      <c r="D175" s="38" t="str">
        <f t="shared" si="7"/>
        <v/>
      </c>
      <c r="E175" s="39">
        <f>IF(D175="",0,+COUNTIF('賃上げ前（時給）'!$E$7:$E$1006,D175))</f>
        <v>0</v>
      </c>
      <c r="F175" s="44"/>
      <c r="G175" s="41" t="str">
        <f t="shared" si="8"/>
        <v/>
      </c>
      <c r="H175" s="51"/>
      <c r="I175" s="42" t="str">
        <f t="shared" si="9"/>
        <v/>
      </c>
      <c r="J175" s="74"/>
      <c r="K175" s="75"/>
    </row>
    <row r="176" spans="2:11" ht="24.75" customHeight="1">
      <c r="B176" s="18">
        <v>171</v>
      </c>
      <c r="C176" s="43"/>
      <c r="D176" s="38" t="str">
        <f t="shared" si="7"/>
        <v/>
      </c>
      <c r="E176" s="39">
        <f>IF(D176="",0,+COUNTIF('賃上げ前（時給）'!$E$7:$E$1006,D176))</f>
        <v>0</v>
      </c>
      <c r="F176" s="44"/>
      <c r="G176" s="41" t="str">
        <f t="shared" si="8"/>
        <v/>
      </c>
      <c r="H176" s="51"/>
      <c r="I176" s="42" t="str">
        <f t="shared" si="9"/>
        <v/>
      </c>
      <c r="J176" s="74"/>
      <c r="K176" s="75"/>
    </row>
    <row r="177" spans="2:11" ht="24.75" customHeight="1">
      <c r="B177" s="18">
        <v>172</v>
      </c>
      <c r="C177" s="43"/>
      <c r="D177" s="38" t="str">
        <f t="shared" si="7"/>
        <v/>
      </c>
      <c r="E177" s="39">
        <f>IF(D177="",0,+COUNTIF('賃上げ前（時給）'!$E$7:$E$1006,D177))</f>
        <v>0</v>
      </c>
      <c r="F177" s="44"/>
      <c r="G177" s="41" t="str">
        <f t="shared" si="8"/>
        <v/>
      </c>
      <c r="H177" s="51"/>
      <c r="I177" s="42" t="str">
        <f t="shared" si="9"/>
        <v/>
      </c>
      <c r="J177" s="74"/>
      <c r="K177" s="75"/>
    </row>
    <row r="178" spans="2:11" ht="24.75" customHeight="1">
      <c r="B178" s="18">
        <v>173</v>
      </c>
      <c r="C178" s="43"/>
      <c r="D178" s="38" t="str">
        <f t="shared" si="7"/>
        <v/>
      </c>
      <c r="E178" s="39">
        <f>IF(D178="",0,+COUNTIF('賃上げ前（時給）'!$E$7:$E$1006,D178))</f>
        <v>0</v>
      </c>
      <c r="F178" s="44"/>
      <c r="G178" s="41" t="str">
        <f t="shared" si="8"/>
        <v/>
      </c>
      <c r="H178" s="51"/>
      <c r="I178" s="42" t="str">
        <f t="shared" si="9"/>
        <v/>
      </c>
      <c r="J178" s="74"/>
      <c r="K178" s="75"/>
    </row>
    <row r="179" spans="2:11" ht="24.75" customHeight="1">
      <c r="B179" s="18">
        <v>174</v>
      </c>
      <c r="C179" s="43"/>
      <c r="D179" s="38" t="str">
        <f t="shared" si="7"/>
        <v/>
      </c>
      <c r="E179" s="39">
        <f>IF(D179="",0,+COUNTIF('賃上げ前（時給）'!$E$7:$E$1006,D179))</f>
        <v>0</v>
      </c>
      <c r="F179" s="44"/>
      <c r="G179" s="41" t="str">
        <f t="shared" si="8"/>
        <v/>
      </c>
      <c r="H179" s="51"/>
      <c r="I179" s="42" t="str">
        <f t="shared" si="9"/>
        <v/>
      </c>
      <c r="J179" s="74"/>
      <c r="K179" s="75"/>
    </row>
    <row r="180" spans="2:11" ht="24.75" customHeight="1">
      <c r="B180" s="18">
        <v>175</v>
      </c>
      <c r="C180" s="43"/>
      <c r="D180" s="38" t="str">
        <f t="shared" si="7"/>
        <v/>
      </c>
      <c r="E180" s="39">
        <f>IF(D180="",0,+COUNTIF('賃上げ前（時給）'!$E$7:$E$1006,D180))</f>
        <v>0</v>
      </c>
      <c r="F180" s="44"/>
      <c r="G180" s="41" t="str">
        <f t="shared" si="8"/>
        <v/>
      </c>
      <c r="H180" s="51"/>
      <c r="I180" s="42" t="str">
        <f t="shared" si="9"/>
        <v/>
      </c>
      <c r="J180" s="74"/>
      <c r="K180" s="75"/>
    </row>
    <row r="181" spans="2:11" ht="24.75" customHeight="1">
      <c r="B181" s="18">
        <v>176</v>
      </c>
      <c r="C181" s="43"/>
      <c r="D181" s="38" t="str">
        <f t="shared" si="7"/>
        <v/>
      </c>
      <c r="E181" s="39">
        <f>IF(D181="",0,+COUNTIF('賃上げ前（時給）'!$E$7:$E$1006,D181))</f>
        <v>0</v>
      </c>
      <c r="F181" s="44"/>
      <c r="G181" s="41" t="str">
        <f t="shared" si="8"/>
        <v/>
      </c>
      <c r="H181" s="51"/>
      <c r="I181" s="42" t="str">
        <f t="shared" si="9"/>
        <v/>
      </c>
      <c r="J181" s="74"/>
      <c r="K181" s="75"/>
    </row>
    <row r="182" spans="2:11" ht="24.75" customHeight="1">
      <c r="B182" s="18">
        <v>177</v>
      </c>
      <c r="C182" s="43"/>
      <c r="D182" s="38" t="str">
        <f t="shared" si="7"/>
        <v/>
      </c>
      <c r="E182" s="39">
        <f>IF(D182="",0,+COUNTIF('賃上げ前（時給）'!$E$7:$E$1006,D182))</f>
        <v>0</v>
      </c>
      <c r="F182" s="44"/>
      <c r="G182" s="41" t="str">
        <f t="shared" si="8"/>
        <v/>
      </c>
      <c r="H182" s="51"/>
      <c r="I182" s="42" t="str">
        <f t="shared" si="9"/>
        <v/>
      </c>
      <c r="J182" s="74"/>
      <c r="K182" s="75"/>
    </row>
    <row r="183" spans="2:11" ht="24.75" customHeight="1">
      <c r="B183" s="18">
        <v>178</v>
      </c>
      <c r="C183" s="43"/>
      <c r="D183" s="38" t="str">
        <f t="shared" si="7"/>
        <v/>
      </c>
      <c r="E183" s="39">
        <f>IF(D183="",0,+COUNTIF('賃上げ前（時給）'!$E$7:$E$1006,D183))</f>
        <v>0</v>
      </c>
      <c r="F183" s="44"/>
      <c r="G183" s="41" t="str">
        <f t="shared" si="8"/>
        <v/>
      </c>
      <c r="H183" s="51"/>
      <c r="I183" s="42" t="str">
        <f t="shared" si="9"/>
        <v/>
      </c>
      <c r="J183" s="74"/>
      <c r="K183" s="75"/>
    </row>
    <row r="184" spans="2:11" ht="24.75" customHeight="1">
      <c r="B184" s="18">
        <v>179</v>
      </c>
      <c r="C184" s="43"/>
      <c r="D184" s="38" t="str">
        <f t="shared" si="7"/>
        <v/>
      </c>
      <c r="E184" s="39">
        <f>IF(D184="",0,+COUNTIF('賃上げ前（時給）'!$E$7:$E$1006,D184))</f>
        <v>0</v>
      </c>
      <c r="F184" s="44"/>
      <c r="G184" s="41" t="str">
        <f t="shared" si="8"/>
        <v/>
      </c>
      <c r="H184" s="51"/>
      <c r="I184" s="42" t="str">
        <f t="shared" si="9"/>
        <v/>
      </c>
      <c r="J184" s="74"/>
      <c r="K184" s="75"/>
    </row>
    <row r="185" spans="2:11" ht="24.75" customHeight="1">
      <c r="B185" s="18">
        <v>180</v>
      </c>
      <c r="C185" s="43"/>
      <c r="D185" s="38" t="str">
        <f t="shared" si="7"/>
        <v/>
      </c>
      <c r="E185" s="39">
        <f>IF(D185="",0,+COUNTIF('賃上げ前（時給）'!$E$7:$E$1006,D185))</f>
        <v>0</v>
      </c>
      <c r="F185" s="44"/>
      <c r="G185" s="41" t="str">
        <f t="shared" si="8"/>
        <v/>
      </c>
      <c r="H185" s="51"/>
      <c r="I185" s="42" t="str">
        <f t="shared" si="9"/>
        <v/>
      </c>
      <c r="J185" s="74"/>
      <c r="K185" s="75"/>
    </row>
    <row r="186" spans="2:11" ht="24.75" customHeight="1">
      <c r="B186" s="18">
        <v>181</v>
      </c>
      <c r="C186" s="43"/>
      <c r="D186" s="38" t="str">
        <f t="shared" si="7"/>
        <v/>
      </c>
      <c r="E186" s="39">
        <f>IF(D186="",0,+COUNTIF('賃上げ前（時給）'!$E$7:$E$1006,D186))</f>
        <v>0</v>
      </c>
      <c r="F186" s="44"/>
      <c r="G186" s="41" t="str">
        <f t="shared" si="8"/>
        <v/>
      </c>
      <c r="H186" s="51"/>
      <c r="I186" s="42" t="str">
        <f t="shared" si="9"/>
        <v/>
      </c>
      <c r="J186" s="74"/>
      <c r="K186" s="75"/>
    </row>
    <row r="187" spans="2:11" ht="24.75" customHeight="1">
      <c r="B187" s="18">
        <v>182</v>
      </c>
      <c r="C187" s="43"/>
      <c r="D187" s="38" t="str">
        <f t="shared" si="7"/>
        <v/>
      </c>
      <c r="E187" s="39">
        <f>IF(D187="",0,+COUNTIF('賃上げ前（時給）'!$E$7:$E$1006,D187))</f>
        <v>0</v>
      </c>
      <c r="F187" s="44"/>
      <c r="G187" s="41" t="str">
        <f t="shared" si="8"/>
        <v/>
      </c>
      <c r="H187" s="51"/>
      <c r="I187" s="42" t="str">
        <f t="shared" si="9"/>
        <v/>
      </c>
      <c r="J187" s="74"/>
      <c r="K187" s="75"/>
    </row>
    <row r="188" spans="2:11" ht="24.75" customHeight="1">
      <c r="B188" s="18">
        <v>183</v>
      </c>
      <c r="C188" s="43"/>
      <c r="D188" s="38" t="str">
        <f t="shared" si="7"/>
        <v/>
      </c>
      <c r="E188" s="39">
        <f>IF(D188="",0,+COUNTIF('賃上げ前（時給）'!$E$7:$E$1006,D188))</f>
        <v>0</v>
      </c>
      <c r="F188" s="44"/>
      <c r="G188" s="41" t="str">
        <f t="shared" si="8"/>
        <v/>
      </c>
      <c r="H188" s="51"/>
      <c r="I188" s="42" t="str">
        <f t="shared" si="9"/>
        <v/>
      </c>
      <c r="J188" s="74"/>
      <c r="K188" s="75"/>
    </row>
    <row r="189" spans="2:11" ht="24.75" customHeight="1">
      <c r="B189" s="18">
        <v>184</v>
      </c>
      <c r="C189" s="43"/>
      <c r="D189" s="38" t="str">
        <f t="shared" si="7"/>
        <v/>
      </c>
      <c r="E189" s="39">
        <f>IF(D189="",0,+COUNTIF('賃上げ前（時給）'!$E$7:$E$1006,D189))</f>
        <v>0</v>
      </c>
      <c r="F189" s="44"/>
      <c r="G189" s="41" t="str">
        <f t="shared" si="8"/>
        <v/>
      </c>
      <c r="H189" s="51"/>
      <c r="I189" s="42" t="str">
        <f t="shared" si="9"/>
        <v/>
      </c>
      <c r="J189" s="74"/>
      <c r="K189" s="75"/>
    </row>
    <row r="190" spans="2:11" ht="24.75" customHeight="1">
      <c r="B190" s="18">
        <v>185</v>
      </c>
      <c r="C190" s="43"/>
      <c r="D190" s="38" t="str">
        <f t="shared" si="7"/>
        <v/>
      </c>
      <c r="E190" s="39">
        <f>IF(D190="",0,+COUNTIF('賃上げ前（時給）'!$E$7:$E$1006,D190))</f>
        <v>0</v>
      </c>
      <c r="F190" s="44"/>
      <c r="G190" s="41" t="str">
        <f t="shared" si="8"/>
        <v/>
      </c>
      <c r="H190" s="51"/>
      <c r="I190" s="42" t="str">
        <f t="shared" si="9"/>
        <v/>
      </c>
      <c r="J190" s="74"/>
      <c r="K190" s="75"/>
    </row>
    <row r="191" spans="2:11" ht="24.75" customHeight="1">
      <c r="B191" s="18">
        <v>186</v>
      </c>
      <c r="C191" s="43"/>
      <c r="D191" s="38" t="str">
        <f t="shared" si="7"/>
        <v/>
      </c>
      <c r="E191" s="39">
        <f>IF(D191="",0,+COUNTIF('賃上げ前（時給）'!$E$7:$E$1006,D191))</f>
        <v>0</v>
      </c>
      <c r="F191" s="44"/>
      <c r="G191" s="41" t="str">
        <f t="shared" si="8"/>
        <v/>
      </c>
      <c r="H191" s="51"/>
      <c r="I191" s="42" t="str">
        <f t="shared" si="9"/>
        <v/>
      </c>
      <c r="J191" s="74"/>
      <c r="K191" s="75"/>
    </row>
    <row r="192" spans="2:11" ht="24.75" customHeight="1">
      <c r="B192" s="18">
        <v>187</v>
      </c>
      <c r="C192" s="43"/>
      <c r="D192" s="38" t="str">
        <f t="shared" si="7"/>
        <v/>
      </c>
      <c r="E192" s="39">
        <f>IF(D192="",0,+COUNTIF('賃上げ前（時給）'!$E$7:$E$1006,D192))</f>
        <v>0</v>
      </c>
      <c r="F192" s="44"/>
      <c r="G192" s="41" t="str">
        <f t="shared" si="8"/>
        <v/>
      </c>
      <c r="H192" s="51"/>
      <c r="I192" s="42" t="str">
        <f t="shared" si="9"/>
        <v/>
      </c>
      <c r="J192" s="74"/>
      <c r="K192" s="75"/>
    </row>
    <row r="193" spans="2:11" ht="24.75" customHeight="1">
      <c r="B193" s="18">
        <v>188</v>
      </c>
      <c r="C193" s="43"/>
      <c r="D193" s="38" t="str">
        <f t="shared" si="7"/>
        <v/>
      </c>
      <c r="E193" s="39">
        <f>IF(D193="",0,+COUNTIF('賃上げ前（時給）'!$E$7:$E$1006,D193))</f>
        <v>0</v>
      </c>
      <c r="F193" s="44"/>
      <c r="G193" s="41" t="str">
        <f t="shared" si="8"/>
        <v/>
      </c>
      <c r="H193" s="51"/>
      <c r="I193" s="42" t="str">
        <f t="shared" si="9"/>
        <v/>
      </c>
      <c r="J193" s="74"/>
      <c r="K193" s="75"/>
    </row>
    <row r="194" spans="2:11" ht="24.75" customHeight="1">
      <c r="B194" s="18">
        <v>189</v>
      </c>
      <c r="C194" s="43"/>
      <c r="D194" s="38" t="str">
        <f t="shared" si="7"/>
        <v/>
      </c>
      <c r="E194" s="39">
        <f>IF(D194="",0,+COUNTIF('賃上げ前（時給）'!$E$7:$E$1006,D194))</f>
        <v>0</v>
      </c>
      <c r="F194" s="44"/>
      <c r="G194" s="41" t="str">
        <f t="shared" si="8"/>
        <v/>
      </c>
      <c r="H194" s="51"/>
      <c r="I194" s="42" t="str">
        <f t="shared" si="9"/>
        <v/>
      </c>
      <c r="J194" s="74"/>
      <c r="K194" s="75"/>
    </row>
    <row r="195" spans="2:11" ht="24.75" customHeight="1">
      <c r="B195" s="18">
        <v>190</v>
      </c>
      <c r="C195" s="43"/>
      <c r="D195" s="38" t="str">
        <f t="shared" si="7"/>
        <v/>
      </c>
      <c r="E195" s="39">
        <f>IF(D195="",0,+COUNTIF('賃上げ前（時給）'!$E$7:$E$1006,D195))</f>
        <v>0</v>
      </c>
      <c r="F195" s="44"/>
      <c r="G195" s="41" t="str">
        <f t="shared" si="8"/>
        <v/>
      </c>
      <c r="H195" s="51"/>
      <c r="I195" s="42" t="str">
        <f t="shared" si="9"/>
        <v/>
      </c>
      <c r="J195" s="74"/>
      <c r="K195" s="75"/>
    </row>
    <row r="196" spans="2:11" ht="24.75" customHeight="1">
      <c r="B196" s="18">
        <v>191</v>
      </c>
      <c r="C196" s="43"/>
      <c r="D196" s="38" t="str">
        <f t="shared" si="7"/>
        <v/>
      </c>
      <c r="E196" s="39">
        <f>IF(D196="",0,+COUNTIF('賃上げ前（時給）'!$E$7:$E$1006,D196))</f>
        <v>0</v>
      </c>
      <c r="F196" s="44"/>
      <c r="G196" s="41" t="str">
        <f t="shared" si="8"/>
        <v/>
      </c>
      <c r="H196" s="51"/>
      <c r="I196" s="42" t="str">
        <f t="shared" si="9"/>
        <v/>
      </c>
      <c r="J196" s="74"/>
      <c r="K196" s="75"/>
    </row>
    <row r="197" spans="2:11" ht="24.75" customHeight="1">
      <c r="B197" s="18">
        <v>192</v>
      </c>
      <c r="C197" s="43"/>
      <c r="D197" s="38" t="str">
        <f t="shared" si="7"/>
        <v/>
      </c>
      <c r="E197" s="39">
        <f>IF(D197="",0,+COUNTIF('賃上げ前（時給）'!$E$7:$E$1006,D197))</f>
        <v>0</v>
      </c>
      <c r="F197" s="44"/>
      <c r="G197" s="41" t="str">
        <f t="shared" si="8"/>
        <v/>
      </c>
      <c r="H197" s="51"/>
      <c r="I197" s="42" t="str">
        <f t="shared" si="9"/>
        <v/>
      </c>
      <c r="J197" s="74"/>
      <c r="K197" s="75"/>
    </row>
    <row r="198" spans="2:11" ht="24.75" customHeight="1">
      <c r="B198" s="18">
        <v>193</v>
      </c>
      <c r="C198" s="43"/>
      <c r="D198" s="38" t="str">
        <f t="shared" ref="D198:D261" si="10">SUBSTITUTE(SUBSTITUTE(C198,"　","")," ","")</f>
        <v/>
      </c>
      <c r="E198" s="39">
        <f>IF(D198="",0,+COUNTIF('賃上げ前（時給）'!$E$7:$E$1006,D198))</f>
        <v>0</v>
      </c>
      <c r="F198" s="44"/>
      <c r="G198" s="41" t="str">
        <f t="shared" si="8"/>
        <v/>
      </c>
      <c r="H198" s="51"/>
      <c r="I198" s="42" t="str">
        <f t="shared" si="9"/>
        <v/>
      </c>
      <c r="J198" s="74"/>
      <c r="K198" s="75"/>
    </row>
    <row r="199" spans="2:11" ht="24.75" customHeight="1">
      <c r="B199" s="18">
        <v>194</v>
      </c>
      <c r="C199" s="43"/>
      <c r="D199" s="38" t="str">
        <f t="shared" si="10"/>
        <v/>
      </c>
      <c r="E199" s="39">
        <f>IF(D199="",0,+COUNTIF('賃上げ前（時給）'!$E$7:$E$1006,D199))</f>
        <v>0</v>
      </c>
      <c r="F199" s="44"/>
      <c r="G199" s="41" t="str">
        <f t="shared" ref="G199:G262" si="11">IF(C199="","",+IF(OR(E199&lt;1,F199="",J199="◎"),"除外","対象"))</f>
        <v/>
      </c>
      <c r="H199" s="51"/>
      <c r="I199" s="42" t="str">
        <f t="shared" si="9"/>
        <v/>
      </c>
      <c r="J199" s="74"/>
      <c r="K199" s="75"/>
    </row>
    <row r="200" spans="2:11" ht="24.75" customHeight="1">
      <c r="B200" s="18">
        <v>195</v>
      </c>
      <c r="C200" s="43"/>
      <c r="D200" s="38" t="str">
        <f t="shared" si="10"/>
        <v/>
      </c>
      <c r="E200" s="39">
        <f>IF(D200="",0,+COUNTIF('賃上げ前（時給）'!$E$7:$E$1006,D200))</f>
        <v>0</v>
      </c>
      <c r="F200" s="44"/>
      <c r="G200" s="41" t="str">
        <f t="shared" si="11"/>
        <v/>
      </c>
      <c r="H200" s="51"/>
      <c r="I200" s="42" t="str">
        <f t="shared" si="9"/>
        <v/>
      </c>
      <c r="J200" s="74"/>
      <c r="K200" s="75"/>
    </row>
    <row r="201" spans="2:11" ht="24.75" customHeight="1">
      <c r="B201" s="18">
        <v>196</v>
      </c>
      <c r="C201" s="43"/>
      <c r="D201" s="38" t="str">
        <f t="shared" si="10"/>
        <v/>
      </c>
      <c r="E201" s="39">
        <f>IF(D201="",0,+COUNTIF('賃上げ前（時給）'!$E$7:$E$1006,D201))</f>
        <v>0</v>
      </c>
      <c r="F201" s="44"/>
      <c r="G201" s="41" t="str">
        <f t="shared" si="11"/>
        <v/>
      </c>
      <c r="H201" s="51"/>
      <c r="I201" s="42" t="str">
        <f t="shared" si="9"/>
        <v/>
      </c>
      <c r="J201" s="74"/>
      <c r="K201" s="75"/>
    </row>
    <row r="202" spans="2:11" ht="24.75" customHeight="1">
      <c r="B202" s="18">
        <v>197</v>
      </c>
      <c r="C202" s="43"/>
      <c r="D202" s="38" t="str">
        <f t="shared" si="10"/>
        <v/>
      </c>
      <c r="E202" s="39">
        <f>IF(D202="",0,+COUNTIF('賃上げ前（時給）'!$E$7:$E$1006,D202))</f>
        <v>0</v>
      </c>
      <c r="F202" s="44"/>
      <c r="G202" s="41" t="str">
        <f t="shared" si="11"/>
        <v/>
      </c>
      <c r="H202" s="51"/>
      <c r="I202" s="42" t="str">
        <f t="shared" si="9"/>
        <v/>
      </c>
      <c r="J202" s="74"/>
      <c r="K202" s="75"/>
    </row>
    <row r="203" spans="2:11" ht="24.75" customHeight="1">
      <c r="B203" s="18">
        <v>198</v>
      </c>
      <c r="C203" s="43"/>
      <c r="D203" s="38" t="str">
        <f t="shared" si="10"/>
        <v/>
      </c>
      <c r="E203" s="39">
        <f>IF(D203="",0,+COUNTIF('賃上げ前（時給）'!$E$7:$E$1006,D203))</f>
        <v>0</v>
      </c>
      <c r="F203" s="44"/>
      <c r="G203" s="41" t="str">
        <f t="shared" si="11"/>
        <v/>
      </c>
      <c r="H203" s="51"/>
      <c r="I203" s="42" t="str">
        <f t="shared" si="9"/>
        <v/>
      </c>
      <c r="J203" s="74"/>
      <c r="K203" s="75"/>
    </row>
    <row r="204" spans="2:11" ht="24.75" customHeight="1">
      <c r="B204" s="18">
        <v>199</v>
      </c>
      <c r="C204" s="43"/>
      <c r="D204" s="38" t="str">
        <f t="shared" si="10"/>
        <v/>
      </c>
      <c r="E204" s="39">
        <f>IF(D204="",0,+COUNTIF('賃上げ前（時給）'!$E$7:$E$1006,D204))</f>
        <v>0</v>
      </c>
      <c r="F204" s="44"/>
      <c r="G204" s="41" t="str">
        <f t="shared" si="11"/>
        <v/>
      </c>
      <c r="H204" s="51"/>
      <c r="I204" s="42" t="str">
        <f t="shared" si="9"/>
        <v/>
      </c>
      <c r="J204" s="74"/>
      <c r="K204" s="75"/>
    </row>
    <row r="205" spans="2:11" ht="24.75" customHeight="1">
      <c r="B205" s="18">
        <v>200</v>
      </c>
      <c r="C205" s="43"/>
      <c r="D205" s="38" t="str">
        <f t="shared" si="10"/>
        <v/>
      </c>
      <c r="E205" s="39">
        <f>IF(D205="",0,+COUNTIF('賃上げ前（時給）'!$E$7:$E$1006,D205))</f>
        <v>0</v>
      </c>
      <c r="F205" s="44"/>
      <c r="G205" s="41" t="str">
        <f t="shared" si="11"/>
        <v/>
      </c>
      <c r="H205" s="51"/>
      <c r="I205" s="42" t="str">
        <f t="shared" ref="I205:I268" si="12">IF(C205="","",+IF(G205="対象",H205,0))</f>
        <v/>
      </c>
      <c r="J205" s="74"/>
      <c r="K205" s="75"/>
    </row>
    <row r="206" spans="2:11" ht="24.75" customHeight="1">
      <c r="B206" s="18">
        <v>201</v>
      </c>
      <c r="C206" s="43"/>
      <c r="D206" s="38" t="str">
        <f t="shared" si="10"/>
        <v/>
      </c>
      <c r="E206" s="39">
        <f>IF(D206="",0,+COUNTIF('賃上げ前（時給）'!$E$7:$E$1006,D206))</f>
        <v>0</v>
      </c>
      <c r="F206" s="44"/>
      <c r="G206" s="41" t="str">
        <f t="shared" si="11"/>
        <v/>
      </c>
      <c r="H206" s="51"/>
      <c r="I206" s="42" t="str">
        <f t="shared" si="12"/>
        <v/>
      </c>
      <c r="J206" s="74"/>
      <c r="K206" s="75"/>
    </row>
    <row r="207" spans="2:11" ht="24.75" customHeight="1">
      <c r="B207" s="18">
        <v>202</v>
      </c>
      <c r="C207" s="43"/>
      <c r="D207" s="38" t="str">
        <f t="shared" si="10"/>
        <v/>
      </c>
      <c r="E207" s="39">
        <f>IF(D207="",0,+COUNTIF('賃上げ前（時給）'!$E$7:$E$1006,D207))</f>
        <v>0</v>
      </c>
      <c r="F207" s="44"/>
      <c r="G207" s="41" t="str">
        <f t="shared" si="11"/>
        <v/>
      </c>
      <c r="H207" s="51"/>
      <c r="I207" s="42" t="str">
        <f t="shared" si="12"/>
        <v/>
      </c>
      <c r="J207" s="74"/>
      <c r="K207" s="75"/>
    </row>
    <row r="208" spans="2:11" ht="24.75" customHeight="1">
      <c r="B208" s="18">
        <v>203</v>
      </c>
      <c r="C208" s="43"/>
      <c r="D208" s="38" t="str">
        <f t="shared" si="10"/>
        <v/>
      </c>
      <c r="E208" s="39">
        <f>IF(D208="",0,+COUNTIF('賃上げ前（時給）'!$E$7:$E$1006,D208))</f>
        <v>0</v>
      </c>
      <c r="F208" s="44"/>
      <c r="G208" s="41" t="str">
        <f t="shared" si="11"/>
        <v/>
      </c>
      <c r="H208" s="51"/>
      <c r="I208" s="42" t="str">
        <f t="shared" si="12"/>
        <v/>
      </c>
      <c r="J208" s="74"/>
      <c r="K208" s="75"/>
    </row>
    <row r="209" spans="2:11" ht="24.75" customHeight="1">
      <c r="B209" s="18">
        <v>204</v>
      </c>
      <c r="C209" s="43"/>
      <c r="D209" s="38" t="str">
        <f t="shared" si="10"/>
        <v/>
      </c>
      <c r="E209" s="39">
        <f>IF(D209="",0,+COUNTIF('賃上げ前（時給）'!$E$7:$E$1006,D209))</f>
        <v>0</v>
      </c>
      <c r="F209" s="44"/>
      <c r="G209" s="41" t="str">
        <f t="shared" si="11"/>
        <v/>
      </c>
      <c r="H209" s="51"/>
      <c r="I209" s="42" t="str">
        <f t="shared" si="12"/>
        <v/>
      </c>
      <c r="J209" s="74"/>
      <c r="K209" s="75"/>
    </row>
    <row r="210" spans="2:11" ht="24.75" customHeight="1">
      <c r="B210" s="18">
        <v>205</v>
      </c>
      <c r="C210" s="43"/>
      <c r="D210" s="38" t="str">
        <f t="shared" si="10"/>
        <v/>
      </c>
      <c r="E210" s="39">
        <f>IF(D210="",0,+COUNTIF('賃上げ前（時給）'!$E$7:$E$1006,D210))</f>
        <v>0</v>
      </c>
      <c r="F210" s="44"/>
      <c r="G210" s="41" t="str">
        <f t="shared" si="11"/>
        <v/>
      </c>
      <c r="H210" s="51"/>
      <c r="I210" s="42" t="str">
        <f t="shared" si="12"/>
        <v/>
      </c>
      <c r="J210" s="74"/>
      <c r="K210" s="75"/>
    </row>
    <row r="211" spans="2:11" ht="24.75" customHeight="1">
      <c r="B211" s="18">
        <v>206</v>
      </c>
      <c r="C211" s="43"/>
      <c r="D211" s="38" t="str">
        <f t="shared" si="10"/>
        <v/>
      </c>
      <c r="E211" s="39">
        <f>IF(D211="",0,+COUNTIF('賃上げ前（時給）'!$E$7:$E$1006,D211))</f>
        <v>0</v>
      </c>
      <c r="F211" s="44"/>
      <c r="G211" s="41" t="str">
        <f t="shared" si="11"/>
        <v/>
      </c>
      <c r="H211" s="51"/>
      <c r="I211" s="42" t="str">
        <f t="shared" si="12"/>
        <v/>
      </c>
      <c r="J211" s="74"/>
      <c r="K211" s="75"/>
    </row>
    <row r="212" spans="2:11" ht="24.75" customHeight="1">
      <c r="B212" s="18">
        <v>207</v>
      </c>
      <c r="C212" s="43"/>
      <c r="D212" s="38" t="str">
        <f t="shared" si="10"/>
        <v/>
      </c>
      <c r="E212" s="39">
        <f>IF(D212="",0,+COUNTIF('賃上げ前（時給）'!$E$7:$E$1006,D212))</f>
        <v>0</v>
      </c>
      <c r="F212" s="44"/>
      <c r="G212" s="41" t="str">
        <f t="shared" si="11"/>
        <v/>
      </c>
      <c r="H212" s="51"/>
      <c r="I212" s="42" t="str">
        <f t="shared" si="12"/>
        <v/>
      </c>
      <c r="J212" s="74"/>
      <c r="K212" s="75"/>
    </row>
    <row r="213" spans="2:11" ht="24.75" customHeight="1">
      <c r="B213" s="18">
        <v>208</v>
      </c>
      <c r="C213" s="43"/>
      <c r="D213" s="38" t="str">
        <f t="shared" si="10"/>
        <v/>
      </c>
      <c r="E213" s="39">
        <f>IF(D213="",0,+COUNTIF('賃上げ前（時給）'!$E$7:$E$1006,D213))</f>
        <v>0</v>
      </c>
      <c r="F213" s="44"/>
      <c r="G213" s="41" t="str">
        <f t="shared" si="11"/>
        <v/>
      </c>
      <c r="H213" s="51"/>
      <c r="I213" s="42" t="str">
        <f t="shared" si="12"/>
        <v/>
      </c>
      <c r="J213" s="74"/>
      <c r="K213" s="75"/>
    </row>
    <row r="214" spans="2:11" ht="24.75" customHeight="1">
      <c r="B214" s="18">
        <v>209</v>
      </c>
      <c r="C214" s="43"/>
      <c r="D214" s="38" t="str">
        <f t="shared" si="10"/>
        <v/>
      </c>
      <c r="E214" s="39">
        <f>IF(D214="",0,+COUNTIF('賃上げ前（時給）'!$E$7:$E$1006,D214))</f>
        <v>0</v>
      </c>
      <c r="F214" s="44"/>
      <c r="G214" s="41" t="str">
        <f t="shared" si="11"/>
        <v/>
      </c>
      <c r="H214" s="51"/>
      <c r="I214" s="42" t="str">
        <f t="shared" si="12"/>
        <v/>
      </c>
      <c r="J214" s="74"/>
      <c r="K214" s="75"/>
    </row>
    <row r="215" spans="2:11" ht="24.75" customHeight="1">
      <c r="B215" s="18">
        <v>210</v>
      </c>
      <c r="C215" s="43"/>
      <c r="D215" s="38" t="str">
        <f t="shared" si="10"/>
        <v/>
      </c>
      <c r="E215" s="39">
        <f>IF(D215="",0,+COUNTIF('賃上げ前（時給）'!$E$7:$E$1006,D215))</f>
        <v>0</v>
      </c>
      <c r="F215" s="44"/>
      <c r="G215" s="41" t="str">
        <f t="shared" si="11"/>
        <v/>
      </c>
      <c r="H215" s="51"/>
      <c r="I215" s="42" t="str">
        <f t="shared" si="12"/>
        <v/>
      </c>
      <c r="J215" s="74"/>
      <c r="K215" s="75"/>
    </row>
    <row r="216" spans="2:11" ht="24.75" customHeight="1">
      <c r="B216" s="18">
        <v>211</v>
      </c>
      <c r="C216" s="43"/>
      <c r="D216" s="38" t="str">
        <f t="shared" si="10"/>
        <v/>
      </c>
      <c r="E216" s="39">
        <f>IF(D216="",0,+COUNTIF('賃上げ前（時給）'!$E$7:$E$1006,D216))</f>
        <v>0</v>
      </c>
      <c r="F216" s="44"/>
      <c r="G216" s="41" t="str">
        <f t="shared" si="11"/>
        <v/>
      </c>
      <c r="H216" s="51"/>
      <c r="I216" s="42" t="str">
        <f t="shared" si="12"/>
        <v/>
      </c>
      <c r="J216" s="74"/>
      <c r="K216" s="75"/>
    </row>
    <row r="217" spans="2:11" ht="24.75" customHeight="1">
      <c r="B217" s="18">
        <v>212</v>
      </c>
      <c r="C217" s="43"/>
      <c r="D217" s="38" t="str">
        <f t="shared" si="10"/>
        <v/>
      </c>
      <c r="E217" s="39">
        <f>IF(D217="",0,+COUNTIF('賃上げ前（時給）'!$E$7:$E$1006,D217))</f>
        <v>0</v>
      </c>
      <c r="F217" s="44"/>
      <c r="G217" s="41" t="str">
        <f t="shared" si="11"/>
        <v/>
      </c>
      <c r="H217" s="51"/>
      <c r="I217" s="42" t="str">
        <f t="shared" si="12"/>
        <v/>
      </c>
      <c r="J217" s="74"/>
      <c r="K217" s="75"/>
    </row>
    <row r="218" spans="2:11" ht="24.75" customHeight="1">
      <c r="B218" s="18">
        <v>213</v>
      </c>
      <c r="C218" s="43"/>
      <c r="D218" s="38" t="str">
        <f t="shared" si="10"/>
        <v/>
      </c>
      <c r="E218" s="39">
        <f>IF(D218="",0,+COUNTIF('賃上げ前（時給）'!$E$7:$E$1006,D218))</f>
        <v>0</v>
      </c>
      <c r="F218" s="44"/>
      <c r="G218" s="41" t="str">
        <f t="shared" si="11"/>
        <v/>
      </c>
      <c r="H218" s="51"/>
      <c r="I218" s="42" t="str">
        <f t="shared" si="12"/>
        <v/>
      </c>
      <c r="J218" s="74"/>
      <c r="K218" s="75"/>
    </row>
    <row r="219" spans="2:11" ht="24.75" customHeight="1">
      <c r="B219" s="18">
        <v>214</v>
      </c>
      <c r="C219" s="43"/>
      <c r="D219" s="38" t="str">
        <f t="shared" si="10"/>
        <v/>
      </c>
      <c r="E219" s="39">
        <f>IF(D219="",0,+COUNTIF('賃上げ前（時給）'!$E$7:$E$1006,D219))</f>
        <v>0</v>
      </c>
      <c r="F219" s="44"/>
      <c r="G219" s="41" t="str">
        <f t="shared" si="11"/>
        <v/>
      </c>
      <c r="H219" s="51"/>
      <c r="I219" s="42" t="str">
        <f t="shared" si="12"/>
        <v/>
      </c>
      <c r="J219" s="74"/>
      <c r="K219" s="75"/>
    </row>
    <row r="220" spans="2:11" ht="24.75" customHeight="1">
      <c r="B220" s="18">
        <v>215</v>
      </c>
      <c r="C220" s="43"/>
      <c r="D220" s="38" t="str">
        <f t="shared" si="10"/>
        <v/>
      </c>
      <c r="E220" s="39">
        <f>IF(D220="",0,+COUNTIF('賃上げ前（時給）'!$E$7:$E$1006,D220))</f>
        <v>0</v>
      </c>
      <c r="F220" s="44"/>
      <c r="G220" s="41" t="str">
        <f t="shared" si="11"/>
        <v/>
      </c>
      <c r="H220" s="51"/>
      <c r="I220" s="42" t="str">
        <f t="shared" si="12"/>
        <v/>
      </c>
      <c r="J220" s="74"/>
      <c r="K220" s="75"/>
    </row>
    <row r="221" spans="2:11" ht="24.75" customHeight="1">
      <c r="B221" s="18">
        <v>216</v>
      </c>
      <c r="C221" s="43"/>
      <c r="D221" s="38" t="str">
        <f t="shared" si="10"/>
        <v/>
      </c>
      <c r="E221" s="39">
        <f>IF(D221="",0,+COUNTIF('賃上げ前（時給）'!$E$7:$E$1006,D221))</f>
        <v>0</v>
      </c>
      <c r="F221" s="44"/>
      <c r="G221" s="41" t="str">
        <f t="shared" si="11"/>
        <v/>
      </c>
      <c r="H221" s="51"/>
      <c r="I221" s="42" t="str">
        <f t="shared" si="12"/>
        <v/>
      </c>
      <c r="J221" s="74"/>
      <c r="K221" s="75"/>
    </row>
    <row r="222" spans="2:11" ht="24.75" customHeight="1">
      <c r="B222" s="18">
        <v>217</v>
      </c>
      <c r="C222" s="43"/>
      <c r="D222" s="38" t="str">
        <f t="shared" si="10"/>
        <v/>
      </c>
      <c r="E222" s="39">
        <f>IF(D222="",0,+COUNTIF('賃上げ前（時給）'!$E$7:$E$1006,D222))</f>
        <v>0</v>
      </c>
      <c r="F222" s="44"/>
      <c r="G222" s="41" t="str">
        <f t="shared" si="11"/>
        <v/>
      </c>
      <c r="H222" s="51"/>
      <c r="I222" s="42" t="str">
        <f t="shared" si="12"/>
        <v/>
      </c>
      <c r="J222" s="74"/>
      <c r="K222" s="75"/>
    </row>
    <row r="223" spans="2:11" ht="24.75" customHeight="1">
      <c r="B223" s="18">
        <v>218</v>
      </c>
      <c r="C223" s="43"/>
      <c r="D223" s="38" t="str">
        <f t="shared" si="10"/>
        <v/>
      </c>
      <c r="E223" s="39">
        <f>IF(D223="",0,+COUNTIF('賃上げ前（時給）'!$E$7:$E$1006,D223))</f>
        <v>0</v>
      </c>
      <c r="F223" s="44"/>
      <c r="G223" s="41" t="str">
        <f t="shared" si="11"/>
        <v/>
      </c>
      <c r="H223" s="51"/>
      <c r="I223" s="42" t="str">
        <f t="shared" si="12"/>
        <v/>
      </c>
      <c r="J223" s="74"/>
      <c r="K223" s="75"/>
    </row>
    <row r="224" spans="2:11" ht="24.75" customHeight="1">
      <c r="B224" s="18">
        <v>219</v>
      </c>
      <c r="C224" s="43"/>
      <c r="D224" s="38" t="str">
        <f t="shared" si="10"/>
        <v/>
      </c>
      <c r="E224" s="39">
        <f>IF(D224="",0,+COUNTIF('賃上げ前（時給）'!$E$7:$E$1006,D224))</f>
        <v>0</v>
      </c>
      <c r="F224" s="44"/>
      <c r="G224" s="41" t="str">
        <f t="shared" si="11"/>
        <v/>
      </c>
      <c r="H224" s="51"/>
      <c r="I224" s="42" t="str">
        <f t="shared" si="12"/>
        <v/>
      </c>
      <c r="J224" s="74"/>
      <c r="K224" s="75"/>
    </row>
    <row r="225" spans="2:11" ht="24.75" customHeight="1">
      <c r="B225" s="18">
        <v>220</v>
      </c>
      <c r="C225" s="43"/>
      <c r="D225" s="38" t="str">
        <f t="shared" si="10"/>
        <v/>
      </c>
      <c r="E225" s="39">
        <f>IF(D225="",0,+COUNTIF('賃上げ前（時給）'!$E$7:$E$1006,D225))</f>
        <v>0</v>
      </c>
      <c r="F225" s="44"/>
      <c r="G225" s="41" t="str">
        <f t="shared" si="11"/>
        <v/>
      </c>
      <c r="H225" s="51"/>
      <c r="I225" s="42" t="str">
        <f t="shared" si="12"/>
        <v/>
      </c>
      <c r="J225" s="74"/>
      <c r="K225" s="75"/>
    </row>
    <row r="226" spans="2:11" ht="24.75" customHeight="1">
      <c r="B226" s="18">
        <v>221</v>
      </c>
      <c r="C226" s="43"/>
      <c r="D226" s="38" t="str">
        <f t="shared" si="10"/>
        <v/>
      </c>
      <c r="E226" s="39">
        <f>IF(D226="",0,+COUNTIF('賃上げ前（時給）'!$E$7:$E$1006,D226))</f>
        <v>0</v>
      </c>
      <c r="F226" s="44"/>
      <c r="G226" s="41" t="str">
        <f t="shared" si="11"/>
        <v/>
      </c>
      <c r="H226" s="51"/>
      <c r="I226" s="42" t="str">
        <f t="shared" si="12"/>
        <v/>
      </c>
      <c r="J226" s="74"/>
      <c r="K226" s="75"/>
    </row>
    <row r="227" spans="2:11" ht="24.75" customHeight="1">
      <c r="B227" s="18">
        <v>222</v>
      </c>
      <c r="C227" s="43"/>
      <c r="D227" s="38" t="str">
        <f t="shared" si="10"/>
        <v/>
      </c>
      <c r="E227" s="39">
        <f>IF(D227="",0,+COUNTIF('賃上げ前（時給）'!$E$7:$E$1006,D227))</f>
        <v>0</v>
      </c>
      <c r="F227" s="44"/>
      <c r="G227" s="41" t="str">
        <f t="shared" si="11"/>
        <v/>
      </c>
      <c r="H227" s="51"/>
      <c r="I227" s="42" t="str">
        <f t="shared" si="12"/>
        <v/>
      </c>
      <c r="J227" s="74"/>
      <c r="K227" s="75"/>
    </row>
    <row r="228" spans="2:11" ht="24.75" customHeight="1">
      <c r="B228" s="18">
        <v>223</v>
      </c>
      <c r="C228" s="43"/>
      <c r="D228" s="38" t="str">
        <f t="shared" si="10"/>
        <v/>
      </c>
      <c r="E228" s="39">
        <f>IF(D228="",0,+COUNTIF('賃上げ前（時給）'!$E$7:$E$1006,D228))</f>
        <v>0</v>
      </c>
      <c r="F228" s="44"/>
      <c r="G228" s="41" t="str">
        <f t="shared" si="11"/>
        <v/>
      </c>
      <c r="H228" s="51"/>
      <c r="I228" s="42" t="str">
        <f t="shared" si="12"/>
        <v/>
      </c>
      <c r="J228" s="74"/>
      <c r="K228" s="75"/>
    </row>
    <row r="229" spans="2:11" ht="24.75" customHeight="1">
      <c r="B229" s="18">
        <v>224</v>
      </c>
      <c r="C229" s="43"/>
      <c r="D229" s="38" t="str">
        <f t="shared" si="10"/>
        <v/>
      </c>
      <c r="E229" s="39">
        <f>IF(D229="",0,+COUNTIF('賃上げ前（時給）'!$E$7:$E$1006,D229))</f>
        <v>0</v>
      </c>
      <c r="F229" s="44"/>
      <c r="G229" s="41" t="str">
        <f t="shared" si="11"/>
        <v/>
      </c>
      <c r="H229" s="51"/>
      <c r="I229" s="42" t="str">
        <f t="shared" si="12"/>
        <v/>
      </c>
      <c r="J229" s="74"/>
      <c r="K229" s="75"/>
    </row>
    <row r="230" spans="2:11" ht="24.75" customHeight="1">
      <c r="B230" s="18">
        <v>225</v>
      </c>
      <c r="C230" s="43"/>
      <c r="D230" s="38" t="str">
        <f t="shared" si="10"/>
        <v/>
      </c>
      <c r="E230" s="39">
        <f>IF(D230="",0,+COUNTIF('賃上げ前（時給）'!$E$7:$E$1006,D230))</f>
        <v>0</v>
      </c>
      <c r="F230" s="44"/>
      <c r="G230" s="41" t="str">
        <f t="shared" si="11"/>
        <v/>
      </c>
      <c r="H230" s="51"/>
      <c r="I230" s="42" t="str">
        <f t="shared" si="12"/>
        <v/>
      </c>
      <c r="J230" s="74"/>
      <c r="K230" s="75"/>
    </row>
    <row r="231" spans="2:11" ht="24.75" customHeight="1">
      <c r="B231" s="18">
        <v>226</v>
      </c>
      <c r="C231" s="43"/>
      <c r="D231" s="38" t="str">
        <f t="shared" si="10"/>
        <v/>
      </c>
      <c r="E231" s="39">
        <f>IF(D231="",0,+COUNTIF('賃上げ前（時給）'!$E$7:$E$1006,D231))</f>
        <v>0</v>
      </c>
      <c r="F231" s="44"/>
      <c r="G231" s="41" t="str">
        <f t="shared" si="11"/>
        <v/>
      </c>
      <c r="H231" s="51"/>
      <c r="I231" s="42" t="str">
        <f t="shared" si="12"/>
        <v/>
      </c>
      <c r="J231" s="74"/>
      <c r="K231" s="75"/>
    </row>
    <row r="232" spans="2:11" ht="24.75" customHeight="1">
      <c r="B232" s="18">
        <v>227</v>
      </c>
      <c r="C232" s="43"/>
      <c r="D232" s="38" t="str">
        <f t="shared" si="10"/>
        <v/>
      </c>
      <c r="E232" s="39">
        <f>IF(D232="",0,+COUNTIF('賃上げ前（時給）'!$E$7:$E$1006,D232))</f>
        <v>0</v>
      </c>
      <c r="F232" s="44"/>
      <c r="G232" s="41" t="str">
        <f t="shared" si="11"/>
        <v/>
      </c>
      <c r="H232" s="51"/>
      <c r="I232" s="42" t="str">
        <f t="shared" si="12"/>
        <v/>
      </c>
      <c r="J232" s="74"/>
      <c r="K232" s="75"/>
    </row>
    <row r="233" spans="2:11" ht="24.75" customHeight="1">
      <c r="B233" s="18">
        <v>228</v>
      </c>
      <c r="C233" s="43"/>
      <c r="D233" s="38" t="str">
        <f t="shared" si="10"/>
        <v/>
      </c>
      <c r="E233" s="39">
        <f>IF(D233="",0,+COUNTIF('賃上げ前（時給）'!$E$7:$E$1006,D233))</f>
        <v>0</v>
      </c>
      <c r="F233" s="44"/>
      <c r="G233" s="41" t="str">
        <f t="shared" si="11"/>
        <v/>
      </c>
      <c r="H233" s="51"/>
      <c r="I233" s="42" t="str">
        <f t="shared" si="12"/>
        <v/>
      </c>
      <c r="J233" s="74"/>
      <c r="K233" s="75"/>
    </row>
    <row r="234" spans="2:11" ht="24.75" customHeight="1">
      <c r="B234" s="18">
        <v>229</v>
      </c>
      <c r="C234" s="43"/>
      <c r="D234" s="38" t="str">
        <f t="shared" si="10"/>
        <v/>
      </c>
      <c r="E234" s="39">
        <f>IF(D234="",0,+COUNTIF('賃上げ前（時給）'!$E$7:$E$1006,D234))</f>
        <v>0</v>
      </c>
      <c r="F234" s="44"/>
      <c r="G234" s="41" t="str">
        <f t="shared" si="11"/>
        <v/>
      </c>
      <c r="H234" s="51"/>
      <c r="I234" s="42" t="str">
        <f t="shared" si="12"/>
        <v/>
      </c>
      <c r="J234" s="74"/>
      <c r="K234" s="75"/>
    </row>
    <row r="235" spans="2:11" ht="24.75" customHeight="1">
      <c r="B235" s="18">
        <v>230</v>
      </c>
      <c r="C235" s="43"/>
      <c r="D235" s="38" t="str">
        <f t="shared" si="10"/>
        <v/>
      </c>
      <c r="E235" s="39">
        <f>IF(D235="",0,+COUNTIF('賃上げ前（時給）'!$E$7:$E$1006,D235))</f>
        <v>0</v>
      </c>
      <c r="F235" s="44"/>
      <c r="G235" s="41" t="str">
        <f t="shared" si="11"/>
        <v/>
      </c>
      <c r="H235" s="51"/>
      <c r="I235" s="42" t="str">
        <f t="shared" si="12"/>
        <v/>
      </c>
      <c r="J235" s="74"/>
      <c r="K235" s="75"/>
    </row>
    <row r="236" spans="2:11" ht="24.75" customHeight="1">
      <c r="B236" s="18">
        <v>231</v>
      </c>
      <c r="C236" s="43"/>
      <c r="D236" s="38" t="str">
        <f t="shared" si="10"/>
        <v/>
      </c>
      <c r="E236" s="39">
        <f>IF(D236="",0,+COUNTIF('賃上げ前（時給）'!$E$7:$E$1006,D236))</f>
        <v>0</v>
      </c>
      <c r="F236" s="44"/>
      <c r="G236" s="41" t="str">
        <f t="shared" si="11"/>
        <v/>
      </c>
      <c r="H236" s="51"/>
      <c r="I236" s="42" t="str">
        <f t="shared" si="12"/>
        <v/>
      </c>
      <c r="J236" s="74"/>
      <c r="K236" s="75"/>
    </row>
    <row r="237" spans="2:11" ht="24.75" customHeight="1">
      <c r="B237" s="18">
        <v>232</v>
      </c>
      <c r="C237" s="43"/>
      <c r="D237" s="38" t="str">
        <f t="shared" si="10"/>
        <v/>
      </c>
      <c r="E237" s="39">
        <f>IF(D237="",0,+COUNTIF('賃上げ前（時給）'!$E$7:$E$1006,D237))</f>
        <v>0</v>
      </c>
      <c r="F237" s="44"/>
      <c r="G237" s="41" t="str">
        <f t="shared" si="11"/>
        <v/>
      </c>
      <c r="H237" s="51"/>
      <c r="I237" s="42" t="str">
        <f t="shared" si="12"/>
        <v/>
      </c>
      <c r="J237" s="74"/>
      <c r="K237" s="75"/>
    </row>
    <row r="238" spans="2:11" ht="24.75" customHeight="1">
      <c r="B238" s="18">
        <v>233</v>
      </c>
      <c r="C238" s="43"/>
      <c r="D238" s="38" t="str">
        <f t="shared" si="10"/>
        <v/>
      </c>
      <c r="E238" s="39">
        <f>IF(D238="",0,+COUNTIF('賃上げ前（時給）'!$E$7:$E$1006,D238))</f>
        <v>0</v>
      </c>
      <c r="F238" s="44"/>
      <c r="G238" s="41" t="str">
        <f t="shared" si="11"/>
        <v/>
      </c>
      <c r="H238" s="51"/>
      <c r="I238" s="42" t="str">
        <f t="shared" si="12"/>
        <v/>
      </c>
      <c r="J238" s="74"/>
      <c r="K238" s="75"/>
    </row>
    <row r="239" spans="2:11" ht="24.75" customHeight="1">
      <c r="B239" s="18">
        <v>234</v>
      </c>
      <c r="C239" s="43"/>
      <c r="D239" s="38" t="str">
        <f t="shared" si="10"/>
        <v/>
      </c>
      <c r="E239" s="39">
        <f>IF(D239="",0,+COUNTIF('賃上げ前（時給）'!$E$7:$E$1006,D239))</f>
        <v>0</v>
      </c>
      <c r="F239" s="44"/>
      <c r="G239" s="41" t="str">
        <f t="shared" si="11"/>
        <v/>
      </c>
      <c r="H239" s="51"/>
      <c r="I239" s="42" t="str">
        <f t="shared" si="12"/>
        <v/>
      </c>
      <c r="J239" s="74"/>
      <c r="K239" s="75"/>
    </row>
    <row r="240" spans="2:11" ht="24.75" customHeight="1">
      <c r="B240" s="18">
        <v>235</v>
      </c>
      <c r="C240" s="43"/>
      <c r="D240" s="38" t="str">
        <f t="shared" si="10"/>
        <v/>
      </c>
      <c r="E240" s="39">
        <f>IF(D240="",0,+COUNTIF('賃上げ前（時給）'!$E$7:$E$1006,D240))</f>
        <v>0</v>
      </c>
      <c r="F240" s="44"/>
      <c r="G240" s="41" t="str">
        <f t="shared" si="11"/>
        <v/>
      </c>
      <c r="H240" s="51"/>
      <c r="I240" s="42" t="str">
        <f t="shared" si="12"/>
        <v/>
      </c>
      <c r="J240" s="74"/>
      <c r="K240" s="75"/>
    </row>
    <row r="241" spans="2:11" ht="24.75" customHeight="1">
      <c r="B241" s="18">
        <v>236</v>
      </c>
      <c r="C241" s="43"/>
      <c r="D241" s="38" t="str">
        <f t="shared" si="10"/>
        <v/>
      </c>
      <c r="E241" s="39">
        <f>IF(D241="",0,+COUNTIF('賃上げ前（時給）'!$E$7:$E$1006,D241))</f>
        <v>0</v>
      </c>
      <c r="F241" s="44"/>
      <c r="G241" s="41" t="str">
        <f t="shared" si="11"/>
        <v/>
      </c>
      <c r="H241" s="51"/>
      <c r="I241" s="42" t="str">
        <f t="shared" si="12"/>
        <v/>
      </c>
      <c r="J241" s="74"/>
      <c r="K241" s="75"/>
    </row>
    <row r="242" spans="2:11" ht="24.75" customHeight="1">
      <c r="B242" s="18">
        <v>237</v>
      </c>
      <c r="C242" s="43"/>
      <c r="D242" s="38" t="str">
        <f t="shared" si="10"/>
        <v/>
      </c>
      <c r="E242" s="39">
        <f>IF(D242="",0,+COUNTIF('賃上げ前（時給）'!$E$7:$E$1006,D242))</f>
        <v>0</v>
      </c>
      <c r="F242" s="44"/>
      <c r="G242" s="41" t="str">
        <f t="shared" si="11"/>
        <v/>
      </c>
      <c r="H242" s="51"/>
      <c r="I242" s="42" t="str">
        <f t="shared" si="12"/>
        <v/>
      </c>
      <c r="J242" s="74"/>
      <c r="K242" s="75"/>
    </row>
    <row r="243" spans="2:11" ht="24.75" customHeight="1">
      <c r="B243" s="18">
        <v>238</v>
      </c>
      <c r="C243" s="43"/>
      <c r="D243" s="38" t="str">
        <f t="shared" si="10"/>
        <v/>
      </c>
      <c r="E243" s="39">
        <f>IF(D243="",0,+COUNTIF('賃上げ前（時給）'!$E$7:$E$1006,D243))</f>
        <v>0</v>
      </c>
      <c r="F243" s="44"/>
      <c r="G243" s="41" t="str">
        <f t="shared" si="11"/>
        <v/>
      </c>
      <c r="H243" s="51"/>
      <c r="I243" s="42" t="str">
        <f t="shared" si="12"/>
        <v/>
      </c>
      <c r="J243" s="74"/>
      <c r="K243" s="75"/>
    </row>
    <row r="244" spans="2:11" ht="24.75" customHeight="1">
      <c r="B244" s="18">
        <v>239</v>
      </c>
      <c r="C244" s="43"/>
      <c r="D244" s="38" t="str">
        <f t="shared" si="10"/>
        <v/>
      </c>
      <c r="E244" s="39">
        <f>IF(D244="",0,+COUNTIF('賃上げ前（時給）'!$E$7:$E$1006,D244))</f>
        <v>0</v>
      </c>
      <c r="F244" s="44"/>
      <c r="G244" s="41" t="str">
        <f t="shared" si="11"/>
        <v/>
      </c>
      <c r="H244" s="51"/>
      <c r="I244" s="42" t="str">
        <f t="shared" si="12"/>
        <v/>
      </c>
      <c r="J244" s="74"/>
      <c r="K244" s="75"/>
    </row>
    <row r="245" spans="2:11" ht="24.75" customHeight="1">
      <c r="B245" s="18">
        <v>240</v>
      </c>
      <c r="C245" s="43"/>
      <c r="D245" s="38" t="str">
        <f t="shared" si="10"/>
        <v/>
      </c>
      <c r="E245" s="39">
        <f>IF(D245="",0,+COUNTIF('賃上げ前（時給）'!$E$7:$E$1006,D245))</f>
        <v>0</v>
      </c>
      <c r="F245" s="44"/>
      <c r="G245" s="41" t="str">
        <f t="shared" si="11"/>
        <v/>
      </c>
      <c r="H245" s="51"/>
      <c r="I245" s="42" t="str">
        <f t="shared" si="12"/>
        <v/>
      </c>
      <c r="J245" s="74"/>
      <c r="K245" s="75"/>
    </row>
    <row r="246" spans="2:11" ht="24.75" customHeight="1">
      <c r="B246" s="18">
        <v>241</v>
      </c>
      <c r="C246" s="43"/>
      <c r="D246" s="38" t="str">
        <f t="shared" si="10"/>
        <v/>
      </c>
      <c r="E246" s="39">
        <f>IF(D246="",0,+COUNTIF('賃上げ前（時給）'!$E$7:$E$1006,D246))</f>
        <v>0</v>
      </c>
      <c r="F246" s="44"/>
      <c r="G246" s="41" t="str">
        <f t="shared" si="11"/>
        <v/>
      </c>
      <c r="H246" s="51"/>
      <c r="I246" s="42" t="str">
        <f t="shared" si="12"/>
        <v/>
      </c>
      <c r="J246" s="74"/>
      <c r="K246" s="75"/>
    </row>
    <row r="247" spans="2:11" ht="24.75" customHeight="1">
      <c r="B247" s="18">
        <v>242</v>
      </c>
      <c r="C247" s="43"/>
      <c r="D247" s="38" t="str">
        <f t="shared" si="10"/>
        <v/>
      </c>
      <c r="E247" s="39">
        <f>IF(D247="",0,+COUNTIF('賃上げ前（時給）'!$E$7:$E$1006,D247))</f>
        <v>0</v>
      </c>
      <c r="F247" s="44"/>
      <c r="G247" s="41" t="str">
        <f t="shared" si="11"/>
        <v/>
      </c>
      <c r="H247" s="51"/>
      <c r="I247" s="42" t="str">
        <f t="shared" si="12"/>
        <v/>
      </c>
      <c r="J247" s="74"/>
      <c r="K247" s="75"/>
    </row>
    <row r="248" spans="2:11" ht="24.75" customHeight="1">
      <c r="B248" s="18">
        <v>243</v>
      </c>
      <c r="C248" s="43"/>
      <c r="D248" s="38" t="str">
        <f t="shared" si="10"/>
        <v/>
      </c>
      <c r="E248" s="39">
        <f>IF(D248="",0,+COUNTIF('賃上げ前（時給）'!$E$7:$E$1006,D248))</f>
        <v>0</v>
      </c>
      <c r="F248" s="44"/>
      <c r="G248" s="41" t="str">
        <f t="shared" si="11"/>
        <v/>
      </c>
      <c r="H248" s="51"/>
      <c r="I248" s="42" t="str">
        <f t="shared" si="12"/>
        <v/>
      </c>
      <c r="J248" s="74"/>
      <c r="K248" s="75"/>
    </row>
    <row r="249" spans="2:11" ht="24.75" customHeight="1">
      <c r="B249" s="18">
        <v>244</v>
      </c>
      <c r="C249" s="43"/>
      <c r="D249" s="38" t="str">
        <f t="shared" si="10"/>
        <v/>
      </c>
      <c r="E249" s="39">
        <f>IF(D249="",0,+COUNTIF('賃上げ前（時給）'!$E$7:$E$1006,D249))</f>
        <v>0</v>
      </c>
      <c r="F249" s="44"/>
      <c r="G249" s="41" t="str">
        <f t="shared" si="11"/>
        <v/>
      </c>
      <c r="H249" s="51"/>
      <c r="I249" s="42" t="str">
        <f t="shared" si="12"/>
        <v/>
      </c>
      <c r="J249" s="74"/>
      <c r="K249" s="75"/>
    </row>
    <row r="250" spans="2:11" ht="24.75" customHeight="1">
      <c r="B250" s="18">
        <v>245</v>
      </c>
      <c r="C250" s="43"/>
      <c r="D250" s="38" t="str">
        <f t="shared" si="10"/>
        <v/>
      </c>
      <c r="E250" s="39">
        <f>IF(D250="",0,+COUNTIF('賃上げ前（時給）'!$E$7:$E$1006,D250))</f>
        <v>0</v>
      </c>
      <c r="F250" s="44"/>
      <c r="G250" s="41" t="str">
        <f t="shared" si="11"/>
        <v/>
      </c>
      <c r="H250" s="51"/>
      <c r="I250" s="42" t="str">
        <f t="shared" si="12"/>
        <v/>
      </c>
      <c r="J250" s="74"/>
      <c r="K250" s="75"/>
    </row>
    <row r="251" spans="2:11" ht="24.75" customHeight="1">
      <c r="B251" s="18">
        <v>246</v>
      </c>
      <c r="C251" s="43"/>
      <c r="D251" s="38" t="str">
        <f t="shared" si="10"/>
        <v/>
      </c>
      <c r="E251" s="39">
        <f>IF(D251="",0,+COUNTIF('賃上げ前（時給）'!$E$7:$E$1006,D251))</f>
        <v>0</v>
      </c>
      <c r="F251" s="44"/>
      <c r="G251" s="41" t="str">
        <f t="shared" si="11"/>
        <v/>
      </c>
      <c r="H251" s="51"/>
      <c r="I251" s="42" t="str">
        <f t="shared" si="12"/>
        <v/>
      </c>
      <c r="J251" s="74"/>
      <c r="K251" s="75"/>
    </row>
    <row r="252" spans="2:11" ht="24.75" customHeight="1">
      <c r="B252" s="18">
        <v>247</v>
      </c>
      <c r="C252" s="43"/>
      <c r="D252" s="38" t="str">
        <f t="shared" si="10"/>
        <v/>
      </c>
      <c r="E252" s="39">
        <f>IF(D252="",0,+COUNTIF('賃上げ前（時給）'!$E$7:$E$1006,D252))</f>
        <v>0</v>
      </c>
      <c r="F252" s="44"/>
      <c r="G252" s="41" t="str">
        <f t="shared" si="11"/>
        <v/>
      </c>
      <c r="H252" s="51"/>
      <c r="I252" s="42" t="str">
        <f t="shared" si="12"/>
        <v/>
      </c>
      <c r="J252" s="74"/>
      <c r="K252" s="75"/>
    </row>
    <row r="253" spans="2:11" ht="24.75" customHeight="1">
      <c r="B253" s="18">
        <v>248</v>
      </c>
      <c r="C253" s="43"/>
      <c r="D253" s="38" t="str">
        <f t="shared" si="10"/>
        <v/>
      </c>
      <c r="E253" s="39">
        <f>IF(D253="",0,+COUNTIF('賃上げ前（時給）'!$E$7:$E$1006,D253))</f>
        <v>0</v>
      </c>
      <c r="F253" s="44"/>
      <c r="G253" s="41" t="str">
        <f t="shared" si="11"/>
        <v/>
      </c>
      <c r="H253" s="51"/>
      <c r="I253" s="42" t="str">
        <f t="shared" si="12"/>
        <v/>
      </c>
      <c r="J253" s="74"/>
      <c r="K253" s="75"/>
    </row>
    <row r="254" spans="2:11" ht="24.75" customHeight="1">
      <c r="B254" s="18">
        <v>249</v>
      </c>
      <c r="C254" s="43"/>
      <c r="D254" s="38" t="str">
        <f t="shared" si="10"/>
        <v/>
      </c>
      <c r="E254" s="39">
        <f>IF(D254="",0,+COUNTIF('賃上げ前（時給）'!$E$7:$E$1006,D254))</f>
        <v>0</v>
      </c>
      <c r="F254" s="44"/>
      <c r="G254" s="41" t="str">
        <f t="shared" si="11"/>
        <v/>
      </c>
      <c r="H254" s="51"/>
      <c r="I254" s="42" t="str">
        <f t="shared" si="12"/>
        <v/>
      </c>
      <c r="J254" s="74"/>
      <c r="K254" s="75"/>
    </row>
    <row r="255" spans="2:11" ht="24.75" customHeight="1">
      <c r="B255" s="18">
        <v>250</v>
      </c>
      <c r="C255" s="43"/>
      <c r="D255" s="38" t="str">
        <f t="shared" si="10"/>
        <v/>
      </c>
      <c r="E255" s="39">
        <f>IF(D255="",0,+COUNTIF('賃上げ前（時給）'!$E$7:$E$1006,D255))</f>
        <v>0</v>
      </c>
      <c r="F255" s="44"/>
      <c r="G255" s="41" t="str">
        <f t="shared" si="11"/>
        <v/>
      </c>
      <c r="H255" s="51"/>
      <c r="I255" s="42" t="str">
        <f t="shared" si="12"/>
        <v/>
      </c>
      <c r="J255" s="74"/>
      <c r="K255" s="75"/>
    </row>
    <row r="256" spans="2:11" ht="24.75" customHeight="1">
      <c r="B256" s="18">
        <v>251</v>
      </c>
      <c r="C256" s="43"/>
      <c r="D256" s="38" t="str">
        <f t="shared" si="10"/>
        <v/>
      </c>
      <c r="E256" s="39">
        <f>IF(D256="",0,+COUNTIF('賃上げ前（時給）'!$E$7:$E$1006,D256))</f>
        <v>0</v>
      </c>
      <c r="F256" s="44"/>
      <c r="G256" s="41" t="str">
        <f t="shared" si="11"/>
        <v/>
      </c>
      <c r="H256" s="51"/>
      <c r="I256" s="42" t="str">
        <f t="shared" si="12"/>
        <v/>
      </c>
      <c r="J256" s="74"/>
      <c r="K256" s="75"/>
    </row>
    <row r="257" spans="2:11" ht="24.75" customHeight="1">
      <c r="B257" s="18">
        <v>252</v>
      </c>
      <c r="C257" s="43"/>
      <c r="D257" s="38" t="str">
        <f t="shared" si="10"/>
        <v/>
      </c>
      <c r="E257" s="39">
        <f>IF(D257="",0,+COUNTIF('賃上げ前（時給）'!$E$7:$E$1006,D257))</f>
        <v>0</v>
      </c>
      <c r="F257" s="44"/>
      <c r="G257" s="41" t="str">
        <f t="shared" si="11"/>
        <v/>
      </c>
      <c r="H257" s="51"/>
      <c r="I257" s="42" t="str">
        <f t="shared" si="12"/>
        <v/>
      </c>
      <c r="J257" s="74"/>
      <c r="K257" s="75"/>
    </row>
    <row r="258" spans="2:11" ht="24.75" customHeight="1">
      <c r="B258" s="18">
        <v>253</v>
      </c>
      <c r="C258" s="43"/>
      <c r="D258" s="38" t="str">
        <f t="shared" si="10"/>
        <v/>
      </c>
      <c r="E258" s="39">
        <f>IF(D258="",0,+COUNTIF('賃上げ前（時給）'!$E$7:$E$1006,D258))</f>
        <v>0</v>
      </c>
      <c r="F258" s="44"/>
      <c r="G258" s="41" t="str">
        <f t="shared" si="11"/>
        <v/>
      </c>
      <c r="H258" s="51"/>
      <c r="I258" s="42" t="str">
        <f t="shared" si="12"/>
        <v/>
      </c>
      <c r="J258" s="74"/>
      <c r="K258" s="75"/>
    </row>
    <row r="259" spans="2:11" ht="24.75" customHeight="1">
      <c r="B259" s="18">
        <v>254</v>
      </c>
      <c r="C259" s="43"/>
      <c r="D259" s="38" t="str">
        <f t="shared" si="10"/>
        <v/>
      </c>
      <c r="E259" s="39">
        <f>IF(D259="",0,+COUNTIF('賃上げ前（時給）'!$E$7:$E$1006,D259))</f>
        <v>0</v>
      </c>
      <c r="F259" s="44"/>
      <c r="G259" s="41" t="str">
        <f t="shared" si="11"/>
        <v/>
      </c>
      <c r="H259" s="51"/>
      <c r="I259" s="42" t="str">
        <f t="shared" si="12"/>
        <v/>
      </c>
      <c r="J259" s="74"/>
      <c r="K259" s="75"/>
    </row>
    <row r="260" spans="2:11" ht="24.75" customHeight="1">
      <c r="B260" s="18">
        <v>255</v>
      </c>
      <c r="C260" s="43"/>
      <c r="D260" s="38" t="str">
        <f t="shared" si="10"/>
        <v/>
      </c>
      <c r="E260" s="39">
        <f>IF(D260="",0,+COUNTIF('賃上げ前（時給）'!$E$7:$E$1006,D260))</f>
        <v>0</v>
      </c>
      <c r="F260" s="44"/>
      <c r="G260" s="41" t="str">
        <f t="shared" si="11"/>
        <v/>
      </c>
      <c r="H260" s="51"/>
      <c r="I260" s="42" t="str">
        <f t="shared" si="12"/>
        <v/>
      </c>
      <c r="J260" s="74"/>
      <c r="K260" s="75"/>
    </row>
    <row r="261" spans="2:11" ht="24.75" customHeight="1">
      <c r="B261" s="18">
        <v>256</v>
      </c>
      <c r="C261" s="43"/>
      <c r="D261" s="38" t="str">
        <f t="shared" si="10"/>
        <v/>
      </c>
      <c r="E261" s="39">
        <f>IF(D261="",0,+COUNTIF('賃上げ前（時給）'!$E$7:$E$1006,D261))</f>
        <v>0</v>
      </c>
      <c r="F261" s="44"/>
      <c r="G261" s="41" t="str">
        <f t="shared" si="11"/>
        <v/>
      </c>
      <c r="H261" s="51"/>
      <c r="I261" s="42" t="str">
        <f t="shared" si="12"/>
        <v/>
      </c>
      <c r="J261" s="74"/>
      <c r="K261" s="75"/>
    </row>
    <row r="262" spans="2:11" ht="24.75" customHeight="1">
      <c r="B262" s="18">
        <v>257</v>
      </c>
      <c r="C262" s="43"/>
      <c r="D262" s="38" t="str">
        <f t="shared" ref="D262:D325" si="13">SUBSTITUTE(SUBSTITUTE(C262,"　","")," ","")</f>
        <v/>
      </c>
      <c r="E262" s="39">
        <f>IF(D262="",0,+COUNTIF('賃上げ前（時給）'!$E$7:$E$1006,D262))</f>
        <v>0</v>
      </c>
      <c r="F262" s="44"/>
      <c r="G262" s="41" t="str">
        <f t="shared" si="11"/>
        <v/>
      </c>
      <c r="H262" s="51"/>
      <c r="I262" s="42" t="str">
        <f t="shared" si="12"/>
        <v/>
      </c>
      <c r="J262" s="74"/>
      <c r="K262" s="75"/>
    </row>
    <row r="263" spans="2:11" ht="24.75" customHeight="1">
      <c r="B263" s="18">
        <v>258</v>
      </c>
      <c r="C263" s="43"/>
      <c r="D263" s="38" t="str">
        <f t="shared" si="13"/>
        <v/>
      </c>
      <c r="E263" s="39">
        <f>IF(D263="",0,+COUNTIF('賃上げ前（時給）'!$E$7:$E$1006,D263))</f>
        <v>0</v>
      </c>
      <c r="F263" s="44"/>
      <c r="G263" s="41" t="str">
        <f t="shared" ref="G263:G326" si="14">IF(C263="","",+IF(OR(E263&lt;1,F263="",J263="◎"),"除外","対象"))</f>
        <v/>
      </c>
      <c r="H263" s="51"/>
      <c r="I263" s="42" t="str">
        <f t="shared" si="12"/>
        <v/>
      </c>
      <c r="J263" s="74"/>
      <c r="K263" s="75"/>
    </row>
    <row r="264" spans="2:11" ht="24.75" customHeight="1">
      <c r="B264" s="18">
        <v>259</v>
      </c>
      <c r="C264" s="43"/>
      <c r="D264" s="38" t="str">
        <f t="shared" si="13"/>
        <v/>
      </c>
      <c r="E264" s="39">
        <f>IF(D264="",0,+COUNTIF('賃上げ前（時給）'!$E$7:$E$1006,D264))</f>
        <v>0</v>
      </c>
      <c r="F264" s="44"/>
      <c r="G264" s="41" t="str">
        <f t="shared" si="14"/>
        <v/>
      </c>
      <c r="H264" s="51"/>
      <c r="I264" s="42" t="str">
        <f t="shared" si="12"/>
        <v/>
      </c>
      <c r="J264" s="74"/>
      <c r="K264" s="75"/>
    </row>
    <row r="265" spans="2:11" ht="24.75" customHeight="1">
      <c r="B265" s="18">
        <v>260</v>
      </c>
      <c r="C265" s="43"/>
      <c r="D265" s="38" t="str">
        <f t="shared" si="13"/>
        <v/>
      </c>
      <c r="E265" s="39">
        <f>IF(D265="",0,+COUNTIF('賃上げ前（時給）'!$E$7:$E$1006,D265))</f>
        <v>0</v>
      </c>
      <c r="F265" s="44"/>
      <c r="G265" s="41" t="str">
        <f t="shared" si="14"/>
        <v/>
      </c>
      <c r="H265" s="51"/>
      <c r="I265" s="42" t="str">
        <f t="shared" si="12"/>
        <v/>
      </c>
      <c r="J265" s="74"/>
      <c r="K265" s="75"/>
    </row>
    <row r="266" spans="2:11" ht="24.75" customHeight="1">
      <c r="B266" s="18">
        <v>261</v>
      </c>
      <c r="C266" s="43"/>
      <c r="D266" s="38" t="str">
        <f t="shared" si="13"/>
        <v/>
      </c>
      <c r="E266" s="39">
        <f>IF(D266="",0,+COUNTIF('賃上げ前（時給）'!$E$7:$E$1006,D266))</f>
        <v>0</v>
      </c>
      <c r="F266" s="44"/>
      <c r="G266" s="41" t="str">
        <f t="shared" si="14"/>
        <v/>
      </c>
      <c r="H266" s="51"/>
      <c r="I266" s="42" t="str">
        <f t="shared" si="12"/>
        <v/>
      </c>
      <c r="J266" s="74"/>
      <c r="K266" s="75"/>
    </row>
    <row r="267" spans="2:11" ht="24.75" customHeight="1">
      <c r="B267" s="18">
        <v>262</v>
      </c>
      <c r="C267" s="43"/>
      <c r="D267" s="38" t="str">
        <f t="shared" si="13"/>
        <v/>
      </c>
      <c r="E267" s="39">
        <f>IF(D267="",0,+COUNTIF('賃上げ前（時給）'!$E$7:$E$1006,D267))</f>
        <v>0</v>
      </c>
      <c r="F267" s="44"/>
      <c r="G267" s="41" t="str">
        <f t="shared" si="14"/>
        <v/>
      </c>
      <c r="H267" s="51"/>
      <c r="I267" s="42" t="str">
        <f t="shared" si="12"/>
        <v/>
      </c>
      <c r="J267" s="74"/>
      <c r="K267" s="75"/>
    </row>
    <row r="268" spans="2:11" ht="24.75" customHeight="1">
      <c r="B268" s="18">
        <v>263</v>
      </c>
      <c r="C268" s="43"/>
      <c r="D268" s="38" t="str">
        <f t="shared" si="13"/>
        <v/>
      </c>
      <c r="E268" s="39">
        <f>IF(D268="",0,+COUNTIF('賃上げ前（時給）'!$E$7:$E$1006,D268))</f>
        <v>0</v>
      </c>
      <c r="F268" s="44"/>
      <c r="G268" s="41" t="str">
        <f t="shared" si="14"/>
        <v/>
      </c>
      <c r="H268" s="51"/>
      <c r="I268" s="42" t="str">
        <f t="shared" si="12"/>
        <v/>
      </c>
      <c r="J268" s="74"/>
      <c r="K268" s="75"/>
    </row>
    <row r="269" spans="2:11" ht="24.75" customHeight="1">
      <c r="B269" s="18">
        <v>264</v>
      </c>
      <c r="C269" s="43"/>
      <c r="D269" s="38" t="str">
        <f t="shared" si="13"/>
        <v/>
      </c>
      <c r="E269" s="39">
        <f>IF(D269="",0,+COUNTIF('賃上げ前（時給）'!$E$7:$E$1006,D269))</f>
        <v>0</v>
      </c>
      <c r="F269" s="44"/>
      <c r="G269" s="41" t="str">
        <f t="shared" si="14"/>
        <v/>
      </c>
      <c r="H269" s="51"/>
      <c r="I269" s="42" t="str">
        <f t="shared" ref="I269:I332" si="15">IF(C269="","",+IF(G269="対象",H269,0))</f>
        <v/>
      </c>
      <c r="J269" s="74"/>
      <c r="K269" s="75"/>
    </row>
    <row r="270" spans="2:11" ht="24.75" customHeight="1">
      <c r="B270" s="18">
        <v>265</v>
      </c>
      <c r="C270" s="43"/>
      <c r="D270" s="38" t="str">
        <f t="shared" si="13"/>
        <v/>
      </c>
      <c r="E270" s="39">
        <f>IF(D270="",0,+COUNTIF('賃上げ前（時給）'!$E$7:$E$1006,D270))</f>
        <v>0</v>
      </c>
      <c r="F270" s="44"/>
      <c r="G270" s="41" t="str">
        <f t="shared" si="14"/>
        <v/>
      </c>
      <c r="H270" s="51"/>
      <c r="I270" s="42" t="str">
        <f t="shared" si="15"/>
        <v/>
      </c>
      <c r="J270" s="74"/>
      <c r="K270" s="75"/>
    </row>
    <row r="271" spans="2:11" ht="24.75" customHeight="1">
      <c r="B271" s="18">
        <v>266</v>
      </c>
      <c r="C271" s="43"/>
      <c r="D271" s="38" t="str">
        <f t="shared" si="13"/>
        <v/>
      </c>
      <c r="E271" s="39">
        <f>IF(D271="",0,+COUNTIF('賃上げ前（時給）'!$E$7:$E$1006,D271))</f>
        <v>0</v>
      </c>
      <c r="F271" s="44"/>
      <c r="G271" s="41" t="str">
        <f t="shared" si="14"/>
        <v/>
      </c>
      <c r="H271" s="51"/>
      <c r="I271" s="42" t="str">
        <f t="shared" si="15"/>
        <v/>
      </c>
      <c r="J271" s="74"/>
      <c r="K271" s="75"/>
    </row>
    <row r="272" spans="2:11" ht="24.75" customHeight="1">
      <c r="B272" s="18">
        <v>267</v>
      </c>
      <c r="C272" s="43"/>
      <c r="D272" s="38" t="str">
        <f t="shared" si="13"/>
        <v/>
      </c>
      <c r="E272" s="39">
        <f>IF(D272="",0,+COUNTIF('賃上げ前（時給）'!$E$7:$E$1006,D272))</f>
        <v>0</v>
      </c>
      <c r="F272" s="44"/>
      <c r="G272" s="41" t="str">
        <f t="shared" si="14"/>
        <v/>
      </c>
      <c r="H272" s="51"/>
      <c r="I272" s="42" t="str">
        <f t="shared" si="15"/>
        <v/>
      </c>
      <c r="J272" s="74"/>
      <c r="K272" s="75"/>
    </row>
    <row r="273" spans="2:11" ht="24.75" customHeight="1">
      <c r="B273" s="18">
        <v>268</v>
      </c>
      <c r="C273" s="43"/>
      <c r="D273" s="38" t="str">
        <f t="shared" si="13"/>
        <v/>
      </c>
      <c r="E273" s="39">
        <f>IF(D273="",0,+COUNTIF('賃上げ前（時給）'!$E$7:$E$1006,D273))</f>
        <v>0</v>
      </c>
      <c r="F273" s="44"/>
      <c r="G273" s="41" t="str">
        <f t="shared" si="14"/>
        <v/>
      </c>
      <c r="H273" s="51"/>
      <c r="I273" s="42" t="str">
        <f t="shared" si="15"/>
        <v/>
      </c>
      <c r="J273" s="74"/>
      <c r="K273" s="75"/>
    </row>
    <row r="274" spans="2:11" ht="24.75" customHeight="1">
      <c r="B274" s="18">
        <v>269</v>
      </c>
      <c r="C274" s="43"/>
      <c r="D274" s="38" t="str">
        <f t="shared" si="13"/>
        <v/>
      </c>
      <c r="E274" s="39">
        <f>IF(D274="",0,+COUNTIF('賃上げ前（時給）'!$E$7:$E$1006,D274))</f>
        <v>0</v>
      </c>
      <c r="F274" s="44"/>
      <c r="G274" s="41" t="str">
        <f t="shared" si="14"/>
        <v/>
      </c>
      <c r="H274" s="51"/>
      <c r="I274" s="42" t="str">
        <f t="shared" si="15"/>
        <v/>
      </c>
      <c r="J274" s="74"/>
      <c r="K274" s="75"/>
    </row>
    <row r="275" spans="2:11" ht="24.75" customHeight="1">
      <c r="B275" s="18">
        <v>270</v>
      </c>
      <c r="C275" s="43"/>
      <c r="D275" s="38" t="str">
        <f t="shared" si="13"/>
        <v/>
      </c>
      <c r="E275" s="39">
        <f>IF(D275="",0,+COUNTIF('賃上げ前（時給）'!$E$7:$E$1006,D275))</f>
        <v>0</v>
      </c>
      <c r="F275" s="44"/>
      <c r="G275" s="41" t="str">
        <f t="shared" si="14"/>
        <v/>
      </c>
      <c r="H275" s="51"/>
      <c r="I275" s="42" t="str">
        <f t="shared" si="15"/>
        <v/>
      </c>
      <c r="J275" s="74"/>
      <c r="K275" s="75"/>
    </row>
    <row r="276" spans="2:11" ht="24.75" customHeight="1">
      <c r="B276" s="18">
        <v>271</v>
      </c>
      <c r="C276" s="43"/>
      <c r="D276" s="38" t="str">
        <f t="shared" si="13"/>
        <v/>
      </c>
      <c r="E276" s="39">
        <f>IF(D276="",0,+COUNTIF('賃上げ前（時給）'!$E$7:$E$1006,D276))</f>
        <v>0</v>
      </c>
      <c r="F276" s="44"/>
      <c r="G276" s="41" t="str">
        <f t="shared" si="14"/>
        <v/>
      </c>
      <c r="H276" s="51"/>
      <c r="I276" s="42" t="str">
        <f t="shared" si="15"/>
        <v/>
      </c>
      <c r="J276" s="74"/>
      <c r="K276" s="75"/>
    </row>
    <row r="277" spans="2:11" ht="24.75" customHeight="1">
      <c r="B277" s="18">
        <v>272</v>
      </c>
      <c r="C277" s="43"/>
      <c r="D277" s="38" t="str">
        <f t="shared" si="13"/>
        <v/>
      </c>
      <c r="E277" s="39">
        <f>IF(D277="",0,+COUNTIF('賃上げ前（時給）'!$E$7:$E$1006,D277))</f>
        <v>0</v>
      </c>
      <c r="F277" s="44"/>
      <c r="G277" s="41" t="str">
        <f t="shared" si="14"/>
        <v/>
      </c>
      <c r="H277" s="51"/>
      <c r="I277" s="42" t="str">
        <f t="shared" si="15"/>
        <v/>
      </c>
      <c r="J277" s="74"/>
      <c r="K277" s="75"/>
    </row>
    <row r="278" spans="2:11" ht="24.75" customHeight="1">
      <c r="B278" s="18">
        <v>273</v>
      </c>
      <c r="C278" s="43"/>
      <c r="D278" s="38" t="str">
        <f t="shared" si="13"/>
        <v/>
      </c>
      <c r="E278" s="39">
        <f>IF(D278="",0,+COUNTIF('賃上げ前（時給）'!$E$7:$E$1006,D278))</f>
        <v>0</v>
      </c>
      <c r="F278" s="44"/>
      <c r="G278" s="41" t="str">
        <f t="shared" si="14"/>
        <v/>
      </c>
      <c r="H278" s="51"/>
      <c r="I278" s="42" t="str">
        <f t="shared" si="15"/>
        <v/>
      </c>
      <c r="J278" s="74"/>
      <c r="K278" s="75"/>
    </row>
    <row r="279" spans="2:11" ht="24.75" customHeight="1">
      <c r="B279" s="18">
        <v>274</v>
      </c>
      <c r="C279" s="43"/>
      <c r="D279" s="38" t="str">
        <f t="shared" si="13"/>
        <v/>
      </c>
      <c r="E279" s="39">
        <f>IF(D279="",0,+COUNTIF('賃上げ前（時給）'!$E$7:$E$1006,D279))</f>
        <v>0</v>
      </c>
      <c r="F279" s="44"/>
      <c r="G279" s="41" t="str">
        <f t="shared" si="14"/>
        <v/>
      </c>
      <c r="H279" s="51"/>
      <c r="I279" s="42" t="str">
        <f t="shared" si="15"/>
        <v/>
      </c>
      <c r="J279" s="74"/>
      <c r="K279" s="75"/>
    </row>
    <row r="280" spans="2:11" ht="24.75" customHeight="1">
      <c r="B280" s="18">
        <v>275</v>
      </c>
      <c r="C280" s="43"/>
      <c r="D280" s="38" t="str">
        <f t="shared" si="13"/>
        <v/>
      </c>
      <c r="E280" s="39">
        <f>IF(D280="",0,+COUNTIF('賃上げ前（時給）'!$E$7:$E$1006,D280))</f>
        <v>0</v>
      </c>
      <c r="F280" s="44"/>
      <c r="G280" s="41" t="str">
        <f t="shared" si="14"/>
        <v/>
      </c>
      <c r="H280" s="51"/>
      <c r="I280" s="42" t="str">
        <f t="shared" si="15"/>
        <v/>
      </c>
      <c r="J280" s="74"/>
      <c r="K280" s="75"/>
    </row>
    <row r="281" spans="2:11" ht="24.75" customHeight="1">
      <c r="B281" s="18">
        <v>276</v>
      </c>
      <c r="C281" s="43"/>
      <c r="D281" s="38" t="str">
        <f t="shared" si="13"/>
        <v/>
      </c>
      <c r="E281" s="39">
        <f>IF(D281="",0,+COUNTIF('賃上げ前（時給）'!$E$7:$E$1006,D281))</f>
        <v>0</v>
      </c>
      <c r="F281" s="44"/>
      <c r="G281" s="41" t="str">
        <f t="shared" si="14"/>
        <v/>
      </c>
      <c r="H281" s="51"/>
      <c r="I281" s="42" t="str">
        <f t="shared" si="15"/>
        <v/>
      </c>
      <c r="J281" s="74"/>
      <c r="K281" s="75"/>
    </row>
    <row r="282" spans="2:11" ht="24.75" customHeight="1">
      <c r="B282" s="18">
        <v>277</v>
      </c>
      <c r="C282" s="43"/>
      <c r="D282" s="38" t="str">
        <f t="shared" si="13"/>
        <v/>
      </c>
      <c r="E282" s="39">
        <f>IF(D282="",0,+COUNTIF('賃上げ前（時給）'!$E$7:$E$1006,D282))</f>
        <v>0</v>
      </c>
      <c r="F282" s="44"/>
      <c r="G282" s="41" t="str">
        <f t="shared" si="14"/>
        <v/>
      </c>
      <c r="H282" s="51"/>
      <c r="I282" s="42" t="str">
        <f t="shared" si="15"/>
        <v/>
      </c>
      <c r="J282" s="74"/>
      <c r="K282" s="75"/>
    </row>
    <row r="283" spans="2:11" ht="24.75" customHeight="1">
      <c r="B283" s="18">
        <v>278</v>
      </c>
      <c r="C283" s="43"/>
      <c r="D283" s="38" t="str">
        <f t="shared" si="13"/>
        <v/>
      </c>
      <c r="E283" s="39">
        <f>IF(D283="",0,+COUNTIF('賃上げ前（時給）'!$E$7:$E$1006,D283))</f>
        <v>0</v>
      </c>
      <c r="F283" s="44"/>
      <c r="G283" s="41" t="str">
        <f t="shared" si="14"/>
        <v/>
      </c>
      <c r="H283" s="51"/>
      <c r="I283" s="42" t="str">
        <f t="shared" si="15"/>
        <v/>
      </c>
      <c r="J283" s="74"/>
      <c r="K283" s="75"/>
    </row>
    <row r="284" spans="2:11" ht="24.75" customHeight="1">
      <c r="B284" s="18">
        <v>279</v>
      </c>
      <c r="C284" s="43"/>
      <c r="D284" s="38" t="str">
        <f t="shared" si="13"/>
        <v/>
      </c>
      <c r="E284" s="39">
        <f>IF(D284="",0,+COUNTIF('賃上げ前（時給）'!$E$7:$E$1006,D284))</f>
        <v>0</v>
      </c>
      <c r="F284" s="44"/>
      <c r="G284" s="41" t="str">
        <f t="shared" si="14"/>
        <v/>
      </c>
      <c r="H284" s="51"/>
      <c r="I284" s="42" t="str">
        <f t="shared" si="15"/>
        <v/>
      </c>
      <c r="J284" s="74"/>
      <c r="K284" s="75"/>
    </row>
    <row r="285" spans="2:11" ht="24.75" customHeight="1">
      <c r="B285" s="18">
        <v>280</v>
      </c>
      <c r="C285" s="43"/>
      <c r="D285" s="38" t="str">
        <f t="shared" si="13"/>
        <v/>
      </c>
      <c r="E285" s="39">
        <f>IF(D285="",0,+COUNTIF('賃上げ前（時給）'!$E$7:$E$1006,D285))</f>
        <v>0</v>
      </c>
      <c r="F285" s="44"/>
      <c r="G285" s="41" t="str">
        <f t="shared" si="14"/>
        <v/>
      </c>
      <c r="H285" s="51"/>
      <c r="I285" s="42" t="str">
        <f t="shared" si="15"/>
        <v/>
      </c>
      <c r="J285" s="74"/>
      <c r="K285" s="75"/>
    </row>
    <row r="286" spans="2:11" ht="24.75" customHeight="1">
      <c r="B286" s="18">
        <v>281</v>
      </c>
      <c r="C286" s="43"/>
      <c r="D286" s="38" t="str">
        <f t="shared" si="13"/>
        <v/>
      </c>
      <c r="E286" s="39">
        <f>IF(D286="",0,+COUNTIF('賃上げ前（時給）'!$E$7:$E$1006,D286))</f>
        <v>0</v>
      </c>
      <c r="F286" s="44"/>
      <c r="G286" s="41" t="str">
        <f t="shared" si="14"/>
        <v/>
      </c>
      <c r="H286" s="51"/>
      <c r="I286" s="42" t="str">
        <f t="shared" si="15"/>
        <v/>
      </c>
      <c r="J286" s="74"/>
      <c r="K286" s="75"/>
    </row>
    <row r="287" spans="2:11" ht="24.75" customHeight="1">
      <c r="B287" s="18">
        <v>282</v>
      </c>
      <c r="C287" s="43"/>
      <c r="D287" s="38" t="str">
        <f t="shared" si="13"/>
        <v/>
      </c>
      <c r="E287" s="39">
        <f>IF(D287="",0,+COUNTIF('賃上げ前（時給）'!$E$7:$E$1006,D287))</f>
        <v>0</v>
      </c>
      <c r="F287" s="44"/>
      <c r="G287" s="41" t="str">
        <f t="shared" si="14"/>
        <v/>
      </c>
      <c r="H287" s="51"/>
      <c r="I287" s="42" t="str">
        <f t="shared" si="15"/>
        <v/>
      </c>
      <c r="J287" s="74"/>
      <c r="K287" s="75"/>
    </row>
    <row r="288" spans="2:11" ht="24.75" customHeight="1">
      <c r="B288" s="18">
        <v>283</v>
      </c>
      <c r="C288" s="43"/>
      <c r="D288" s="38" t="str">
        <f t="shared" si="13"/>
        <v/>
      </c>
      <c r="E288" s="39">
        <f>IF(D288="",0,+COUNTIF('賃上げ前（時給）'!$E$7:$E$1006,D288))</f>
        <v>0</v>
      </c>
      <c r="F288" s="44"/>
      <c r="G288" s="41" t="str">
        <f t="shared" si="14"/>
        <v/>
      </c>
      <c r="H288" s="51"/>
      <c r="I288" s="42" t="str">
        <f t="shared" si="15"/>
        <v/>
      </c>
      <c r="J288" s="74"/>
      <c r="K288" s="75"/>
    </row>
    <row r="289" spans="2:11" ht="24.75" customHeight="1">
      <c r="B289" s="18">
        <v>284</v>
      </c>
      <c r="C289" s="43"/>
      <c r="D289" s="38" t="str">
        <f t="shared" si="13"/>
        <v/>
      </c>
      <c r="E289" s="39">
        <f>IF(D289="",0,+COUNTIF('賃上げ前（時給）'!$E$7:$E$1006,D289))</f>
        <v>0</v>
      </c>
      <c r="F289" s="44"/>
      <c r="G289" s="41" t="str">
        <f t="shared" si="14"/>
        <v/>
      </c>
      <c r="H289" s="51"/>
      <c r="I289" s="42" t="str">
        <f t="shared" si="15"/>
        <v/>
      </c>
      <c r="J289" s="74"/>
      <c r="K289" s="75"/>
    </row>
    <row r="290" spans="2:11" ht="24.75" customHeight="1">
      <c r="B290" s="18">
        <v>285</v>
      </c>
      <c r="C290" s="43"/>
      <c r="D290" s="38" t="str">
        <f t="shared" si="13"/>
        <v/>
      </c>
      <c r="E290" s="39">
        <f>IF(D290="",0,+COUNTIF('賃上げ前（時給）'!$E$7:$E$1006,D290))</f>
        <v>0</v>
      </c>
      <c r="F290" s="44"/>
      <c r="G290" s="41" t="str">
        <f t="shared" si="14"/>
        <v/>
      </c>
      <c r="H290" s="51"/>
      <c r="I290" s="42" t="str">
        <f t="shared" si="15"/>
        <v/>
      </c>
      <c r="J290" s="74"/>
      <c r="K290" s="75"/>
    </row>
    <row r="291" spans="2:11" ht="24.75" customHeight="1">
      <c r="B291" s="18">
        <v>286</v>
      </c>
      <c r="C291" s="43"/>
      <c r="D291" s="38" t="str">
        <f t="shared" si="13"/>
        <v/>
      </c>
      <c r="E291" s="39">
        <f>IF(D291="",0,+COUNTIF('賃上げ前（時給）'!$E$7:$E$1006,D291))</f>
        <v>0</v>
      </c>
      <c r="F291" s="44"/>
      <c r="G291" s="41" t="str">
        <f t="shared" si="14"/>
        <v/>
      </c>
      <c r="H291" s="51"/>
      <c r="I291" s="42" t="str">
        <f t="shared" si="15"/>
        <v/>
      </c>
      <c r="J291" s="74"/>
      <c r="K291" s="75"/>
    </row>
    <row r="292" spans="2:11" ht="24.75" customHeight="1">
      <c r="B292" s="18">
        <v>287</v>
      </c>
      <c r="C292" s="43"/>
      <c r="D292" s="38" t="str">
        <f t="shared" si="13"/>
        <v/>
      </c>
      <c r="E292" s="39">
        <f>IF(D292="",0,+COUNTIF('賃上げ前（時給）'!$E$7:$E$1006,D292))</f>
        <v>0</v>
      </c>
      <c r="F292" s="44"/>
      <c r="G292" s="41" t="str">
        <f t="shared" si="14"/>
        <v/>
      </c>
      <c r="H292" s="51"/>
      <c r="I292" s="42" t="str">
        <f t="shared" si="15"/>
        <v/>
      </c>
      <c r="J292" s="74"/>
      <c r="K292" s="75"/>
    </row>
    <row r="293" spans="2:11" ht="24.75" customHeight="1">
      <c r="B293" s="18">
        <v>288</v>
      </c>
      <c r="C293" s="43"/>
      <c r="D293" s="38" t="str">
        <f t="shared" si="13"/>
        <v/>
      </c>
      <c r="E293" s="39">
        <f>IF(D293="",0,+COUNTIF('賃上げ前（時給）'!$E$7:$E$1006,D293))</f>
        <v>0</v>
      </c>
      <c r="F293" s="44"/>
      <c r="G293" s="41" t="str">
        <f t="shared" si="14"/>
        <v/>
      </c>
      <c r="H293" s="51"/>
      <c r="I293" s="42" t="str">
        <f t="shared" si="15"/>
        <v/>
      </c>
      <c r="J293" s="74"/>
      <c r="K293" s="75"/>
    </row>
    <row r="294" spans="2:11" ht="24.75" customHeight="1">
      <c r="B294" s="18">
        <v>289</v>
      </c>
      <c r="C294" s="43"/>
      <c r="D294" s="38" t="str">
        <f t="shared" si="13"/>
        <v/>
      </c>
      <c r="E294" s="39">
        <f>IF(D294="",0,+COUNTIF('賃上げ前（時給）'!$E$7:$E$1006,D294))</f>
        <v>0</v>
      </c>
      <c r="F294" s="44"/>
      <c r="G294" s="41" t="str">
        <f t="shared" si="14"/>
        <v/>
      </c>
      <c r="H294" s="51"/>
      <c r="I294" s="42" t="str">
        <f t="shared" si="15"/>
        <v/>
      </c>
      <c r="J294" s="74"/>
      <c r="K294" s="75"/>
    </row>
    <row r="295" spans="2:11" ht="24.75" customHeight="1">
      <c r="B295" s="18">
        <v>290</v>
      </c>
      <c r="C295" s="43"/>
      <c r="D295" s="38" t="str">
        <f t="shared" si="13"/>
        <v/>
      </c>
      <c r="E295" s="39">
        <f>IF(D295="",0,+COUNTIF('賃上げ前（時給）'!$E$7:$E$1006,D295))</f>
        <v>0</v>
      </c>
      <c r="F295" s="44"/>
      <c r="G295" s="41" t="str">
        <f t="shared" si="14"/>
        <v/>
      </c>
      <c r="H295" s="51"/>
      <c r="I295" s="42" t="str">
        <f t="shared" si="15"/>
        <v/>
      </c>
      <c r="J295" s="74"/>
      <c r="K295" s="75"/>
    </row>
    <row r="296" spans="2:11" ht="24.75" customHeight="1">
      <c r="B296" s="18">
        <v>291</v>
      </c>
      <c r="C296" s="43"/>
      <c r="D296" s="38" t="str">
        <f t="shared" si="13"/>
        <v/>
      </c>
      <c r="E296" s="39">
        <f>IF(D296="",0,+COUNTIF('賃上げ前（時給）'!$E$7:$E$1006,D296))</f>
        <v>0</v>
      </c>
      <c r="F296" s="44"/>
      <c r="G296" s="41" t="str">
        <f t="shared" si="14"/>
        <v/>
      </c>
      <c r="H296" s="51"/>
      <c r="I296" s="42" t="str">
        <f t="shared" si="15"/>
        <v/>
      </c>
      <c r="J296" s="74"/>
      <c r="K296" s="75"/>
    </row>
    <row r="297" spans="2:11" ht="24.75" customHeight="1">
      <c r="B297" s="18">
        <v>292</v>
      </c>
      <c r="C297" s="43"/>
      <c r="D297" s="38" t="str">
        <f t="shared" si="13"/>
        <v/>
      </c>
      <c r="E297" s="39">
        <f>IF(D297="",0,+COUNTIF('賃上げ前（時給）'!$E$7:$E$1006,D297))</f>
        <v>0</v>
      </c>
      <c r="F297" s="44"/>
      <c r="G297" s="41" t="str">
        <f t="shared" si="14"/>
        <v/>
      </c>
      <c r="H297" s="51"/>
      <c r="I297" s="42" t="str">
        <f t="shared" si="15"/>
        <v/>
      </c>
      <c r="J297" s="74"/>
      <c r="K297" s="75"/>
    </row>
    <row r="298" spans="2:11" ht="24.75" customHeight="1">
      <c r="B298" s="18">
        <v>293</v>
      </c>
      <c r="C298" s="43"/>
      <c r="D298" s="38" t="str">
        <f t="shared" si="13"/>
        <v/>
      </c>
      <c r="E298" s="39">
        <f>IF(D298="",0,+COUNTIF('賃上げ前（時給）'!$E$7:$E$1006,D298))</f>
        <v>0</v>
      </c>
      <c r="F298" s="44"/>
      <c r="G298" s="41" t="str">
        <f t="shared" si="14"/>
        <v/>
      </c>
      <c r="H298" s="51"/>
      <c r="I298" s="42" t="str">
        <f t="shared" si="15"/>
        <v/>
      </c>
      <c r="J298" s="74"/>
      <c r="K298" s="75"/>
    </row>
    <row r="299" spans="2:11" ht="24.75" customHeight="1">
      <c r="B299" s="18">
        <v>294</v>
      </c>
      <c r="C299" s="43"/>
      <c r="D299" s="38" t="str">
        <f t="shared" si="13"/>
        <v/>
      </c>
      <c r="E299" s="39">
        <f>IF(D299="",0,+COUNTIF('賃上げ前（時給）'!$E$7:$E$1006,D299))</f>
        <v>0</v>
      </c>
      <c r="F299" s="44"/>
      <c r="G299" s="41" t="str">
        <f t="shared" si="14"/>
        <v/>
      </c>
      <c r="H299" s="51"/>
      <c r="I299" s="42" t="str">
        <f t="shared" si="15"/>
        <v/>
      </c>
      <c r="J299" s="74"/>
      <c r="K299" s="75"/>
    </row>
    <row r="300" spans="2:11" ht="24.75" customHeight="1">
      <c r="B300" s="18">
        <v>295</v>
      </c>
      <c r="C300" s="43"/>
      <c r="D300" s="38" t="str">
        <f t="shared" si="13"/>
        <v/>
      </c>
      <c r="E300" s="39">
        <f>IF(D300="",0,+COUNTIF('賃上げ前（時給）'!$E$7:$E$1006,D300))</f>
        <v>0</v>
      </c>
      <c r="F300" s="44"/>
      <c r="G300" s="41" t="str">
        <f t="shared" si="14"/>
        <v/>
      </c>
      <c r="H300" s="51"/>
      <c r="I300" s="42" t="str">
        <f t="shared" si="15"/>
        <v/>
      </c>
      <c r="J300" s="74"/>
      <c r="K300" s="75"/>
    </row>
    <row r="301" spans="2:11" ht="24.75" customHeight="1">
      <c r="B301" s="18">
        <v>296</v>
      </c>
      <c r="C301" s="43"/>
      <c r="D301" s="38" t="str">
        <f t="shared" si="13"/>
        <v/>
      </c>
      <c r="E301" s="39">
        <f>IF(D301="",0,+COUNTIF('賃上げ前（時給）'!$E$7:$E$1006,D301))</f>
        <v>0</v>
      </c>
      <c r="F301" s="44"/>
      <c r="G301" s="41" t="str">
        <f t="shared" si="14"/>
        <v/>
      </c>
      <c r="H301" s="51"/>
      <c r="I301" s="42" t="str">
        <f t="shared" si="15"/>
        <v/>
      </c>
      <c r="J301" s="74"/>
      <c r="K301" s="75"/>
    </row>
    <row r="302" spans="2:11" ht="24.75" customHeight="1">
      <c r="B302" s="18">
        <v>297</v>
      </c>
      <c r="C302" s="43"/>
      <c r="D302" s="38" t="str">
        <f t="shared" si="13"/>
        <v/>
      </c>
      <c r="E302" s="39">
        <f>IF(D302="",0,+COUNTIF('賃上げ前（時給）'!$E$7:$E$1006,D302))</f>
        <v>0</v>
      </c>
      <c r="F302" s="44"/>
      <c r="G302" s="41" t="str">
        <f t="shared" si="14"/>
        <v/>
      </c>
      <c r="H302" s="51"/>
      <c r="I302" s="42" t="str">
        <f t="shared" si="15"/>
        <v/>
      </c>
      <c r="J302" s="74"/>
      <c r="K302" s="75"/>
    </row>
    <row r="303" spans="2:11" ht="24.75" customHeight="1">
      <c r="B303" s="18">
        <v>298</v>
      </c>
      <c r="C303" s="43"/>
      <c r="D303" s="38" t="str">
        <f t="shared" si="13"/>
        <v/>
      </c>
      <c r="E303" s="39">
        <f>IF(D303="",0,+COUNTIF('賃上げ前（時給）'!$E$7:$E$1006,D303))</f>
        <v>0</v>
      </c>
      <c r="F303" s="44"/>
      <c r="G303" s="41" t="str">
        <f t="shared" si="14"/>
        <v/>
      </c>
      <c r="H303" s="51"/>
      <c r="I303" s="42" t="str">
        <f t="shared" si="15"/>
        <v/>
      </c>
      <c r="J303" s="74"/>
      <c r="K303" s="75"/>
    </row>
    <row r="304" spans="2:11" ht="24.75" customHeight="1">
      <c r="B304" s="18">
        <v>299</v>
      </c>
      <c r="C304" s="43"/>
      <c r="D304" s="38" t="str">
        <f t="shared" si="13"/>
        <v/>
      </c>
      <c r="E304" s="39">
        <f>IF(D304="",0,+COUNTIF('賃上げ前（時給）'!$E$7:$E$1006,D304))</f>
        <v>0</v>
      </c>
      <c r="F304" s="44"/>
      <c r="G304" s="41" t="str">
        <f t="shared" si="14"/>
        <v/>
      </c>
      <c r="H304" s="51"/>
      <c r="I304" s="42" t="str">
        <f t="shared" si="15"/>
        <v/>
      </c>
      <c r="J304" s="74"/>
      <c r="K304" s="75"/>
    </row>
    <row r="305" spans="2:11" ht="24.75" customHeight="1">
      <c r="B305" s="18">
        <v>300</v>
      </c>
      <c r="C305" s="43"/>
      <c r="D305" s="38" t="str">
        <f t="shared" si="13"/>
        <v/>
      </c>
      <c r="E305" s="39">
        <f>IF(D305="",0,+COUNTIF('賃上げ前（時給）'!$E$7:$E$1006,D305))</f>
        <v>0</v>
      </c>
      <c r="F305" s="44"/>
      <c r="G305" s="41" t="str">
        <f t="shared" si="14"/>
        <v/>
      </c>
      <c r="H305" s="51"/>
      <c r="I305" s="42" t="str">
        <f t="shared" si="15"/>
        <v/>
      </c>
      <c r="J305" s="74"/>
      <c r="K305" s="75"/>
    </row>
    <row r="306" spans="2:11" ht="24.75" customHeight="1">
      <c r="B306" s="18">
        <v>301</v>
      </c>
      <c r="C306" s="43"/>
      <c r="D306" s="38" t="str">
        <f t="shared" si="13"/>
        <v/>
      </c>
      <c r="E306" s="39">
        <f>IF(D306="",0,+COUNTIF('賃上げ前（時給）'!$E$7:$E$1006,D306))</f>
        <v>0</v>
      </c>
      <c r="F306" s="44"/>
      <c r="G306" s="41" t="str">
        <f t="shared" si="14"/>
        <v/>
      </c>
      <c r="H306" s="51"/>
      <c r="I306" s="42" t="str">
        <f t="shared" si="15"/>
        <v/>
      </c>
      <c r="J306" s="74"/>
      <c r="K306" s="75"/>
    </row>
    <row r="307" spans="2:11" ht="24.75" customHeight="1">
      <c r="B307" s="18">
        <v>302</v>
      </c>
      <c r="C307" s="43"/>
      <c r="D307" s="38" t="str">
        <f t="shared" si="13"/>
        <v/>
      </c>
      <c r="E307" s="39">
        <f>IF(D307="",0,+COUNTIF('賃上げ前（時給）'!$E$7:$E$1006,D307))</f>
        <v>0</v>
      </c>
      <c r="F307" s="44"/>
      <c r="G307" s="41" t="str">
        <f t="shared" si="14"/>
        <v/>
      </c>
      <c r="H307" s="51"/>
      <c r="I307" s="42" t="str">
        <f t="shared" si="15"/>
        <v/>
      </c>
      <c r="J307" s="74"/>
      <c r="K307" s="75"/>
    </row>
    <row r="308" spans="2:11" ht="24.75" customHeight="1">
      <c r="B308" s="18">
        <v>303</v>
      </c>
      <c r="C308" s="43"/>
      <c r="D308" s="38" t="str">
        <f t="shared" si="13"/>
        <v/>
      </c>
      <c r="E308" s="39">
        <f>IF(D308="",0,+COUNTIF('賃上げ前（時給）'!$E$7:$E$1006,D308))</f>
        <v>0</v>
      </c>
      <c r="F308" s="44"/>
      <c r="G308" s="41" t="str">
        <f t="shared" si="14"/>
        <v/>
      </c>
      <c r="H308" s="51"/>
      <c r="I308" s="42" t="str">
        <f t="shared" si="15"/>
        <v/>
      </c>
      <c r="J308" s="74"/>
      <c r="K308" s="75"/>
    </row>
    <row r="309" spans="2:11" ht="24.75" customHeight="1">
      <c r="B309" s="18">
        <v>304</v>
      </c>
      <c r="C309" s="43"/>
      <c r="D309" s="38" t="str">
        <f t="shared" si="13"/>
        <v/>
      </c>
      <c r="E309" s="39">
        <f>IF(D309="",0,+COUNTIF('賃上げ前（時給）'!$E$7:$E$1006,D309))</f>
        <v>0</v>
      </c>
      <c r="F309" s="44"/>
      <c r="G309" s="41" t="str">
        <f t="shared" si="14"/>
        <v/>
      </c>
      <c r="H309" s="51"/>
      <c r="I309" s="42" t="str">
        <f t="shared" si="15"/>
        <v/>
      </c>
      <c r="J309" s="74"/>
      <c r="K309" s="75"/>
    </row>
    <row r="310" spans="2:11" ht="24.75" customHeight="1">
      <c r="B310" s="18">
        <v>305</v>
      </c>
      <c r="C310" s="43"/>
      <c r="D310" s="38" t="str">
        <f t="shared" si="13"/>
        <v/>
      </c>
      <c r="E310" s="39">
        <f>IF(D310="",0,+COUNTIF('賃上げ前（時給）'!$E$7:$E$1006,D310))</f>
        <v>0</v>
      </c>
      <c r="F310" s="44"/>
      <c r="G310" s="41" t="str">
        <f t="shared" si="14"/>
        <v/>
      </c>
      <c r="H310" s="51"/>
      <c r="I310" s="42" t="str">
        <f t="shared" si="15"/>
        <v/>
      </c>
      <c r="J310" s="74"/>
      <c r="K310" s="75"/>
    </row>
    <row r="311" spans="2:11" ht="24.75" customHeight="1">
      <c r="B311" s="18">
        <v>306</v>
      </c>
      <c r="C311" s="43"/>
      <c r="D311" s="38" t="str">
        <f t="shared" si="13"/>
        <v/>
      </c>
      <c r="E311" s="39">
        <f>IF(D311="",0,+COUNTIF('賃上げ前（時給）'!$E$7:$E$1006,D311))</f>
        <v>0</v>
      </c>
      <c r="F311" s="44"/>
      <c r="G311" s="41" t="str">
        <f t="shared" si="14"/>
        <v/>
      </c>
      <c r="H311" s="51"/>
      <c r="I311" s="42" t="str">
        <f t="shared" si="15"/>
        <v/>
      </c>
      <c r="J311" s="74"/>
      <c r="K311" s="75"/>
    </row>
    <row r="312" spans="2:11" ht="24.75" customHeight="1">
      <c r="B312" s="18">
        <v>307</v>
      </c>
      <c r="C312" s="43"/>
      <c r="D312" s="38" t="str">
        <f t="shared" si="13"/>
        <v/>
      </c>
      <c r="E312" s="39">
        <f>IF(D312="",0,+COUNTIF('賃上げ前（時給）'!$E$7:$E$1006,D312))</f>
        <v>0</v>
      </c>
      <c r="F312" s="44"/>
      <c r="G312" s="41" t="str">
        <f t="shared" si="14"/>
        <v/>
      </c>
      <c r="H312" s="51"/>
      <c r="I312" s="42" t="str">
        <f t="shared" si="15"/>
        <v/>
      </c>
      <c r="J312" s="74"/>
      <c r="K312" s="75"/>
    </row>
    <row r="313" spans="2:11" ht="24.75" customHeight="1">
      <c r="B313" s="18">
        <v>308</v>
      </c>
      <c r="C313" s="43"/>
      <c r="D313" s="38" t="str">
        <f t="shared" si="13"/>
        <v/>
      </c>
      <c r="E313" s="39">
        <f>IF(D313="",0,+COUNTIF('賃上げ前（時給）'!$E$7:$E$1006,D313))</f>
        <v>0</v>
      </c>
      <c r="F313" s="44"/>
      <c r="G313" s="41" t="str">
        <f t="shared" si="14"/>
        <v/>
      </c>
      <c r="H313" s="51"/>
      <c r="I313" s="42" t="str">
        <f t="shared" si="15"/>
        <v/>
      </c>
      <c r="J313" s="74"/>
      <c r="K313" s="75"/>
    </row>
    <row r="314" spans="2:11" ht="24.75" customHeight="1">
      <c r="B314" s="18">
        <v>309</v>
      </c>
      <c r="C314" s="43"/>
      <c r="D314" s="38" t="str">
        <f t="shared" si="13"/>
        <v/>
      </c>
      <c r="E314" s="39">
        <f>IF(D314="",0,+COUNTIF('賃上げ前（時給）'!$E$7:$E$1006,D314))</f>
        <v>0</v>
      </c>
      <c r="F314" s="44"/>
      <c r="G314" s="41" t="str">
        <f t="shared" si="14"/>
        <v/>
      </c>
      <c r="H314" s="51"/>
      <c r="I314" s="42" t="str">
        <f t="shared" si="15"/>
        <v/>
      </c>
      <c r="J314" s="74"/>
      <c r="K314" s="75"/>
    </row>
    <row r="315" spans="2:11" ht="24.75" customHeight="1">
      <c r="B315" s="18">
        <v>310</v>
      </c>
      <c r="C315" s="43"/>
      <c r="D315" s="38" t="str">
        <f t="shared" si="13"/>
        <v/>
      </c>
      <c r="E315" s="39">
        <f>IF(D315="",0,+COUNTIF('賃上げ前（時給）'!$E$7:$E$1006,D315))</f>
        <v>0</v>
      </c>
      <c r="F315" s="44"/>
      <c r="G315" s="41" t="str">
        <f t="shared" si="14"/>
        <v/>
      </c>
      <c r="H315" s="51"/>
      <c r="I315" s="42" t="str">
        <f t="shared" si="15"/>
        <v/>
      </c>
      <c r="J315" s="74"/>
      <c r="K315" s="75"/>
    </row>
    <row r="316" spans="2:11" ht="24.75" customHeight="1">
      <c r="B316" s="18">
        <v>311</v>
      </c>
      <c r="C316" s="43"/>
      <c r="D316" s="38" t="str">
        <f t="shared" si="13"/>
        <v/>
      </c>
      <c r="E316" s="39">
        <f>IF(D316="",0,+COUNTIF('賃上げ前（時給）'!$E$7:$E$1006,D316))</f>
        <v>0</v>
      </c>
      <c r="F316" s="44"/>
      <c r="G316" s="41" t="str">
        <f t="shared" si="14"/>
        <v/>
      </c>
      <c r="H316" s="51"/>
      <c r="I316" s="42" t="str">
        <f t="shared" si="15"/>
        <v/>
      </c>
      <c r="J316" s="74"/>
      <c r="K316" s="75"/>
    </row>
    <row r="317" spans="2:11" ht="24.75" customHeight="1">
      <c r="B317" s="18">
        <v>312</v>
      </c>
      <c r="C317" s="43"/>
      <c r="D317" s="38" t="str">
        <f t="shared" si="13"/>
        <v/>
      </c>
      <c r="E317" s="39">
        <f>IF(D317="",0,+COUNTIF('賃上げ前（時給）'!$E$7:$E$1006,D317))</f>
        <v>0</v>
      </c>
      <c r="F317" s="44"/>
      <c r="G317" s="41" t="str">
        <f t="shared" si="14"/>
        <v/>
      </c>
      <c r="H317" s="51"/>
      <c r="I317" s="42" t="str">
        <f t="shared" si="15"/>
        <v/>
      </c>
      <c r="J317" s="74"/>
      <c r="K317" s="75"/>
    </row>
    <row r="318" spans="2:11" ht="24.75" customHeight="1">
      <c r="B318" s="18">
        <v>313</v>
      </c>
      <c r="C318" s="43"/>
      <c r="D318" s="38" t="str">
        <f t="shared" si="13"/>
        <v/>
      </c>
      <c r="E318" s="39">
        <f>IF(D318="",0,+COUNTIF('賃上げ前（時給）'!$E$7:$E$1006,D318))</f>
        <v>0</v>
      </c>
      <c r="F318" s="44"/>
      <c r="G318" s="41" t="str">
        <f t="shared" si="14"/>
        <v/>
      </c>
      <c r="H318" s="51"/>
      <c r="I318" s="42" t="str">
        <f t="shared" si="15"/>
        <v/>
      </c>
      <c r="J318" s="74"/>
      <c r="K318" s="75"/>
    </row>
    <row r="319" spans="2:11" ht="24.75" customHeight="1">
      <c r="B319" s="18">
        <v>314</v>
      </c>
      <c r="C319" s="43"/>
      <c r="D319" s="38" t="str">
        <f t="shared" si="13"/>
        <v/>
      </c>
      <c r="E319" s="39">
        <f>IF(D319="",0,+COUNTIF('賃上げ前（時給）'!$E$7:$E$1006,D319))</f>
        <v>0</v>
      </c>
      <c r="F319" s="44"/>
      <c r="G319" s="41" t="str">
        <f t="shared" si="14"/>
        <v/>
      </c>
      <c r="H319" s="51"/>
      <c r="I319" s="42" t="str">
        <f t="shared" si="15"/>
        <v/>
      </c>
      <c r="J319" s="74"/>
      <c r="K319" s="75"/>
    </row>
    <row r="320" spans="2:11" ht="24.75" customHeight="1">
      <c r="B320" s="18">
        <v>315</v>
      </c>
      <c r="C320" s="43"/>
      <c r="D320" s="38" t="str">
        <f t="shared" si="13"/>
        <v/>
      </c>
      <c r="E320" s="39">
        <f>IF(D320="",0,+COUNTIF('賃上げ前（時給）'!$E$7:$E$1006,D320))</f>
        <v>0</v>
      </c>
      <c r="F320" s="44"/>
      <c r="G320" s="41" t="str">
        <f t="shared" si="14"/>
        <v/>
      </c>
      <c r="H320" s="51"/>
      <c r="I320" s="42" t="str">
        <f t="shared" si="15"/>
        <v/>
      </c>
      <c r="J320" s="74"/>
      <c r="K320" s="75"/>
    </row>
    <row r="321" spans="2:11" ht="24.75" customHeight="1">
      <c r="B321" s="18">
        <v>316</v>
      </c>
      <c r="C321" s="43"/>
      <c r="D321" s="38" t="str">
        <f t="shared" si="13"/>
        <v/>
      </c>
      <c r="E321" s="39">
        <f>IF(D321="",0,+COUNTIF('賃上げ前（時給）'!$E$7:$E$1006,D321))</f>
        <v>0</v>
      </c>
      <c r="F321" s="44"/>
      <c r="G321" s="41" t="str">
        <f t="shared" si="14"/>
        <v/>
      </c>
      <c r="H321" s="51"/>
      <c r="I321" s="42" t="str">
        <f t="shared" si="15"/>
        <v/>
      </c>
      <c r="J321" s="74"/>
      <c r="K321" s="75"/>
    </row>
    <row r="322" spans="2:11" ht="24.75" customHeight="1">
      <c r="B322" s="18">
        <v>317</v>
      </c>
      <c r="C322" s="43"/>
      <c r="D322" s="38" t="str">
        <f t="shared" si="13"/>
        <v/>
      </c>
      <c r="E322" s="39">
        <f>IF(D322="",0,+COUNTIF('賃上げ前（時給）'!$E$7:$E$1006,D322))</f>
        <v>0</v>
      </c>
      <c r="F322" s="44"/>
      <c r="G322" s="41" t="str">
        <f t="shared" si="14"/>
        <v/>
      </c>
      <c r="H322" s="51"/>
      <c r="I322" s="42" t="str">
        <f t="shared" si="15"/>
        <v/>
      </c>
      <c r="J322" s="74"/>
      <c r="K322" s="75"/>
    </row>
    <row r="323" spans="2:11" ht="24.75" customHeight="1">
      <c r="B323" s="18">
        <v>318</v>
      </c>
      <c r="C323" s="43"/>
      <c r="D323" s="38" t="str">
        <f t="shared" si="13"/>
        <v/>
      </c>
      <c r="E323" s="39">
        <f>IF(D323="",0,+COUNTIF('賃上げ前（時給）'!$E$7:$E$1006,D323))</f>
        <v>0</v>
      </c>
      <c r="F323" s="44"/>
      <c r="G323" s="41" t="str">
        <f t="shared" si="14"/>
        <v/>
      </c>
      <c r="H323" s="51"/>
      <c r="I323" s="42" t="str">
        <f t="shared" si="15"/>
        <v/>
      </c>
      <c r="J323" s="74"/>
      <c r="K323" s="75"/>
    </row>
    <row r="324" spans="2:11" ht="24.75" customHeight="1">
      <c r="B324" s="18">
        <v>319</v>
      </c>
      <c r="C324" s="43"/>
      <c r="D324" s="38" t="str">
        <f t="shared" si="13"/>
        <v/>
      </c>
      <c r="E324" s="39">
        <f>IF(D324="",0,+COUNTIF('賃上げ前（時給）'!$E$7:$E$1006,D324))</f>
        <v>0</v>
      </c>
      <c r="F324" s="44"/>
      <c r="G324" s="41" t="str">
        <f t="shared" si="14"/>
        <v/>
      </c>
      <c r="H324" s="51"/>
      <c r="I324" s="42" t="str">
        <f t="shared" si="15"/>
        <v/>
      </c>
      <c r="J324" s="74"/>
      <c r="K324" s="75"/>
    </row>
    <row r="325" spans="2:11" ht="24.75" customHeight="1">
      <c r="B325" s="18">
        <v>320</v>
      </c>
      <c r="C325" s="43"/>
      <c r="D325" s="38" t="str">
        <f t="shared" si="13"/>
        <v/>
      </c>
      <c r="E325" s="39">
        <f>IF(D325="",0,+COUNTIF('賃上げ前（時給）'!$E$7:$E$1006,D325))</f>
        <v>0</v>
      </c>
      <c r="F325" s="44"/>
      <c r="G325" s="41" t="str">
        <f t="shared" si="14"/>
        <v/>
      </c>
      <c r="H325" s="51"/>
      <c r="I325" s="42" t="str">
        <f t="shared" si="15"/>
        <v/>
      </c>
      <c r="J325" s="74"/>
      <c r="K325" s="75"/>
    </row>
    <row r="326" spans="2:11" ht="24.75" customHeight="1">
      <c r="B326" s="18">
        <v>321</v>
      </c>
      <c r="C326" s="43"/>
      <c r="D326" s="38" t="str">
        <f t="shared" ref="D326:D389" si="16">SUBSTITUTE(SUBSTITUTE(C326,"　","")," ","")</f>
        <v/>
      </c>
      <c r="E326" s="39">
        <f>IF(D326="",0,+COUNTIF('賃上げ前（時給）'!$E$7:$E$1006,D326))</f>
        <v>0</v>
      </c>
      <c r="F326" s="44"/>
      <c r="G326" s="41" t="str">
        <f t="shared" si="14"/>
        <v/>
      </c>
      <c r="H326" s="51"/>
      <c r="I326" s="42" t="str">
        <f t="shared" si="15"/>
        <v/>
      </c>
      <c r="J326" s="74"/>
      <c r="K326" s="75"/>
    </row>
    <row r="327" spans="2:11" ht="24.75" customHeight="1">
      <c r="B327" s="18">
        <v>322</v>
      </c>
      <c r="C327" s="43"/>
      <c r="D327" s="38" t="str">
        <f t="shared" si="16"/>
        <v/>
      </c>
      <c r="E327" s="39">
        <f>IF(D327="",0,+COUNTIF('賃上げ前（時給）'!$E$7:$E$1006,D327))</f>
        <v>0</v>
      </c>
      <c r="F327" s="44"/>
      <c r="G327" s="41" t="str">
        <f t="shared" ref="G327:G390" si="17">IF(C327="","",+IF(OR(E327&lt;1,F327="",J327="◎"),"除外","対象"))</f>
        <v/>
      </c>
      <c r="H327" s="51"/>
      <c r="I327" s="42" t="str">
        <f t="shared" si="15"/>
        <v/>
      </c>
      <c r="J327" s="74"/>
      <c r="K327" s="75"/>
    </row>
    <row r="328" spans="2:11" ht="24.75" customHeight="1">
      <c r="B328" s="18">
        <v>323</v>
      </c>
      <c r="C328" s="43"/>
      <c r="D328" s="38" t="str">
        <f t="shared" si="16"/>
        <v/>
      </c>
      <c r="E328" s="39">
        <f>IF(D328="",0,+COUNTIF('賃上げ前（時給）'!$E$7:$E$1006,D328))</f>
        <v>0</v>
      </c>
      <c r="F328" s="44"/>
      <c r="G328" s="41" t="str">
        <f t="shared" si="17"/>
        <v/>
      </c>
      <c r="H328" s="51"/>
      <c r="I328" s="42" t="str">
        <f t="shared" si="15"/>
        <v/>
      </c>
      <c r="J328" s="74"/>
      <c r="K328" s="75"/>
    </row>
    <row r="329" spans="2:11" ht="24.75" customHeight="1">
      <c r="B329" s="18">
        <v>324</v>
      </c>
      <c r="C329" s="43"/>
      <c r="D329" s="38" t="str">
        <f t="shared" si="16"/>
        <v/>
      </c>
      <c r="E329" s="39">
        <f>IF(D329="",0,+COUNTIF('賃上げ前（時給）'!$E$7:$E$1006,D329))</f>
        <v>0</v>
      </c>
      <c r="F329" s="44"/>
      <c r="G329" s="41" t="str">
        <f t="shared" si="17"/>
        <v/>
      </c>
      <c r="H329" s="51"/>
      <c r="I329" s="42" t="str">
        <f t="shared" si="15"/>
        <v/>
      </c>
      <c r="J329" s="74"/>
      <c r="K329" s="75"/>
    </row>
    <row r="330" spans="2:11" ht="24.75" customHeight="1">
      <c r="B330" s="18">
        <v>325</v>
      </c>
      <c r="C330" s="43"/>
      <c r="D330" s="38" t="str">
        <f t="shared" si="16"/>
        <v/>
      </c>
      <c r="E330" s="39">
        <f>IF(D330="",0,+COUNTIF('賃上げ前（時給）'!$E$7:$E$1006,D330))</f>
        <v>0</v>
      </c>
      <c r="F330" s="44"/>
      <c r="G330" s="41" t="str">
        <f t="shared" si="17"/>
        <v/>
      </c>
      <c r="H330" s="51"/>
      <c r="I330" s="42" t="str">
        <f t="shared" si="15"/>
        <v/>
      </c>
      <c r="J330" s="74"/>
      <c r="K330" s="75"/>
    </row>
    <row r="331" spans="2:11" ht="24.75" customHeight="1">
      <c r="B331" s="18">
        <v>326</v>
      </c>
      <c r="C331" s="43"/>
      <c r="D331" s="38" t="str">
        <f t="shared" si="16"/>
        <v/>
      </c>
      <c r="E331" s="39">
        <f>IF(D331="",0,+COUNTIF('賃上げ前（時給）'!$E$7:$E$1006,D331))</f>
        <v>0</v>
      </c>
      <c r="F331" s="44"/>
      <c r="G331" s="41" t="str">
        <f t="shared" si="17"/>
        <v/>
      </c>
      <c r="H331" s="51"/>
      <c r="I331" s="42" t="str">
        <f t="shared" si="15"/>
        <v/>
      </c>
      <c r="J331" s="74"/>
      <c r="K331" s="75"/>
    </row>
    <row r="332" spans="2:11" ht="24.75" customHeight="1">
      <c r="B332" s="18">
        <v>327</v>
      </c>
      <c r="C332" s="43"/>
      <c r="D332" s="38" t="str">
        <f t="shared" si="16"/>
        <v/>
      </c>
      <c r="E332" s="39">
        <f>IF(D332="",0,+COUNTIF('賃上げ前（時給）'!$E$7:$E$1006,D332))</f>
        <v>0</v>
      </c>
      <c r="F332" s="44"/>
      <c r="G332" s="41" t="str">
        <f t="shared" si="17"/>
        <v/>
      </c>
      <c r="H332" s="51"/>
      <c r="I332" s="42" t="str">
        <f t="shared" si="15"/>
        <v/>
      </c>
      <c r="J332" s="74"/>
      <c r="K332" s="75"/>
    </row>
    <row r="333" spans="2:11" ht="24.75" customHeight="1">
      <c r="B333" s="18">
        <v>328</v>
      </c>
      <c r="C333" s="43"/>
      <c r="D333" s="38" t="str">
        <f t="shared" si="16"/>
        <v/>
      </c>
      <c r="E333" s="39">
        <f>IF(D333="",0,+COUNTIF('賃上げ前（時給）'!$E$7:$E$1006,D333))</f>
        <v>0</v>
      </c>
      <c r="F333" s="44"/>
      <c r="G333" s="41" t="str">
        <f t="shared" si="17"/>
        <v/>
      </c>
      <c r="H333" s="51"/>
      <c r="I333" s="42" t="str">
        <f t="shared" ref="I333:I396" si="18">IF(C333="","",+IF(G333="対象",H333,0))</f>
        <v/>
      </c>
      <c r="J333" s="74"/>
      <c r="K333" s="75"/>
    </row>
    <row r="334" spans="2:11" ht="24.75" customHeight="1">
      <c r="B334" s="18">
        <v>329</v>
      </c>
      <c r="C334" s="43"/>
      <c r="D334" s="38" t="str">
        <f t="shared" si="16"/>
        <v/>
      </c>
      <c r="E334" s="39">
        <f>IF(D334="",0,+COUNTIF('賃上げ前（時給）'!$E$7:$E$1006,D334))</f>
        <v>0</v>
      </c>
      <c r="F334" s="44"/>
      <c r="G334" s="41" t="str">
        <f t="shared" si="17"/>
        <v/>
      </c>
      <c r="H334" s="51"/>
      <c r="I334" s="42" t="str">
        <f t="shared" si="18"/>
        <v/>
      </c>
      <c r="J334" s="74"/>
      <c r="K334" s="75"/>
    </row>
    <row r="335" spans="2:11" ht="24.75" customHeight="1">
      <c r="B335" s="18">
        <v>330</v>
      </c>
      <c r="C335" s="43"/>
      <c r="D335" s="38" t="str">
        <f t="shared" si="16"/>
        <v/>
      </c>
      <c r="E335" s="39">
        <f>IF(D335="",0,+COUNTIF('賃上げ前（時給）'!$E$7:$E$1006,D335))</f>
        <v>0</v>
      </c>
      <c r="F335" s="44"/>
      <c r="G335" s="41" t="str">
        <f t="shared" si="17"/>
        <v/>
      </c>
      <c r="H335" s="51"/>
      <c r="I335" s="42" t="str">
        <f t="shared" si="18"/>
        <v/>
      </c>
      <c r="J335" s="74"/>
      <c r="K335" s="75"/>
    </row>
    <row r="336" spans="2:11" ht="24.75" customHeight="1">
      <c r="B336" s="18">
        <v>331</v>
      </c>
      <c r="C336" s="43"/>
      <c r="D336" s="38" t="str">
        <f t="shared" si="16"/>
        <v/>
      </c>
      <c r="E336" s="39">
        <f>IF(D336="",0,+COUNTIF('賃上げ前（時給）'!$E$7:$E$1006,D336))</f>
        <v>0</v>
      </c>
      <c r="F336" s="44"/>
      <c r="G336" s="41" t="str">
        <f t="shared" si="17"/>
        <v/>
      </c>
      <c r="H336" s="51"/>
      <c r="I336" s="42" t="str">
        <f t="shared" si="18"/>
        <v/>
      </c>
      <c r="J336" s="74"/>
      <c r="K336" s="75"/>
    </row>
    <row r="337" spans="2:11" ht="24.75" customHeight="1">
      <c r="B337" s="18">
        <v>332</v>
      </c>
      <c r="C337" s="43"/>
      <c r="D337" s="38" t="str">
        <f t="shared" si="16"/>
        <v/>
      </c>
      <c r="E337" s="39">
        <f>IF(D337="",0,+COUNTIF('賃上げ前（時給）'!$E$7:$E$1006,D337))</f>
        <v>0</v>
      </c>
      <c r="F337" s="44"/>
      <c r="G337" s="41" t="str">
        <f t="shared" si="17"/>
        <v/>
      </c>
      <c r="H337" s="51"/>
      <c r="I337" s="42" t="str">
        <f t="shared" si="18"/>
        <v/>
      </c>
      <c r="J337" s="74"/>
      <c r="K337" s="75"/>
    </row>
    <row r="338" spans="2:11" ht="24.75" customHeight="1">
      <c r="B338" s="18">
        <v>333</v>
      </c>
      <c r="C338" s="43"/>
      <c r="D338" s="38" t="str">
        <f t="shared" si="16"/>
        <v/>
      </c>
      <c r="E338" s="39">
        <f>IF(D338="",0,+COUNTIF('賃上げ前（時給）'!$E$7:$E$1006,D338))</f>
        <v>0</v>
      </c>
      <c r="F338" s="44"/>
      <c r="G338" s="41" t="str">
        <f t="shared" si="17"/>
        <v/>
      </c>
      <c r="H338" s="51"/>
      <c r="I338" s="42" t="str">
        <f t="shared" si="18"/>
        <v/>
      </c>
      <c r="J338" s="74"/>
      <c r="K338" s="75"/>
    </row>
    <row r="339" spans="2:11" ht="24.75" customHeight="1">
      <c r="B339" s="18">
        <v>334</v>
      </c>
      <c r="C339" s="43"/>
      <c r="D339" s="38" t="str">
        <f t="shared" si="16"/>
        <v/>
      </c>
      <c r="E339" s="39">
        <f>IF(D339="",0,+COUNTIF('賃上げ前（時給）'!$E$7:$E$1006,D339))</f>
        <v>0</v>
      </c>
      <c r="F339" s="44"/>
      <c r="G339" s="41" t="str">
        <f t="shared" si="17"/>
        <v/>
      </c>
      <c r="H339" s="51"/>
      <c r="I339" s="42" t="str">
        <f t="shared" si="18"/>
        <v/>
      </c>
      <c r="J339" s="74"/>
      <c r="K339" s="75"/>
    </row>
    <row r="340" spans="2:11" ht="24.75" customHeight="1">
      <c r="B340" s="18">
        <v>335</v>
      </c>
      <c r="C340" s="43"/>
      <c r="D340" s="38" t="str">
        <f t="shared" si="16"/>
        <v/>
      </c>
      <c r="E340" s="39">
        <f>IF(D340="",0,+COUNTIF('賃上げ前（時給）'!$E$7:$E$1006,D340))</f>
        <v>0</v>
      </c>
      <c r="F340" s="44"/>
      <c r="G340" s="41" t="str">
        <f t="shared" si="17"/>
        <v/>
      </c>
      <c r="H340" s="51"/>
      <c r="I340" s="42" t="str">
        <f t="shared" si="18"/>
        <v/>
      </c>
      <c r="J340" s="74"/>
      <c r="K340" s="75"/>
    </row>
    <row r="341" spans="2:11" ht="24.75" customHeight="1">
      <c r="B341" s="18">
        <v>336</v>
      </c>
      <c r="C341" s="43"/>
      <c r="D341" s="38" t="str">
        <f t="shared" si="16"/>
        <v/>
      </c>
      <c r="E341" s="39">
        <f>IF(D341="",0,+COUNTIF('賃上げ前（時給）'!$E$7:$E$1006,D341))</f>
        <v>0</v>
      </c>
      <c r="F341" s="44"/>
      <c r="G341" s="41" t="str">
        <f t="shared" si="17"/>
        <v/>
      </c>
      <c r="H341" s="51"/>
      <c r="I341" s="42" t="str">
        <f t="shared" si="18"/>
        <v/>
      </c>
      <c r="J341" s="74"/>
      <c r="K341" s="75"/>
    </row>
    <row r="342" spans="2:11" ht="24.75" customHeight="1">
      <c r="B342" s="18">
        <v>337</v>
      </c>
      <c r="C342" s="43"/>
      <c r="D342" s="38" t="str">
        <f t="shared" si="16"/>
        <v/>
      </c>
      <c r="E342" s="39">
        <f>IF(D342="",0,+COUNTIF('賃上げ前（時給）'!$E$7:$E$1006,D342))</f>
        <v>0</v>
      </c>
      <c r="F342" s="44"/>
      <c r="G342" s="41" t="str">
        <f t="shared" si="17"/>
        <v/>
      </c>
      <c r="H342" s="51"/>
      <c r="I342" s="42" t="str">
        <f t="shared" si="18"/>
        <v/>
      </c>
      <c r="J342" s="74"/>
      <c r="K342" s="75"/>
    </row>
    <row r="343" spans="2:11" ht="24.75" customHeight="1">
      <c r="B343" s="18">
        <v>338</v>
      </c>
      <c r="C343" s="43"/>
      <c r="D343" s="38" t="str">
        <f t="shared" si="16"/>
        <v/>
      </c>
      <c r="E343" s="39">
        <f>IF(D343="",0,+COUNTIF('賃上げ前（時給）'!$E$7:$E$1006,D343))</f>
        <v>0</v>
      </c>
      <c r="F343" s="44"/>
      <c r="G343" s="41" t="str">
        <f t="shared" si="17"/>
        <v/>
      </c>
      <c r="H343" s="51"/>
      <c r="I343" s="42" t="str">
        <f t="shared" si="18"/>
        <v/>
      </c>
      <c r="J343" s="74"/>
      <c r="K343" s="75"/>
    </row>
    <row r="344" spans="2:11" ht="24.75" customHeight="1">
      <c r="B344" s="18">
        <v>339</v>
      </c>
      <c r="C344" s="43"/>
      <c r="D344" s="38" t="str">
        <f t="shared" si="16"/>
        <v/>
      </c>
      <c r="E344" s="39">
        <f>IF(D344="",0,+COUNTIF('賃上げ前（時給）'!$E$7:$E$1006,D344))</f>
        <v>0</v>
      </c>
      <c r="F344" s="44"/>
      <c r="G344" s="41" t="str">
        <f t="shared" si="17"/>
        <v/>
      </c>
      <c r="H344" s="51"/>
      <c r="I344" s="42" t="str">
        <f t="shared" si="18"/>
        <v/>
      </c>
      <c r="J344" s="74"/>
      <c r="K344" s="75"/>
    </row>
    <row r="345" spans="2:11" ht="24.75" customHeight="1">
      <c r="B345" s="18">
        <v>340</v>
      </c>
      <c r="C345" s="43"/>
      <c r="D345" s="38" t="str">
        <f t="shared" si="16"/>
        <v/>
      </c>
      <c r="E345" s="39">
        <f>IF(D345="",0,+COUNTIF('賃上げ前（時給）'!$E$7:$E$1006,D345))</f>
        <v>0</v>
      </c>
      <c r="F345" s="44"/>
      <c r="G345" s="41" t="str">
        <f t="shared" si="17"/>
        <v/>
      </c>
      <c r="H345" s="51"/>
      <c r="I345" s="42" t="str">
        <f t="shared" si="18"/>
        <v/>
      </c>
      <c r="J345" s="74"/>
      <c r="K345" s="75"/>
    </row>
    <row r="346" spans="2:11" ht="24.75" customHeight="1">
      <c r="B346" s="18">
        <v>341</v>
      </c>
      <c r="C346" s="43"/>
      <c r="D346" s="38" t="str">
        <f t="shared" si="16"/>
        <v/>
      </c>
      <c r="E346" s="39">
        <f>IF(D346="",0,+COUNTIF('賃上げ前（時給）'!$E$7:$E$1006,D346))</f>
        <v>0</v>
      </c>
      <c r="F346" s="44"/>
      <c r="G346" s="41" t="str">
        <f t="shared" si="17"/>
        <v/>
      </c>
      <c r="H346" s="51"/>
      <c r="I346" s="42" t="str">
        <f t="shared" si="18"/>
        <v/>
      </c>
      <c r="J346" s="74"/>
      <c r="K346" s="75"/>
    </row>
    <row r="347" spans="2:11" ht="24.75" customHeight="1">
      <c r="B347" s="18">
        <v>342</v>
      </c>
      <c r="C347" s="43"/>
      <c r="D347" s="38" t="str">
        <f t="shared" si="16"/>
        <v/>
      </c>
      <c r="E347" s="39">
        <f>IF(D347="",0,+COUNTIF('賃上げ前（時給）'!$E$7:$E$1006,D347))</f>
        <v>0</v>
      </c>
      <c r="F347" s="44"/>
      <c r="G347" s="41" t="str">
        <f t="shared" si="17"/>
        <v/>
      </c>
      <c r="H347" s="51"/>
      <c r="I347" s="42" t="str">
        <f t="shared" si="18"/>
        <v/>
      </c>
      <c r="J347" s="74"/>
      <c r="K347" s="75"/>
    </row>
    <row r="348" spans="2:11" ht="24.75" customHeight="1">
      <c r="B348" s="18">
        <v>343</v>
      </c>
      <c r="C348" s="43"/>
      <c r="D348" s="38" t="str">
        <f t="shared" si="16"/>
        <v/>
      </c>
      <c r="E348" s="39">
        <f>IF(D348="",0,+COUNTIF('賃上げ前（時給）'!$E$7:$E$1006,D348))</f>
        <v>0</v>
      </c>
      <c r="F348" s="44"/>
      <c r="G348" s="41" t="str">
        <f t="shared" si="17"/>
        <v/>
      </c>
      <c r="H348" s="51"/>
      <c r="I348" s="42" t="str">
        <f t="shared" si="18"/>
        <v/>
      </c>
      <c r="J348" s="74"/>
      <c r="K348" s="75"/>
    </row>
    <row r="349" spans="2:11" ht="24.75" customHeight="1">
      <c r="B349" s="18">
        <v>344</v>
      </c>
      <c r="C349" s="43"/>
      <c r="D349" s="38" t="str">
        <f t="shared" si="16"/>
        <v/>
      </c>
      <c r="E349" s="39">
        <f>IF(D349="",0,+COUNTIF('賃上げ前（時給）'!$E$7:$E$1006,D349))</f>
        <v>0</v>
      </c>
      <c r="F349" s="44"/>
      <c r="G349" s="41" t="str">
        <f t="shared" si="17"/>
        <v/>
      </c>
      <c r="H349" s="51"/>
      <c r="I349" s="42" t="str">
        <f t="shared" si="18"/>
        <v/>
      </c>
      <c r="J349" s="74"/>
      <c r="K349" s="75"/>
    </row>
    <row r="350" spans="2:11" ht="24.75" customHeight="1">
      <c r="B350" s="18">
        <v>345</v>
      </c>
      <c r="C350" s="43"/>
      <c r="D350" s="38" t="str">
        <f t="shared" si="16"/>
        <v/>
      </c>
      <c r="E350" s="39">
        <f>IF(D350="",0,+COUNTIF('賃上げ前（時給）'!$E$7:$E$1006,D350))</f>
        <v>0</v>
      </c>
      <c r="F350" s="44"/>
      <c r="G350" s="41" t="str">
        <f t="shared" si="17"/>
        <v/>
      </c>
      <c r="H350" s="51"/>
      <c r="I350" s="42" t="str">
        <f t="shared" si="18"/>
        <v/>
      </c>
      <c r="J350" s="74"/>
      <c r="K350" s="75"/>
    </row>
    <row r="351" spans="2:11" ht="24.75" customHeight="1">
      <c r="B351" s="18">
        <v>346</v>
      </c>
      <c r="C351" s="43"/>
      <c r="D351" s="38" t="str">
        <f t="shared" si="16"/>
        <v/>
      </c>
      <c r="E351" s="39">
        <f>IF(D351="",0,+COUNTIF('賃上げ前（時給）'!$E$7:$E$1006,D351))</f>
        <v>0</v>
      </c>
      <c r="F351" s="44"/>
      <c r="G351" s="41" t="str">
        <f t="shared" si="17"/>
        <v/>
      </c>
      <c r="H351" s="51"/>
      <c r="I351" s="42" t="str">
        <f t="shared" si="18"/>
        <v/>
      </c>
      <c r="J351" s="74"/>
      <c r="K351" s="75"/>
    </row>
    <row r="352" spans="2:11" ht="24.75" customHeight="1">
      <c r="B352" s="18">
        <v>347</v>
      </c>
      <c r="C352" s="43"/>
      <c r="D352" s="38" t="str">
        <f t="shared" si="16"/>
        <v/>
      </c>
      <c r="E352" s="39">
        <f>IF(D352="",0,+COUNTIF('賃上げ前（時給）'!$E$7:$E$1006,D352))</f>
        <v>0</v>
      </c>
      <c r="F352" s="44"/>
      <c r="G352" s="41" t="str">
        <f t="shared" si="17"/>
        <v/>
      </c>
      <c r="H352" s="51"/>
      <c r="I352" s="42" t="str">
        <f t="shared" si="18"/>
        <v/>
      </c>
      <c r="J352" s="74"/>
      <c r="K352" s="75"/>
    </row>
    <row r="353" spans="2:11" ht="24.75" customHeight="1">
      <c r="B353" s="18">
        <v>348</v>
      </c>
      <c r="C353" s="43"/>
      <c r="D353" s="38" t="str">
        <f t="shared" si="16"/>
        <v/>
      </c>
      <c r="E353" s="39">
        <f>IF(D353="",0,+COUNTIF('賃上げ前（時給）'!$E$7:$E$1006,D353))</f>
        <v>0</v>
      </c>
      <c r="F353" s="44"/>
      <c r="G353" s="41" t="str">
        <f t="shared" si="17"/>
        <v/>
      </c>
      <c r="H353" s="51"/>
      <c r="I353" s="42" t="str">
        <f t="shared" si="18"/>
        <v/>
      </c>
      <c r="J353" s="74"/>
      <c r="K353" s="75"/>
    </row>
    <row r="354" spans="2:11" ht="24.75" customHeight="1">
      <c r="B354" s="18">
        <v>349</v>
      </c>
      <c r="C354" s="43"/>
      <c r="D354" s="38" t="str">
        <f t="shared" si="16"/>
        <v/>
      </c>
      <c r="E354" s="39">
        <f>IF(D354="",0,+COUNTIF('賃上げ前（時給）'!$E$7:$E$1006,D354))</f>
        <v>0</v>
      </c>
      <c r="F354" s="44"/>
      <c r="G354" s="41" t="str">
        <f t="shared" si="17"/>
        <v/>
      </c>
      <c r="H354" s="51"/>
      <c r="I354" s="42" t="str">
        <f t="shared" si="18"/>
        <v/>
      </c>
      <c r="J354" s="74"/>
      <c r="K354" s="75"/>
    </row>
    <row r="355" spans="2:11" ht="24.75" customHeight="1">
      <c r="B355" s="18">
        <v>350</v>
      </c>
      <c r="C355" s="43"/>
      <c r="D355" s="38" t="str">
        <f t="shared" si="16"/>
        <v/>
      </c>
      <c r="E355" s="39">
        <f>IF(D355="",0,+COUNTIF('賃上げ前（時給）'!$E$7:$E$1006,D355))</f>
        <v>0</v>
      </c>
      <c r="F355" s="44"/>
      <c r="G355" s="41" t="str">
        <f t="shared" si="17"/>
        <v/>
      </c>
      <c r="H355" s="51"/>
      <c r="I355" s="42" t="str">
        <f t="shared" si="18"/>
        <v/>
      </c>
      <c r="J355" s="74"/>
      <c r="K355" s="75"/>
    </row>
    <row r="356" spans="2:11" ht="24.75" customHeight="1">
      <c r="B356" s="18">
        <v>351</v>
      </c>
      <c r="C356" s="43"/>
      <c r="D356" s="38" t="str">
        <f t="shared" si="16"/>
        <v/>
      </c>
      <c r="E356" s="39">
        <f>IF(D356="",0,+COUNTIF('賃上げ前（時給）'!$E$7:$E$1006,D356))</f>
        <v>0</v>
      </c>
      <c r="F356" s="44"/>
      <c r="G356" s="41" t="str">
        <f t="shared" si="17"/>
        <v/>
      </c>
      <c r="H356" s="51"/>
      <c r="I356" s="42" t="str">
        <f t="shared" si="18"/>
        <v/>
      </c>
      <c r="J356" s="74"/>
      <c r="K356" s="75"/>
    </row>
    <row r="357" spans="2:11" ht="24.75" customHeight="1">
      <c r="B357" s="18">
        <v>352</v>
      </c>
      <c r="C357" s="43"/>
      <c r="D357" s="38" t="str">
        <f t="shared" si="16"/>
        <v/>
      </c>
      <c r="E357" s="39">
        <f>IF(D357="",0,+COUNTIF('賃上げ前（時給）'!$E$7:$E$1006,D357))</f>
        <v>0</v>
      </c>
      <c r="F357" s="44"/>
      <c r="G357" s="41" t="str">
        <f t="shared" si="17"/>
        <v/>
      </c>
      <c r="H357" s="51"/>
      <c r="I357" s="42" t="str">
        <f t="shared" si="18"/>
        <v/>
      </c>
      <c r="J357" s="74"/>
      <c r="K357" s="75"/>
    </row>
    <row r="358" spans="2:11" ht="24.75" customHeight="1">
      <c r="B358" s="18">
        <v>353</v>
      </c>
      <c r="C358" s="43"/>
      <c r="D358" s="38" t="str">
        <f t="shared" si="16"/>
        <v/>
      </c>
      <c r="E358" s="39">
        <f>IF(D358="",0,+COUNTIF('賃上げ前（時給）'!$E$7:$E$1006,D358))</f>
        <v>0</v>
      </c>
      <c r="F358" s="44"/>
      <c r="G358" s="41" t="str">
        <f t="shared" si="17"/>
        <v/>
      </c>
      <c r="H358" s="51"/>
      <c r="I358" s="42" t="str">
        <f t="shared" si="18"/>
        <v/>
      </c>
      <c r="J358" s="74"/>
      <c r="K358" s="75"/>
    </row>
    <row r="359" spans="2:11" ht="24.75" customHeight="1">
      <c r="B359" s="18">
        <v>354</v>
      </c>
      <c r="C359" s="43"/>
      <c r="D359" s="38" t="str">
        <f t="shared" si="16"/>
        <v/>
      </c>
      <c r="E359" s="39">
        <f>IF(D359="",0,+COUNTIF('賃上げ前（時給）'!$E$7:$E$1006,D359))</f>
        <v>0</v>
      </c>
      <c r="F359" s="44"/>
      <c r="G359" s="41" t="str">
        <f t="shared" si="17"/>
        <v/>
      </c>
      <c r="H359" s="51"/>
      <c r="I359" s="42" t="str">
        <f t="shared" si="18"/>
        <v/>
      </c>
      <c r="J359" s="74"/>
      <c r="K359" s="75"/>
    </row>
    <row r="360" spans="2:11" ht="24.75" customHeight="1">
      <c r="B360" s="18">
        <v>355</v>
      </c>
      <c r="C360" s="43"/>
      <c r="D360" s="38" t="str">
        <f t="shared" si="16"/>
        <v/>
      </c>
      <c r="E360" s="39">
        <f>IF(D360="",0,+COUNTIF('賃上げ前（時給）'!$E$7:$E$1006,D360))</f>
        <v>0</v>
      </c>
      <c r="F360" s="44"/>
      <c r="G360" s="41" t="str">
        <f t="shared" si="17"/>
        <v/>
      </c>
      <c r="H360" s="51"/>
      <c r="I360" s="42" t="str">
        <f t="shared" si="18"/>
        <v/>
      </c>
      <c r="J360" s="74"/>
      <c r="K360" s="75"/>
    </row>
    <row r="361" spans="2:11" ht="24.75" customHeight="1">
      <c r="B361" s="18">
        <v>356</v>
      </c>
      <c r="C361" s="43"/>
      <c r="D361" s="38" t="str">
        <f t="shared" si="16"/>
        <v/>
      </c>
      <c r="E361" s="39">
        <f>IF(D361="",0,+COUNTIF('賃上げ前（時給）'!$E$7:$E$1006,D361))</f>
        <v>0</v>
      </c>
      <c r="F361" s="44"/>
      <c r="G361" s="41" t="str">
        <f t="shared" si="17"/>
        <v/>
      </c>
      <c r="H361" s="51"/>
      <c r="I361" s="42" t="str">
        <f t="shared" si="18"/>
        <v/>
      </c>
      <c r="J361" s="74"/>
      <c r="K361" s="75"/>
    </row>
    <row r="362" spans="2:11" ht="24.75" customHeight="1">
      <c r="B362" s="18">
        <v>357</v>
      </c>
      <c r="C362" s="43"/>
      <c r="D362" s="38" t="str">
        <f t="shared" si="16"/>
        <v/>
      </c>
      <c r="E362" s="39">
        <f>IF(D362="",0,+COUNTIF('賃上げ前（時給）'!$E$7:$E$1006,D362))</f>
        <v>0</v>
      </c>
      <c r="F362" s="44"/>
      <c r="G362" s="41" t="str">
        <f t="shared" si="17"/>
        <v/>
      </c>
      <c r="H362" s="51"/>
      <c r="I362" s="42" t="str">
        <f t="shared" si="18"/>
        <v/>
      </c>
      <c r="J362" s="74"/>
      <c r="K362" s="75"/>
    </row>
    <row r="363" spans="2:11" ht="24.75" customHeight="1">
      <c r="B363" s="18">
        <v>358</v>
      </c>
      <c r="C363" s="43"/>
      <c r="D363" s="38" t="str">
        <f t="shared" si="16"/>
        <v/>
      </c>
      <c r="E363" s="39">
        <f>IF(D363="",0,+COUNTIF('賃上げ前（時給）'!$E$7:$E$1006,D363))</f>
        <v>0</v>
      </c>
      <c r="F363" s="44"/>
      <c r="G363" s="41" t="str">
        <f t="shared" si="17"/>
        <v/>
      </c>
      <c r="H363" s="51"/>
      <c r="I363" s="42" t="str">
        <f t="shared" si="18"/>
        <v/>
      </c>
      <c r="J363" s="74"/>
      <c r="K363" s="75"/>
    </row>
    <row r="364" spans="2:11" ht="24.75" customHeight="1">
      <c r="B364" s="18">
        <v>359</v>
      </c>
      <c r="C364" s="43"/>
      <c r="D364" s="38" t="str">
        <f t="shared" si="16"/>
        <v/>
      </c>
      <c r="E364" s="39">
        <f>IF(D364="",0,+COUNTIF('賃上げ前（時給）'!$E$7:$E$1006,D364))</f>
        <v>0</v>
      </c>
      <c r="F364" s="44"/>
      <c r="G364" s="41" t="str">
        <f t="shared" si="17"/>
        <v/>
      </c>
      <c r="H364" s="51"/>
      <c r="I364" s="42" t="str">
        <f t="shared" si="18"/>
        <v/>
      </c>
      <c r="J364" s="74"/>
      <c r="K364" s="75"/>
    </row>
    <row r="365" spans="2:11" ht="24.75" customHeight="1">
      <c r="B365" s="18">
        <v>360</v>
      </c>
      <c r="C365" s="43"/>
      <c r="D365" s="38" t="str">
        <f t="shared" si="16"/>
        <v/>
      </c>
      <c r="E365" s="39">
        <f>IF(D365="",0,+COUNTIF('賃上げ前（時給）'!$E$7:$E$1006,D365))</f>
        <v>0</v>
      </c>
      <c r="F365" s="44"/>
      <c r="G365" s="41" t="str">
        <f t="shared" si="17"/>
        <v/>
      </c>
      <c r="H365" s="51"/>
      <c r="I365" s="42" t="str">
        <f t="shared" si="18"/>
        <v/>
      </c>
      <c r="J365" s="74"/>
      <c r="K365" s="75"/>
    </row>
    <row r="366" spans="2:11" ht="24.75" customHeight="1">
      <c r="B366" s="18">
        <v>361</v>
      </c>
      <c r="C366" s="43"/>
      <c r="D366" s="38" t="str">
        <f t="shared" si="16"/>
        <v/>
      </c>
      <c r="E366" s="39">
        <f>IF(D366="",0,+COUNTIF('賃上げ前（時給）'!$E$7:$E$1006,D366))</f>
        <v>0</v>
      </c>
      <c r="F366" s="44"/>
      <c r="G366" s="41" t="str">
        <f t="shared" si="17"/>
        <v/>
      </c>
      <c r="H366" s="51"/>
      <c r="I366" s="42" t="str">
        <f t="shared" si="18"/>
        <v/>
      </c>
      <c r="J366" s="74"/>
      <c r="K366" s="75"/>
    </row>
    <row r="367" spans="2:11" ht="24.75" customHeight="1">
      <c r="B367" s="18">
        <v>362</v>
      </c>
      <c r="C367" s="43"/>
      <c r="D367" s="38" t="str">
        <f t="shared" si="16"/>
        <v/>
      </c>
      <c r="E367" s="39">
        <f>IF(D367="",0,+COUNTIF('賃上げ前（時給）'!$E$7:$E$1006,D367))</f>
        <v>0</v>
      </c>
      <c r="F367" s="44"/>
      <c r="G367" s="41" t="str">
        <f t="shared" si="17"/>
        <v/>
      </c>
      <c r="H367" s="51"/>
      <c r="I367" s="42" t="str">
        <f t="shared" si="18"/>
        <v/>
      </c>
      <c r="J367" s="74"/>
      <c r="K367" s="75"/>
    </row>
    <row r="368" spans="2:11" ht="24.75" customHeight="1">
      <c r="B368" s="18">
        <v>363</v>
      </c>
      <c r="C368" s="43"/>
      <c r="D368" s="38" t="str">
        <f t="shared" si="16"/>
        <v/>
      </c>
      <c r="E368" s="39">
        <f>IF(D368="",0,+COUNTIF('賃上げ前（時給）'!$E$7:$E$1006,D368))</f>
        <v>0</v>
      </c>
      <c r="F368" s="44"/>
      <c r="G368" s="41" t="str">
        <f t="shared" si="17"/>
        <v/>
      </c>
      <c r="H368" s="51"/>
      <c r="I368" s="42" t="str">
        <f t="shared" si="18"/>
        <v/>
      </c>
      <c r="J368" s="74"/>
      <c r="K368" s="75"/>
    </row>
    <row r="369" spans="2:11" ht="24.75" customHeight="1">
      <c r="B369" s="18">
        <v>364</v>
      </c>
      <c r="C369" s="43"/>
      <c r="D369" s="38" t="str">
        <f t="shared" si="16"/>
        <v/>
      </c>
      <c r="E369" s="39">
        <f>IF(D369="",0,+COUNTIF('賃上げ前（時給）'!$E$7:$E$1006,D369))</f>
        <v>0</v>
      </c>
      <c r="F369" s="44"/>
      <c r="G369" s="41" t="str">
        <f t="shared" si="17"/>
        <v/>
      </c>
      <c r="H369" s="51"/>
      <c r="I369" s="42" t="str">
        <f t="shared" si="18"/>
        <v/>
      </c>
      <c r="J369" s="74"/>
      <c r="K369" s="75"/>
    </row>
    <row r="370" spans="2:11" ht="24.75" customHeight="1">
      <c r="B370" s="18">
        <v>365</v>
      </c>
      <c r="C370" s="43"/>
      <c r="D370" s="38" t="str">
        <f t="shared" si="16"/>
        <v/>
      </c>
      <c r="E370" s="39">
        <f>IF(D370="",0,+COUNTIF('賃上げ前（時給）'!$E$7:$E$1006,D370))</f>
        <v>0</v>
      </c>
      <c r="F370" s="44"/>
      <c r="G370" s="41" t="str">
        <f t="shared" si="17"/>
        <v/>
      </c>
      <c r="H370" s="51"/>
      <c r="I370" s="42" t="str">
        <f t="shared" si="18"/>
        <v/>
      </c>
      <c r="J370" s="74"/>
      <c r="K370" s="75"/>
    </row>
    <row r="371" spans="2:11" ht="24.75" customHeight="1">
      <c r="B371" s="18">
        <v>366</v>
      </c>
      <c r="C371" s="43"/>
      <c r="D371" s="38" t="str">
        <f t="shared" si="16"/>
        <v/>
      </c>
      <c r="E371" s="39">
        <f>IF(D371="",0,+COUNTIF('賃上げ前（時給）'!$E$7:$E$1006,D371))</f>
        <v>0</v>
      </c>
      <c r="F371" s="44"/>
      <c r="G371" s="41" t="str">
        <f t="shared" si="17"/>
        <v/>
      </c>
      <c r="H371" s="51"/>
      <c r="I371" s="42" t="str">
        <f t="shared" si="18"/>
        <v/>
      </c>
      <c r="J371" s="74"/>
      <c r="K371" s="75"/>
    </row>
    <row r="372" spans="2:11" ht="24.75" customHeight="1">
      <c r="B372" s="18">
        <v>367</v>
      </c>
      <c r="C372" s="43"/>
      <c r="D372" s="38" t="str">
        <f t="shared" si="16"/>
        <v/>
      </c>
      <c r="E372" s="39">
        <f>IF(D372="",0,+COUNTIF('賃上げ前（時給）'!$E$7:$E$1006,D372))</f>
        <v>0</v>
      </c>
      <c r="F372" s="44"/>
      <c r="G372" s="41" t="str">
        <f t="shared" si="17"/>
        <v/>
      </c>
      <c r="H372" s="51"/>
      <c r="I372" s="42" t="str">
        <f t="shared" si="18"/>
        <v/>
      </c>
      <c r="J372" s="74"/>
      <c r="K372" s="75"/>
    </row>
    <row r="373" spans="2:11" ht="24.75" customHeight="1">
      <c r="B373" s="18">
        <v>368</v>
      </c>
      <c r="C373" s="43"/>
      <c r="D373" s="38" t="str">
        <f t="shared" si="16"/>
        <v/>
      </c>
      <c r="E373" s="39">
        <f>IF(D373="",0,+COUNTIF('賃上げ前（時給）'!$E$7:$E$1006,D373))</f>
        <v>0</v>
      </c>
      <c r="F373" s="44"/>
      <c r="G373" s="41" t="str">
        <f t="shared" si="17"/>
        <v/>
      </c>
      <c r="H373" s="51"/>
      <c r="I373" s="42" t="str">
        <f t="shared" si="18"/>
        <v/>
      </c>
      <c r="J373" s="74"/>
      <c r="K373" s="75"/>
    </row>
    <row r="374" spans="2:11" ht="24.75" customHeight="1">
      <c r="B374" s="18">
        <v>369</v>
      </c>
      <c r="C374" s="43"/>
      <c r="D374" s="38" t="str">
        <f t="shared" si="16"/>
        <v/>
      </c>
      <c r="E374" s="39">
        <f>IF(D374="",0,+COUNTIF('賃上げ前（時給）'!$E$7:$E$1006,D374))</f>
        <v>0</v>
      </c>
      <c r="F374" s="44"/>
      <c r="G374" s="41" t="str">
        <f t="shared" si="17"/>
        <v/>
      </c>
      <c r="H374" s="51"/>
      <c r="I374" s="42" t="str">
        <f t="shared" si="18"/>
        <v/>
      </c>
      <c r="J374" s="74"/>
      <c r="K374" s="75"/>
    </row>
    <row r="375" spans="2:11" ht="24.75" customHeight="1">
      <c r="B375" s="18">
        <v>370</v>
      </c>
      <c r="C375" s="43"/>
      <c r="D375" s="38" t="str">
        <f t="shared" si="16"/>
        <v/>
      </c>
      <c r="E375" s="39">
        <f>IF(D375="",0,+COUNTIF('賃上げ前（時給）'!$E$7:$E$1006,D375))</f>
        <v>0</v>
      </c>
      <c r="F375" s="44"/>
      <c r="G375" s="41" t="str">
        <f t="shared" si="17"/>
        <v/>
      </c>
      <c r="H375" s="51"/>
      <c r="I375" s="42" t="str">
        <f t="shared" si="18"/>
        <v/>
      </c>
      <c r="J375" s="74"/>
      <c r="K375" s="75"/>
    </row>
    <row r="376" spans="2:11" ht="24.75" customHeight="1">
      <c r="B376" s="18">
        <v>371</v>
      </c>
      <c r="C376" s="43"/>
      <c r="D376" s="38" t="str">
        <f t="shared" si="16"/>
        <v/>
      </c>
      <c r="E376" s="39">
        <f>IF(D376="",0,+COUNTIF('賃上げ前（時給）'!$E$7:$E$1006,D376))</f>
        <v>0</v>
      </c>
      <c r="F376" s="44"/>
      <c r="G376" s="41" t="str">
        <f t="shared" si="17"/>
        <v/>
      </c>
      <c r="H376" s="51"/>
      <c r="I376" s="42" t="str">
        <f t="shared" si="18"/>
        <v/>
      </c>
      <c r="J376" s="74"/>
      <c r="K376" s="75"/>
    </row>
    <row r="377" spans="2:11" ht="24.75" customHeight="1">
      <c r="B377" s="18">
        <v>372</v>
      </c>
      <c r="C377" s="43"/>
      <c r="D377" s="38" t="str">
        <f t="shared" si="16"/>
        <v/>
      </c>
      <c r="E377" s="39">
        <f>IF(D377="",0,+COUNTIF('賃上げ前（時給）'!$E$7:$E$1006,D377))</f>
        <v>0</v>
      </c>
      <c r="F377" s="44"/>
      <c r="G377" s="41" t="str">
        <f t="shared" si="17"/>
        <v/>
      </c>
      <c r="H377" s="51"/>
      <c r="I377" s="42" t="str">
        <f t="shared" si="18"/>
        <v/>
      </c>
      <c r="J377" s="74"/>
      <c r="K377" s="75"/>
    </row>
    <row r="378" spans="2:11" ht="24.75" customHeight="1">
      <c r="B378" s="18">
        <v>373</v>
      </c>
      <c r="C378" s="43"/>
      <c r="D378" s="38" t="str">
        <f t="shared" si="16"/>
        <v/>
      </c>
      <c r="E378" s="39">
        <f>IF(D378="",0,+COUNTIF('賃上げ前（時給）'!$E$7:$E$1006,D378))</f>
        <v>0</v>
      </c>
      <c r="F378" s="44"/>
      <c r="G378" s="41" t="str">
        <f t="shared" si="17"/>
        <v/>
      </c>
      <c r="H378" s="51"/>
      <c r="I378" s="42" t="str">
        <f t="shared" si="18"/>
        <v/>
      </c>
      <c r="J378" s="74"/>
      <c r="K378" s="75"/>
    </row>
    <row r="379" spans="2:11" ht="24.75" customHeight="1">
      <c r="B379" s="18">
        <v>374</v>
      </c>
      <c r="C379" s="43"/>
      <c r="D379" s="38" t="str">
        <f t="shared" si="16"/>
        <v/>
      </c>
      <c r="E379" s="39">
        <f>IF(D379="",0,+COUNTIF('賃上げ前（時給）'!$E$7:$E$1006,D379))</f>
        <v>0</v>
      </c>
      <c r="F379" s="44"/>
      <c r="G379" s="41" t="str">
        <f t="shared" si="17"/>
        <v/>
      </c>
      <c r="H379" s="51"/>
      <c r="I379" s="42" t="str">
        <f t="shared" si="18"/>
        <v/>
      </c>
      <c r="J379" s="74"/>
      <c r="K379" s="75"/>
    </row>
    <row r="380" spans="2:11" ht="24.75" customHeight="1">
      <c r="B380" s="18">
        <v>375</v>
      </c>
      <c r="C380" s="43"/>
      <c r="D380" s="38" t="str">
        <f t="shared" si="16"/>
        <v/>
      </c>
      <c r="E380" s="39">
        <f>IF(D380="",0,+COUNTIF('賃上げ前（時給）'!$E$7:$E$1006,D380))</f>
        <v>0</v>
      </c>
      <c r="F380" s="44"/>
      <c r="G380" s="41" t="str">
        <f t="shared" si="17"/>
        <v/>
      </c>
      <c r="H380" s="51"/>
      <c r="I380" s="42" t="str">
        <f t="shared" si="18"/>
        <v/>
      </c>
      <c r="J380" s="74"/>
      <c r="K380" s="75"/>
    </row>
    <row r="381" spans="2:11" ht="24.75" customHeight="1">
      <c r="B381" s="18">
        <v>376</v>
      </c>
      <c r="C381" s="43"/>
      <c r="D381" s="38" t="str">
        <f t="shared" si="16"/>
        <v/>
      </c>
      <c r="E381" s="39">
        <f>IF(D381="",0,+COUNTIF('賃上げ前（時給）'!$E$7:$E$1006,D381))</f>
        <v>0</v>
      </c>
      <c r="F381" s="44"/>
      <c r="G381" s="41" t="str">
        <f t="shared" si="17"/>
        <v/>
      </c>
      <c r="H381" s="51"/>
      <c r="I381" s="42" t="str">
        <f t="shared" si="18"/>
        <v/>
      </c>
      <c r="J381" s="74"/>
      <c r="K381" s="75"/>
    </row>
    <row r="382" spans="2:11" ht="24.75" customHeight="1">
      <c r="B382" s="18">
        <v>377</v>
      </c>
      <c r="C382" s="43"/>
      <c r="D382" s="38" t="str">
        <f t="shared" si="16"/>
        <v/>
      </c>
      <c r="E382" s="39">
        <f>IF(D382="",0,+COUNTIF('賃上げ前（時給）'!$E$7:$E$1006,D382))</f>
        <v>0</v>
      </c>
      <c r="F382" s="44"/>
      <c r="G382" s="41" t="str">
        <f t="shared" si="17"/>
        <v/>
      </c>
      <c r="H382" s="51"/>
      <c r="I382" s="42" t="str">
        <f t="shared" si="18"/>
        <v/>
      </c>
      <c r="J382" s="74"/>
      <c r="K382" s="75"/>
    </row>
    <row r="383" spans="2:11" ht="24.75" customHeight="1">
      <c r="B383" s="18">
        <v>378</v>
      </c>
      <c r="C383" s="43"/>
      <c r="D383" s="38" t="str">
        <f t="shared" si="16"/>
        <v/>
      </c>
      <c r="E383" s="39">
        <f>IF(D383="",0,+COUNTIF('賃上げ前（時給）'!$E$7:$E$1006,D383))</f>
        <v>0</v>
      </c>
      <c r="F383" s="44"/>
      <c r="G383" s="41" t="str">
        <f t="shared" si="17"/>
        <v/>
      </c>
      <c r="H383" s="51"/>
      <c r="I383" s="42" t="str">
        <f t="shared" si="18"/>
        <v/>
      </c>
      <c r="J383" s="74"/>
      <c r="K383" s="75"/>
    </row>
    <row r="384" spans="2:11" ht="24.75" customHeight="1">
      <c r="B384" s="18">
        <v>379</v>
      </c>
      <c r="C384" s="43"/>
      <c r="D384" s="38" t="str">
        <f t="shared" si="16"/>
        <v/>
      </c>
      <c r="E384" s="39">
        <f>IF(D384="",0,+COUNTIF('賃上げ前（時給）'!$E$7:$E$1006,D384))</f>
        <v>0</v>
      </c>
      <c r="F384" s="44"/>
      <c r="G384" s="41" t="str">
        <f t="shared" si="17"/>
        <v/>
      </c>
      <c r="H384" s="51"/>
      <c r="I384" s="42" t="str">
        <f t="shared" si="18"/>
        <v/>
      </c>
      <c r="J384" s="74"/>
      <c r="K384" s="75"/>
    </row>
    <row r="385" spans="2:11" ht="24.75" customHeight="1">
      <c r="B385" s="18">
        <v>380</v>
      </c>
      <c r="C385" s="43"/>
      <c r="D385" s="38" t="str">
        <f t="shared" si="16"/>
        <v/>
      </c>
      <c r="E385" s="39">
        <f>IF(D385="",0,+COUNTIF('賃上げ前（時給）'!$E$7:$E$1006,D385))</f>
        <v>0</v>
      </c>
      <c r="F385" s="44"/>
      <c r="G385" s="41" t="str">
        <f t="shared" si="17"/>
        <v/>
      </c>
      <c r="H385" s="51"/>
      <c r="I385" s="42" t="str">
        <f t="shared" si="18"/>
        <v/>
      </c>
      <c r="J385" s="74"/>
      <c r="K385" s="75"/>
    </row>
    <row r="386" spans="2:11" ht="24.75" customHeight="1">
      <c r="B386" s="18">
        <v>381</v>
      </c>
      <c r="C386" s="43"/>
      <c r="D386" s="38" t="str">
        <f t="shared" si="16"/>
        <v/>
      </c>
      <c r="E386" s="39">
        <f>IF(D386="",0,+COUNTIF('賃上げ前（時給）'!$E$7:$E$1006,D386))</f>
        <v>0</v>
      </c>
      <c r="F386" s="44"/>
      <c r="G386" s="41" t="str">
        <f t="shared" si="17"/>
        <v/>
      </c>
      <c r="H386" s="51"/>
      <c r="I386" s="42" t="str">
        <f t="shared" si="18"/>
        <v/>
      </c>
      <c r="J386" s="74"/>
      <c r="K386" s="75"/>
    </row>
    <row r="387" spans="2:11" ht="24.75" customHeight="1">
      <c r="B387" s="18">
        <v>382</v>
      </c>
      <c r="C387" s="43"/>
      <c r="D387" s="38" t="str">
        <f t="shared" si="16"/>
        <v/>
      </c>
      <c r="E387" s="39">
        <f>IF(D387="",0,+COUNTIF('賃上げ前（時給）'!$E$7:$E$1006,D387))</f>
        <v>0</v>
      </c>
      <c r="F387" s="44"/>
      <c r="G387" s="41" t="str">
        <f t="shared" si="17"/>
        <v/>
      </c>
      <c r="H387" s="51"/>
      <c r="I387" s="42" t="str">
        <f t="shared" si="18"/>
        <v/>
      </c>
      <c r="J387" s="74"/>
      <c r="K387" s="75"/>
    </row>
    <row r="388" spans="2:11" ht="24.75" customHeight="1">
      <c r="B388" s="18">
        <v>383</v>
      </c>
      <c r="C388" s="43"/>
      <c r="D388" s="38" t="str">
        <f t="shared" si="16"/>
        <v/>
      </c>
      <c r="E388" s="39">
        <f>IF(D388="",0,+COUNTIF('賃上げ前（時給）'!$E$7:$E$1006,D388))</f>
        <v>0</v>
      </c>
      <c r="F388" s="44"/>
      <c r="G388" s="41" t="str">
        <f t="shared" si="17"/>
        <v/>
      </c>
      <c r="H388" s="51"/>
      <c r="I388" s="42" t="str">
        <f t="shared" si="18"/>
        <v/>
      </c>
      <c r="J388" s="74"/>
      <c r="K388" s="75"/>
    </row>
    <row r="389" spans="2:11" ht="24.75" customHeight="1">
      <c r="B389" s="18">
        <v>384</v>
      </c>
      <c r="C389" s="43"/>
      <c r="D389" s="38" t="str">
        <f t="shared" si="16"/>
        <v/>
      </c>
      <c r="E389" s="39">
        <f>IF(D389="",0,+COUNTIF('賃上げ前（時給）'!$E$7:$E$1006,D389))</f>
        <v>0</v>
      </c>
      <c r="F389" s="44"/>
      <c r="G389" s="41" t="str">
        <f t="shared" si="17"/>
        <v/>
      </c>
      <c r="H389" s="51"/>
      <c r="I389" s="42" t="str">
        <f t="shared" si="18"/>
        <v/>
      </c>
      <c r="J389" s="74"/>
      <c r="K389" s="75"/>
    </row>
    <row r="390" spans="2:11" ht="24.75" customHeight="1">
      <c r="B390" s="18">
        <v>385</v>
      </c>
      <c r="C390" s="43"/>
      <c r="D390" s="38" t="str">
        <f t="shared" ref="D390:D453" si="19">SUBSTITUTE(SUBSTITUTE(C390,"　","")," ","")</f>
        <v/>
      </c>
      <c r="E390" s="39">
        <f>IF(D390="",0,+COUNTIF('賃上げ前（時給）'!$E$7:$E$1006,D390))</f>
        <v>0</v>
      </c>
      <c r="F390" s="44"/>
      <c r="G390" s="41" t="str">
        <f t="shared" si="17"/>
        <v/>
      </c>
      <c r="H390" s="51"/>
      <c r="I390" s="42" t="str">
        <f t="shared" si="18"/>
        <v/>
      </c>
      <c r="J390" s="74"/>
      <c r="K390" s="75"/>
    </row>
    <row r="391" spans="2:11" ht="24.75" customHeight="1">
      <c r="B391" s="18">
        <v>386</v>
      </c>
      <c r="C391" s="43"/>
      <c r="D391" s="38" t="str">
        <f t="shared" si="19"/>
        <v/>
      </c>
      <c r="E391" s="39">
        <f>IF(D391="",0,+COUNTIF('賃上げ前（時給）'!$E$7:$E$1006,D391))</f>
        <v>0</v>
      </c>
      <c r="F391" s="44"/>
      <c r="G391" s="41" t="str">
        <f t="shared" ref="G391:G454" si="20">IF(C391="","",+IF(OR(E391&lt;1,F391="",J391="◎"),"除外","対象"))</f>
        <v/>
      </c>
      <c r="H391" s="51"/>
      <c r="I391" s="42" t="str">
        <f t="shared" si="18"/>
        <v/>
      </c>
      <c r="J391" s="74"/>
      <c r="K391" s="75"/>
    </row>
    <row r="392" spans="2:11" ht="24.75" customHeight="1">
      <c r="B392" s="18">
        <v>387</v>
      </c>
      <c r="C392" s="43"/>
      <c r="D392" s="38" t="str">
        <f t="shared" si="19"/>
        <v/>
      </c>
      <c r="E392" s="39">
        <f>IF(D392="",0,+COUNTIF('賃上げ前（時給）'!$E$7:$E$1006,D392))</f>
        <v>0</v>
      </c>
      <c r="F392" s="44"/>
      <c r="G392" s="41" t="str">
        <f t="shared" si="20"/>
        <v/>
      </c>
      <c r="H392" s="51"/>
      <c r="I392" s="42" t="str">
        <f t="shared" si="18"/>
        <v/>
      </c>
      <c r="J392" s="74"/>
      <c r="K392" s="75"/>
    </row>
    <row r="393" spans="2:11" ht="24.75" customHeight="1">
      <c r="B393" s="18">
        <v>388</v>
      </c>
      <c r="C393" s="43"/>
      <c r="D393" s="38" t="str">
        <f t="shared" si="19"/>
        <v/>
      </c>
      <c r="E393" s="39">
        <f>IF(D393="",0,+COUNTIF('賃上げ前（時給）'!$E$7:$E$1006,D393))</f>
        <v>0</v>
      </c>
      <c r="F393" s="44"/>
      <c r="G393" s="41" t="str">
        <f t="shared" si="20"/>
        <v/>
      </c>
      <c r="H393" s="51"/>
      <c r="I393" s="42" t="str">
        <f t="shared" si="18"/>
        <v/>
      </c>
      <c r="J393" s="74"/>
      <c r="K393" s="75"/>
    </row>
    <row r="394" spans="2:11" ht="24.75" customHeight="1">
      <c r="B394" s="18">
        <v>389</v>
      </c>
      <c r="C394" s="43"/>
      <c r="D394" s="38" t="str">
        <f t="shared" si="19"/>
        <v/>
      </c>
      <c r="E394" s="39">
        <f>IF(D394="",0,+COUNTIF('賃上げ前（時給）'!$E$7:$E$1006,D394))</f>
        <v>0</v>
      </c>
      <c r="F394" s="44"/>
      <c r="G394" s="41" t="str">
        <f t="shared" si="20"/>
        <v/>
      </c>
      <c r="H394" s="51"/>
      <c r="I394" s="42" t="str">
        <f t="shared" si="18"/>
        <v/>
      </c>
      <c r="J394" s="74"/>
      <c r="K394" s="75"/>
    </row>
    <row r="395" spans="2:11" ht="24.75" customHeight="1">
      <c r="B395" s="18">
        <v>390</v>
      </c>
      <c r="C395" s="43"/>
      <c r="D395" s="38" t="str">
        <f t="shared" si="19"/>
        <v/>
      </c>
      <c r="E395" s="39">
        <f>IF(D395="",0,+COUNTIF('賃上げ前（時給）'!$E$7:$E$1006,D395))</f>
        <v>0</v>
      </c>
      <c r="F395" s="44"/>
      <c r="G395" s="41" t="str">
        <f t="shared" si="20"/>
        <v/>
      </c>
      <c r="H395" s="51"/>
      <c r="I395" s="42" t="str">
        <f t="shared" si="18"/>
        <v/>
      </c>
      <c r="J395" s="74"/>
      <c r="K395" s="75"/>
    </row>
    <row r="396" spans="2:11" ht="24.75" customHeight="1">
      <c r="B396" s="18">
        <v>391</v>
      </c>
      <c r="C396" s="43"/>
      <c r="D396" s="38" t="str">
        <f t="shared" si="19"/>
        <v/>
      </c>
      <c r="E396" s="39">
        <f>IF(D396="",0,+COUNTIF('賃上げ前（時給）'!$E$7:$E$1006,D396))</f>
        <v>0</v>
      </c>
      <c r="F396" s="44"/>
      <c r="G396" s="41" t="str">
        <f t="shared" si="20"/>
        <v/>
      </c>
      <c r="H396" s="51"/>
      <c r="I396" s="42" t="str">
        <f t="shared" si="18"/>
        <v/>
      </c>
      <c r="J396" s="74"/>
      <c r="K396" s="75"/>
    </row>
    <row r="397" spans="2:11" ht="24.75" customHeight="1">
      <c r="B397" s="18">
        <v>392</v>
      </c>
      <c r="C397" s="43"/>
      <c r="D397" s="38" t="str">
        <f t="shared" si="19"/>
        <v/>
      </c>
      <c r="E397" s="39">
        <f>IF(D397="",0,+COUNTIF('賃上げ前（時給）'!$E$7:$E$1006,D397))</f>
        <v>0</v>
      </c>
      <c r="F397" s="44"/>
      <c r="G397" s="41" t="str">
        <f t="shared" si="20"/>
        <v/>
      </c>
      <c r="H397" s="51"/>
      <c r="I397" s="42" t="str">
        <f t="shared" ref="I397:I460" si="21">IF(C397="","",+IF(G397="対象",H397,0))</f>
        <v/>
      </c>
      <c r="J397" s="74"/>
      <c r="K397" s="75"/>
    </row>
    <row r="398" spans="2:11" ht="24.75" customHeight="1">
      <c r="B398" s="18">
        <v>393</v>
      </c>
      <c r="C398" s="43"/>
      <c r="D398" s="38" t="str">
        <f t="shared" si="19"/>
        <v/>
      </c>
      <c r="E398" s="39">
        <f>IF(D398="",0,+COUNTIF('賃上げ前（時給）'!$E$7:$E$1006,D398))</f>
        <v>0</v>
      </c>
      <c r="F398" s="44"/>
      <c r="G398" s="41" t="str">
        <f t="shared" si="20"/>
        <v/>
      </c>
      <c r="H398" s="51"/>
      <c r="I398" s="42" t="str">
        <f t="shared" si="21"/>
        <v/>
      </c>
      <c r="J398" s="74"/>
      <c r="K398" s="75"/>
    </row>
    <row r="399" spans="2:11" ht="24.75" customHeight="1">
      <c r="B399" s="18">
        <v>394</v>
      </c>
      <c r="C399" s="43"/>
      <c r="D399" s="38" t="str">
        <f t="shared" si="19"/>
        <v/>
      </c>
      <c r="E399" s="39">
        <f>IF(D399="",0,+COUNTIF('賃上げ前（時給）'!$E$7:$E$1006,D399))</f>
        <v>0</v>
      </c>
      <c r="F399" s="44"/>
      <c r="G399" s="41" t="str">
        <f t="shared" si="20"/>
        <v/>
      </c>
      <c r="H399" s="51"/>
      <c r="I399" s="42" t="str">
        <f t="shared" si="21"/>
        <v/>
      </c>
      <c r="J399" s="74"/>
      <c r="K399" s="75"/>
    </row>
    <row r="400" spans="2:11" ht="24.75" customHeight="1">
      <c r="B400" s="18">
        <v>395</v>
      </c>
      <c r="C400" s="43"/>
      <c r="D400" s="38" t="str">
        <f t="shared" si="19"/>
        <v/>
      </c>
      <c r="E400" s="39">
        <f>IF(D400="",0,+COUNTIF('賃上げ前（時給）'!$E$7:$E$1006,D400))</f>
        <v>0</v>
      </c>
      <c r="F400" s="44"/>
      <c r="G400" s="41" t="str">
        <f t="shared" si="20"/>
        <v/>
      </c>
      <c r="H400" s="51"/>
      <c r="I400" s="42" t="str">
        <f t="shared" si="21"/>
        <v/>
      </c>
      <c r="J400" s="74"/>
      <c r="K400" s="75"/>
    </row>
    <row r="401" spans="2:11" ht="24.75" customHeight="1">
      <c r="B401" s="18">
        <v>396</v>
      </c>
      <c r="C401" s="43"/>
      <c r="D401" s="38" t="str">
        <f t="shared" si="19"/>
        <v/>
      </c>
      <c r="E401" s="39">
        <f>IF(D401="",0,+COUNTIF('賃上げ前（時給）'!$E$7:$E$1006,D401))</f>
        <v>0</v>
      </c>
      <c r="F401" s="44"/>
      <c r="G401" s="41" t="str">
        <f t="shared" si="20"/>
        <v/>
      </c>
      <c r="H401" s="51"/>
      <c r="I401" s="42" t="str">
        <f t="shared" si="21"/>
        <v/>
      </c>
      <c r="J401" s="74"/>
      <c r="K401" s="75"/>
    </row>
    <row r="402" spans="2:11" ht="24.75" customHeight="1">
      <c r="B402" s="18">
        <v>397</v>
      </c>
      <c r="C402" s="43"/>
      <c r="D402" s="38" t="str">
        <f t="shared" si="19"/>
        <v/>
      </c>
      <c r="E402" s="39">
        <f>IF(D402="",0,+COUNTIF('賃上げ前（時給）'!$E$7:$E$1006,D402))</f>
        <v>0</v>
      </c>
      <c r="F402" s="44"/>
      <c r="G402" s="41" t="str">
        <f t="shared" si="20"/>
        <v/>
      </c>
      <c r="H402" s="51"/>
      <c r="I402" s="42" t="str">
        <f t="shared" si="21"/>
        <v/>
      </c>
      <c r="J402" s="74"/>
      <c r="K402" s="75"/>
    </row>
    <row r="403" spans="2:11" ht="24.75" customHeight="1">
      <c r="B403" s="18">
        <v>398</v>
      </c>
      <c r="C403" s="43"/>
      <c r="D403" s="38" t="str">
        <f t="shared" si="19"/>
        <v/>
      </c>
      <c r="E403" s="39">
        <f>IF(D403="",0,+COUNTIF('賃上げ前（時給）'!$E$7:$E$1006,D403))</f>
        <v>0</v>
      </c>
      <c r="F403" s="44"/>
      <c r="G403" s="41" t="str">
        <f t="shared" si="20"/>
        <v/>
      </c>
      <c r="H403" s="51"/>
      <c r="I403" s="42" t="str">
        <f t="shared" si="21"/>
        <v/>
      </c>
      <c r="J403" s="74"/>
      <c r="K403" s="75"/>
    </row>
    <row r="404" spans="2:11" ht="24.75" customHeight="1">
      <c r="B404" s="18">
        <v>399</v>
      </c>
      <c r="C404" s="43"/>
      <c r="D404" s="38" t="str">
        <f t="shared" si="19"/>
        <v/>
      </c>
      <c r="E404" s="39">
        <f>IF(D404="",0,+COUNTIF('賃上げ前（時給）'!$E$7:$E$1006,D404))</f>
        <v>0</v>
      </c>
      <c r="F404" s="44"/>
      <c r="G404" s="41" t="str">
        <f t="shared" si="20"/>
        <v/>
      </c>
      <c r="H404" s="51"/>
      <c r="I404" s="42" t="str">
        <f t="shared" si="21"/>
        <v/>
      </c>
      <c r="J404" s="74"/>
      <c r="K404" s="75"/>
    </row>
    <row r="405" spans="2:11" ht="24.75" customHeight="1">
      <c r="B405" s="18">
        <v>400</v>
      </c>
      <c r="C405" s="43"/>
      <c r="D405" s="38" t="str">
        <f t="shared" si="19"/>
        <v/>
      </c>
      <c r="E405" s="39">
        <f>IF(D405="",0,+COUNTIF('賃上げ前（時給）'!$E$7:$E$1006,D405))</f>
        <v>0</v>
      </c>
      <c r="F405" s="44"/>
      <c r="G405" s="41" t="str">
        <f t="shared" si="20"/>
        <v/>
      </c>
      <c r="H405" s="51"/>
      <c r="I405" s="42" t="str">
        <f t="shared" si="21"/>
        <v/>
      </c>
      <c r="J405" s="74"/>
      <c r="K405" s="75"/>
    </row>
    <row r="406" spans="2:11" ht="24.75" customHeight="1">
      <c r="B406" s="18">
        <v>401</v>
      </c>
      <c r="C406" s="43"/>
      <c r="D406" s="38" t="str">
        <f t="shared" si="19"/>
        <v/>
      </c>
      <c r="E406" s="39">
        <f>IF(D406="",0,+COUNTIF('賃上げ前（時給）'!$E$7:$E$1006,D406))</f>
        <v>0</v>
      </c>
      <c r="F406" s="44"/>
      <c r="G406" s="41" t="str">
        <f t="shared" si="20"/>
        <v/>
      </c>
      <c r="H406" s="51"/>
      <c r="I406" s="42" t="str">
        <f t="shared" si="21"/>
        <v/>
      </c>
      <c r="J406" s="74"/>
      <c r="K406" s="75"/>
    </row>
    <row r="407" spans="2:11" ht="24.75" customHeight="1">
      <c r="B407" s="18">
        <v>402</v>
      </c>
      <c r="C407" s="43"/>
      <c r="D407" s="38" t="str">
        <f t="shared" si="19"/>
        <v/>
      </c>
      <c r="E407" s="39">
        <f>IF(D407="",0,+COUNTIF('賃上げ前（時給）'!$E$7:$E$1006,D407))</f>
        <v>0</v>
      </c>
      <c r="F407" s="44"/>
      <c r="G407" s="41" t="str">
        <f t="shared" si="20"/>
        <v/>
      </c>
      <c r="H407" s="51"/>
      <c r="I407" s="42" t="str">
        <f t="shared" si="21"/>
        <v/>
      </c>
      <c r="J407" s="74"/>
      <c r="K407" s="75"/>
    </row>
    <row r="408" spans="2:11" ht="24.75" customHeight="1">
      <c r="B408" s="18">
        <v>403</v>
      </c>
      <c r="C408" s="43"/>
      <c r="D408" s="38" t="str">
        <f t="shared" si="19"/>
        <v/>
      </c>
      <c r="E408" s="39">
        <f>IF(D408="",0,+COUNTIF('賃上げ前（時給）'!$E$7:$E$1006,D408))</f>
        <v>0</v>
      </c>
      <c r="F408" s="44"/>
      <c r="G408" s="41" t="str">
        <f t="shared" si="20"/>
        <v/>
      </c>
      <c r="H408" s="51"/>
      <c r="I408" s="42" t="str">
        <f t="shared" si="21"/>
        <v/>
      </c>
      <c r="J408" s="74"/>
      <c r="K408" s="75"/>
    </row>
    <row r="409" spans="2:11" ht="24.75" customHeight="1">
      <c r="B409" s="18">
        <v>404</v>
      </c>
      <c r="C409" s="43"/>
      <c r="D409" s="38" t="str">
        <f t="shared" si="19"/>
        <v/>
      </c>
      <c r="E409" s="39">
        <f>IF(D409="",0,+COUNTIF('賃上げ前（時給）'!$E$7:$E$1006,D409))</f>
        <v>0</v>
      </c>
      <c r="F409" s="44"/>
      <c r="G409" s="41" t="str">
        <f t="shared" si="20"/>
        <v/>
      </c>
      <c r="H409" s="51"/>
      <c r="I409" s="42" t="str">
        <f t="shared" si="21"/>
        <v/>
      </c>
      <c r="J409" s="74"/>
      <c r="K409" s="75"/>
    </row>
    <row r="410" spans="2:11" ht="24.75" customHeight="1">
      <c r="B410" s="18">
        <v>405</v>
      </c>
      <c r="C410" s="43"/>
      <c r="D410" s="38" t="str">
        <f t="shared" si="19"/>
        <v/>
      </c>
      <c r="E410" s="39">
        <f>IF(D410="",0,+COUNTIF('賃上げ前（時給）'!$E$7:$E$1006,D410))</f>
        <v>0</v>
      </c>
      <c r="F410" s="44"/>
      <c r="G410" s="41" t="str">
        <f t="shared" si="20"/>
        <v/>
      </c>
      <c r="H410" s="51"/>
      <c r="I410" s="42" t="str">
        <f t="shared" si="21"/>
        <v/>
      </c>
      <c r="J410" s="74"/>
      <c r="K410" s="75"/>
    </row>
    <row r="411" spans="2:11" ht="24.75" customHeight="1">
      <c r="B411" s="18">
        <v>406</v>
      </c>
      <c r="C411" s="43"/>
      <c r="D411" s="38" t="str">
        <f t="shared" si="19"/>
        <v/>
      </c>
      <c r="E411" s="39">
        <f>IF(D411="",0,+COUNTIF('賃上げ前（時給）'!$E$7:$E$1006,D411))</f>
        <v>0</v>
      </c>
      <c r="F411" s="44"/>
      <c r="G411" s="41" t="str">
        <f t="shared" si="20"/>
        <v/>
      </c>
      <c r="H411" s="51"/>
      <c r="I411" s="42" t="str">
        <f t="shared" si="21"/>
        <v/>
      </c>
      <c r="J411" s="74"/>
      <c r="K411" s="75"/>
    </row>
    <row r="412" spans="2:11" ht="24.75" customHeight="1">
      <c r="B412" s="18">
        <v>407</v>
      </c>
      <c r="C412" s="43"/>
      <c r="D412" s="38" t="str">
        <f t="shared" si="19"/>
        <v/>
      </c>
      <c r="E412" s="39">
        <f>IF(D412="",0,+COUNTIF('賃上げ前（時給）'!$E$7:$E$1006,D412))</f>
        <v>0</v>
      </c>
      <c r="F412" s="44"/>
      <c r="G412" s="41" t="str">
        <f t="shared" si="20"/>
        <v/>
      </c>
      <c r="H412" s="51"/>
      <c r="I412" s="42" t="str">
        <f t="shared" si="21"/>
        <v/>
      </c>
      <c r="J412" s="74"/>
      <c r="K412" s="75"/>
    </row>
    <row r="413" spans="2:11" ht="24.75" customHeight="1">
      <c r="B413" s="18">
        <v>408</v>
      </c>
      <c r="C413" s="43"/>
      <c r="D413" s="38" t="str">
        <f t="shared" si="19"/>
        <v/>
      </c>
      <c r="E413" s="39">
        <f>IF(D413="",0,+COUNTIF('賃上げ前（時給）'!$E$7:$E$1006,D413))</f>
        <v>0</v>
      </c>
      <c r="F413" s="44"/>
      <c r="G413" s="41" t="str">
        <f t="shared" si="20"/>
        <v/>
      </c>
      <c r="H413" s="51"/>
      <c r="I413" s="42" t="str">
        <f t="shared" si="21"/>
        <v/>
      </c>
      <c r="J413" s="74"/>
      <c r="K413" s="75"/>
    </row>
    <row r="414" spans="2:11" ht="24.75" customHeight="1">
      <c r="B414" s="18">
        <v>409</v>
      </c>
      <c r="C414" s="43"/>
      <c r="D414" s="38" t="str">
        <f t="shared" si="19"/>
        <v/>
      </c>
      <c r="E414" s="39">
        <f>IF(D414="",0,+COUNTIF('賃上げ前（時給）'!$E$7:$E$1006,D414))</f>
        <v>0</v>
      </c>
      <c r="F414" s="44"/>
      <c r="G414" s="41" t="str">
        <f t="shared" si="20"/>
        <v/>
      </c>
      <c r="H414" s="51"/>
      <c r="I414" s="42" t="str">
        <f t="shared" si="21"/>
        <v/>
      </c>
      <c r="J414" s="74"/>
      <c r="K414" s="75"/>
    </row>
    <row r="415" spans="2:11" ht="24.75" customHeight="1">
      <c r="B415" s="18">
        <v>410</v>
      </c>
      <c r="C415" s="43"/>
      <c r="D415" s="38" t="str">
        <f t="shared" si="19"/>
        <v/>
      </c>
      <c r="E415" s="39">
        <f>IF(D415="",0,+COUNTIF('賃上げ前（時給）'!$E$7:$E$1006,D415))</f>
        <v>0</v>
      </c>
      <c r="F415" s="44"/>
      <c r="G415" s="41" t="str">
        <f t="shared" si="20"/>
        <v/>
      </c>
      <c r="H415" s="51"/>
      <c r="I415" s="42" t="str">
        <f t="shared" si="21"/>
        <v/>
      </c>
      <c r="J415" s="74"/>
      <c r="K415" s="75"/>
    </row>
    <row r="416" spans="2:11" ht="24.75" customHeight="1">
      <c r="B416" s="18">
        <v>411</v>
      </c>
      <c r="C416" s="43"/>
      <c r="D416" s="38" t="str">
        <f t="shared" si="19"/>
        <v/>
      </c>
      <c r="E416" s="39">
        <f>IF(D416="",0,+COUNTIF('賃上げ前（時給）'!$E$7:$E$1006,D416))</f>
        <v>0</v>
      </c>
      <c r="F416" s="44"/>
      <c r="G416" s="41" t="str">
        <f t="shared" si="20"/>
        <v/>
      </c>
      <c r="H416" s="51"/>
      <c r="I416" s="42" t="str">
        <f t="shared" si="21"/>
        <v/>
      </c>
      <c r="J416" s="74"/>
      <c r="K416" s="75"/>
    </row>
    <row r="417" spans="2:11" ht="24.75" customHeight="1">
      <c r="B417" s="18">
        <v>412</v>
      </c>
      <c r="C417" s="43"/>
      <c r="D417" s="38" t="str">
        <f t="shared" si="19"/>
        <v/>
      </c>
      <c r="E417" s="39">
        <f>IF(D417="",0,+COUNTIF('賃上げ前（時給）'!$E$7:$E$1006,D417))</f>
        <v>0</v>
      </c>
      <c r="F417" s="44"/>
      <c r="G417" s="41" t="str">
        <f t="shared" si="20"/>
        <v/>
      </c>
      <c r="H417" s="51"/>
      <c r="I417" s="42" t="str">
        <f t="shared" si="21"/>
        <v/>
      </c>
      <c r="J417" s="74"/>
      <c r="K417" s="75"/>
    </row>
    <row r="418" spans="2:11" ht="24.75" customHeight="1">
      <c r="B418" s="18">
        <v>413</v>
      </c>
      <c r="C418" s="43"/>
      <c r="D418" s="38" t="str">
        <f t="shared" si="19"/>
        <v/>
      </c>
      <c r="E418" s="39">
        <f>IF(D418="",0,+COUNTIF('賃上げ前（時給）'!$E$7:$E$1006,D418))</f>
        <v>0</v>
      </c>
      <c r="F418" s="44"/>
      <c r="G418" s="41" t="str">
        <f t="shared" si="20"/>
        <v/>
      </c>
      <c r="H418" s="51"/>
      <c r="I418" s="42" t="str">
        <f t="shared" si="21"/>
        <v/>
      </c>
      <c r="J418" s="74"/>
      <c r="K418" s="75"/>
    </row>
    <row r="419" spans="2:11" ht="24.75" customHeight="1">
      <c r="B419" s="18">
        <v>414</v>
      </c>
      <c r="C419" s="43"/>
      <c r="D419" s="38" t="str">
        <f t="shared" si="19"/>
        <v/>
      </c>
      <c r="E419" s="39">
        <f>IF(D419="",0,+COUNTIF('賃上げ前（時給）'!$E$7:$E$1006,D419))</f>
        <v>0</v>
      </c>
      <c r="F419" s="44"/>
      <c r="G419" s="41" t="str">
        <f t="shared" si="20"/>
        <v/>
      </c>
      <c r="H419" s="51"/>
      <c r="I419" s="42" t="str">
        <f t="shared" si="21"/>
        <v/>
      </c>
      <c r="J419" s="74"/>
      <c r="K419" s="75"/>
    </row>
    <row r="420" spans="2:11" ht="24.75" customHeight="1">
      <c r="B420" s="18">
        <v>415</v>
      </c>
      <c r="C420" s="43"/>
      <c r="D420" s="38" t="str">
        <f t="shared" si="19"/>
        <v/>
      </c>
      <c r="E420" s="39">
        <f>IF(D420="",0,+COUNTIF('賃上げ前（時給）'!$E$7:$E$1006,D420))</f>
        <v>0</v>
      </c>
      <c r="F420" s="44"/>
      <c r="G420" s="41" t="str">
        <f t="shared" si="20"/>
        <v/>
      </c>
      <c r="H420" s="51"/>
      <c r="I420" s="42" t="str">
        <f t="shared" si="21"/>
        <v/>
      </c>
      <c r="J420" s="74"/>
      <c r="K420" s="75"/>
    </row>
    <row r="421" spans="2:11" ht="24.75" customHeight="1">
      <c r="B421" s="18">
        <v>416</v>
      </c>
      <c r="C421" s="43"/>
      <c r="D421" s="38" t="str">
        <f t="shared" si="19"/>
        <v/>
      </c>
      <c r="E421" s="39">
        <f>IF(D421="",0,+COUNTIF('賃上げ前（時給）'!$E$7:$E$1006,D421))</f>
        <v>0</v>
      </c>
      <c r="F421" s="44"/>
      <c r="G421" s="41" t="str">
        <f t="shared" si="20"/>
        <v/>
      </c>
      <c r="H421" s="51"/>
      <c r="I421" s="42" t="str">
        <f t="shared" si="21"/>
        <v/>
      </c>
      <c r="J421" s="74"/>
      <c r="K421" s="75"/>
    </row>
    <row r="422" spans="2:11" ht="24.75" customHeight="1">
      <c r="B422" s="18">
        <v>417</v>
      </c>
      <c r="C422" s="43"/>
      <c r="D422" s="38" t="str">
        <f t="shared" si="19"/>
        <v/>
      </c>
      <c r="E422" s="39">
        <f>IF(D422="",0,+COUNTIF('賃上げ前（時給）'!$E$7:$E$1006,D422))</f>
        <v>0</v>
      </c>
      <c r="F422" s="44"/>
      <c r="G422" s="41" t="str">
        <f t="shared" si="20"/>
        <v/>
      </c>
      <c r="H422" s="51"/>
      <c r="I422" s="42" t="str">
        <f t="shared" si="21"/>
        <v/>
      </c>
      <c r="J422" s="74"/>
      <c r="K422" s="75"/>
    </row>
    <row r="423" spans="2:11" ht="24.75" customHeight="1">
      <c r="B423" s="18">
        <v>418</v>
      </c>
      <c r="C423" s="43"/>
      <c r="D423" s="38" t="str">
        <f t="shared" si="19"/>
        <v/>
      </c>
      <c r="E423" s="39">
        <f>IF(D423="",0,+COUNTIF('賃上げ前（時給）'!$E$7:$E$1006,D423))</f>
        <v>0</v>
      </c>
      <c r="F423" s="44"/>
      <c r="G423" s="41" t="str">
        <f t="shared" si="20"/>
        <v/>
      </c>
      <c r="H423" s="51"/>
      <c r="I423" s="42" t="str">
        <f t="shared" si="21"/>
        <v/>
      </c>
      <c r="J423" s="74"/>
      <c r="K423" s="75"/>
    </row>
    <row r="424" spans="2:11" ht="24.75" customHeight="1">
      <c r="B424" s="18">
        <v>419</v>
      </c>
      <c r="C424" s="43"/>
      <c r="D424" s="38" t="str">
        <f t="shared" si="19"/>
        <v/>
      </c>
      <c r="E424" s="39">
        <f>IF(D424="",0,+COUNTIF('賃上げ前（時給）'!$E$7:$E$1006,D424))</f>
        <v>0</v>
      </c>
      <c r="F424" s="44"/>
      <c r="G424" s="41" t="str">
        <f t="shared" si="20"/>
        <v/>
      </c>
      <c r="H424" s="51"/>
      <c r="I424" s="42" t="str">
        <f t="shared" si="21"/>
        <v/>
      </c>
      <c r="J424" s="74"/>
      <c r="K424" s="75"/>
    </row>
    <row r="425" spans="2:11" ht="24.75" customHeight="1">
      <c r="B425" s="18">
        <v>420</v>
      </c>
      <c r="C425" s="43"/>
      <c r="D425" s="38" t="str">
        <f t="shared" si="19"/>
        <v/>
      </c>
      <c r="E425" s="39">
        <f>IF(D425="",0,+COUNTIF('賃上げ前（時給）'!$E$7:$E$1006,D425))</f>
        <v>0</v>
      </c>
      <c r="F425" s="44"/>
      <c r="G425" s="41" t="str">
        <f t="shared" si="20"/>
        <v/>
      </c>
      <c r="H425" s="51"/>
      <c r="I425" s="42" t="str">
        <f t="shared" si="21"/>
        <v/>
      </c>
      <c r="J425" s="74"/>
      <c r="K425" s="75"/>
    </row>
    <row r="426" spans="2:11" ht="24.75" customHeight="1">
      <c r="B426" s="18">
        <v>421</v>
      </c>
      <c r="C426" s="43"/>
      <c r="D426" s="38" t="str">
        <f t="shared" si="19"/>
        <v/>
      </c>
      <c r="E426" s="39">
        <f>IF(D426="",0,+COUNTIF('賃上げ前（時給）'!$E$7:$E$1006,D426))</f>
        <v>0</v>
      </c>
      <c r="F426" s="44"/>
      <c r="G426" s="41" t="str">
        <f t="shared" si="20"/>
        <v/>
      </c>
      <c r="H426" s="51"/>
      <c r="I426" s="42" t="str">
        <f t="shared" si="21"/>
        <v/>
      </c>
      <c r="J426" s="74"/>
      <c r="K426" s="75"/>
    </row>
    <row r="427" spans="2:11" ht="24.75" customHeight="1">
      <c r="B427" s="18">
        <v>422</v>
      </c>
      <c r="C427" s="43"/>
      <c r="D427" s="38" t="str">
        <f t="shared" si="19"/>
        <v/>
      </c>
      <c r="E427" s="39">
        <f>IF(D427="",0,+COUNTIF('賃上げ前（時給）'!$E$7:$E$1006,D427))</f>
        <v>0</v>
      </c>
      <c r="F427" s="44"/>
      <c r="G427" s="41" t="str">
        <f t="shared" si="20"/>
        <v/>
      </c>
      <c r="H427" s="51"/>
      <c r="I427" s="42" t="str">
        <f t="shared" si="21"/>
        <v/>
      </c>
      <c r="J427" s="74"/>
      <c r="K427" s="75"/>
    </row>
    <row r="428" spans="2:11" ht="24.75" customHeight="1">
      <c r="B428" s="18">
        <v>423</v>
      </c>
      <c r="C428" s="43"/>
      <c r="D428" s="38" t="str">
        <f t="shared" si="19"/>
        <v/>
      </c>
      <c r="E428" s="39">
        <f>IF(D428="",0,+COUNTIF('賃上げ前（時給）'!$E$7:$E$1006,D428))</f>
        <v>0</v>
      </c>
      <c r="F428" s="44"/>
      <c r="G428" s="41" t="str">
        <f t="shared" si="20"/>
        <v/>
      </c>
      <c r="H428" s="51"/>
      <c r="I428" s="42" t="str">
        <f t="shared" si="21"/>
        <v/>
      </c>
      <c r="J428" s="74"/>
      <c r="K428" s="75"/>
    </row>
    <row r="429" spans="2:11" ht="24.75" customHeight="1">
      <c r="B429" s="18">
        <v>424</v>
      </c>
      <c r="C429" s="43"/>
      <c r="D429" s="38" t="str">
        <f t="shared" si="19"/>
        <v/>
      </c>
      <c r="E429" s="39">
        <f>IF(D429="",0,+COUNTIF('賃上げ前（時給）'!$E$7:$E$1006,D429))</f>
        <v>0</v>
      </c>
      <c r="F429" s="44"/>
      <c r="G429" s="41" t="str">
        <f t="shared" si="20"/>
        <v/>
      </c>
      <c r="H429" s="51"/>
      <c r="I429" s="42" t="str">
        <f t="shared" si="21"/>
        <v/>
      </c>
      <c r="J429" s="74"/>
      <c r="K429" s="75"/>
    </row>
    <row r="430" spans="2:11" ht="24.75" customHeight="1">
      <c r="B430" s="18">
        <v>425</v>
      </c>
      <c r="C430" s="43"/>
      <c r="D430" s="38" t="str">
        <f t="shared" si="19"/>
        <v/>
      </c>
      <c r="E430" s="39">
        <f>IF(D430="",0,+COUNTIF('賃上げ前（時給）'!$E$7:$E$1006,D430))</f>
        <v>0</v>
      </c>
      <c r="F430" s="44"/>
      <c r="G430" s="41" t="str">
        <f t="shared" si="20"/>
        <v/>
      </c>
      <c r="H430" s="51"/>
      <c r="I430" s="42" t="str">
        <f t="shared" si="21"/>
        <v/>
      </c>
      <c r="J430" s="74"/>
      <c r="K430" s="75"/>
    </row>
    <row r="431" spans="2:11" ht="24.75" customHeight="1">
      <c r="B431" s="18">
        <v>426</v>
      </c>
      <c r="C431" s="43"/>
      <c r="D431" s="38" t="str">
        <f t="shared" si="19"/>
        <v/>
      </c>
      <c r="E431" s="39">
        <f>IF(D431="",0,+COUNTIF('賃上げ前（時給）'!$E$7:$E$1006,D431))</f>
        <v>0</v>
      </c>
      <c r="F431" s="44"/>
      <c r="G431" s="41" t="str">
        <f t="shared" si="20"/>
        <v/>
      </c>
      <c r="H431" s="51"/>
      <c r="I431" s="42" t="str">
        <f t="shared" si="21"/>
        <v/>
      </c>
      <c r="J431" s="74"/>
      <c r="K431" s="75"/>
    </row>
    <row r="432" spans="2:11" ht="24.75" customHeight="1">
      <c r="B432" s="18">
        <v>427</v>
      </c>
      <c r="C432" s="43"/>
      <c r="D432" s="38" t="str">
        <f t="shared" si="19"/>
        <v/>
      </c>
      <c r="E432" s="39">
        <f>IF(D432="",0,+COUNTIF('賃上げ前（時給）'!$E$7:$E$1006,D432))</f>
        <v>0</v>
      </c>
      <c r="F432" s="44"/>
      <c r="G432" s="41" t="str">
        <f t="shared" si="20"/>
        <v/>
      </c>
      <c r="H432" s="51"/>
      <c r="I432" s="42" t="str">
        <f t="shared" si="21"/>
        <v/>
      </c>
      <c r="J432" s="74"/>
      <c r="K432" s="75"/>
    </row>
    <row r="433" spans="2:11" ht="24.75" customHeight="1">
      <c r="B433" s="18">
        <v>428</v>
      </c>
      <c r="C433" s="43"/>
      <c r="D433" s="38" t="str">
        <f t="shared" si="19"/>
        <v/>
      </c>
      <c r="E433" s="39">
        <f>IF(D433="",0,+COUNTIF('賃上げ前（時給）'!$E$7:$E$1006,D433))</f>
        <v>0</v>
      </c>
      <c r="F433" s="44"/>
      <c r="G433" s="41" t="str">
        <f t="shared" si="20"/>
        <v/>
      </c>
      <c r="H433" s="51"/>
      <c r="I433" s="42" t="str">
        <f t="shared" si="21"/>
        <v/>
      </c>
      <c r="J433" s="74"/>
      <c r="K433" s="75"/>
    </row>
    <row r="434" spans="2:11" ht="24.75" customHeight="1">
      <c r="B434" s="18">
        <v>429</v>
      </c>
      <c r="C434" s="43"/>
      <c r="D434" s="38" t="str">
        <f t="shared" si="19"/>
        <v/>
      </c>
      <c r="E434" s="39">
        <f>IF(D434="",0,+COUNTIF('賃上げ前（時給）'!$E$7:$E$1006,D434))</f>
        <v>0</v>
      </c>
      <c r="F434" s="44"/>
      <c r="G434" s="41" t="str">
        <f t="shared" si="20"/>
        <v/>
      </c>
      <c r="H434" s="51"/>
      <c r="I434" s="42" t="str">
        <f t="shared" si="21"/>
        <v/>
      </c>
      <c r="J434" s="74"/>
      <c r="K434" s="75"/>
    </row>
    <row r="435" spans="2:11" ht="24.75" customHeight="1">
      <c r="B435" s="18">
        <v>430</v>
      </c>
      <c r="C435" s="43"/>
      <c r="D435" s="38" t="str">
        <f t="shared" si="19"/>
        <v/>
      </c>
      <c r="E435" s="39">
        <f>IF(D435="",0,+COUNTIF('賃上げ前（時給）'!$E$7:$E$1006,D435))</f>
        <v>0</v>
      </c>
      <c r="F435" s="44"/>
      <c r="G435" s="41" t="str">
        <f t="shared" si="20"/>
        <v/>
      </c>
      <c r="H435" s="51"/>
      <c r="I435" s="42" t="str">
        <f t="shared" si="21"/>
        <v/>
      </c>
      <c r="J435" s="74"/>
      <c r="K435" s="75"/>
    </row>
    <row r="436" spans="2:11" ht="24.75" customHeight="1">
      <c r="B436" s="18">
        <v>431</v>
      </c>
      <c r="C436" s="43"/>
      <c r="D436" s="38" t="str">
        <f t="shared" si="19"/>
        <v/>
      </c>
      <c r="E436" s="39">
        <f>IF(D436="",0,+COUNTIF('賃上げ前（時給）'!$E$7:$E$1006,D436))</f>
        <v>0</v>
      </c>
      <c r="F436" s="44"/>
      <c r="G436" s="41" t="str">
        <f t="shared" si="20"/>
        <v/>
      </c>
      <c r="H436" s="51"/>
      <c r="I436" s="42" t="str">
        <f t="shared" si="21"/>
        <v/>
      </c>
      <c r="J436" s="74"/>
      <c r="K436" s="75"/>
    </row>
    <row r="437" spans="2:11" ht="24.75" customHeight="1">
      <c r="B437" s="18">
        <v>432</v>
      </c>
      <c r="C437" s="43"/>
      <c r="D437" s="38" t="str">
        <f t="shared" si="19"/>
        <v/>
      </c>
      <c r="E437" s="39">
        <f>IF(D437="",0,+COUNTIF('賃上げ前（時給）'!$E$7:$E$1006,D437))</f>
        <v>0</v>
      </c>
      <c r="F437" s="44"/>
      <c r="G437" s="41" t="str">
        <f t="shared" si="20"/>
        <v/>
      </c>
      <c r="H437" s="51"/>
      <c r="I437" s="42" t="str">
        <f t="shared" si="21"/>
        <v/>
      </c>
      <c r="J437" s="74"/>
      <c r="K437" s="75"/>
    </row>
    <row r="438" spans="2:11" ht="24.75" customHeight="1">
      <c r="B438" s="18">
        <v>433</v>
      </c>
      <c r="C438" s="43"/>
      <c r="D438" s="38" t="str">
        <f t="shared" si="19"/>
        <v/>
      </c>
      <c r="E438" s="39">
        <f>IF(D438="",0,+COUNTIF('賃上げ前（時給）'!$E$7:$E$1006,D438))</f>
        <v>0</v>
      </c>
      <c r="F438" s="44"/>
      <c r="G438" s="41" t="str">
        <f t="shared" si="20"/>
        <v/>
      </c>
      <c r="H438" s="51"/>
      <c r="I438" s="42" t="str">
        <f t="shared" si="21"/>
        <v/>
      </c>
      <c r="J438" s="74"/>
      <c r="K438" s="75"/>
    </row>
    <row r="439" spans="2:11" ht="24.75" customHeight="1">
      <c r="B439" s="18">
        <v>434</v>
      </c>
      <c r="C439" s="43"/>
      <c r="D439" s="38" t="str">
        <f t="shared" si="19"/>
        <v/>
      </c>
      <c r="E439" s="39">
        <f>IF(D439="",0,+COUNTIF('賃上げ前（時給）'!$E$7:$E$1006,D439))</f>
        <v>0</v>
      </c>
      <c r="F439" s="44"/>
      <c r="G439" s="41" t="str">
        <f t="shared" si="20"/>
        <v/>
      </c>
      <c r="H439" s="51"/>
      <c r="I439" s="42" t="str">
        <f t="shared" si="21"/>
        <v/>
      </c>
      <c r="J439" s="74"/>
      <c r="K439" s="75"/>
    </row>
    <row r="440" spans="2:11" ht="24.75" customHeight="1">
      <c r="B440" s="18">
        <v>435</v>
      </c>
      <c r="C440" s="43"/>
      <c r="D440" s="38" t="str">
        <f t="shared" si="19"/>
        <v/>
      </c>
      <c r="E440" s="39">
        <f>IF(D440="",0,+COUNTIF('賃上げ前（時給）'!$E$7:$E$1006,D440))</f>
        <v>0</v>
      </c>
      <c r="F440" s="44"/>
      <c r="G440" s="41" t="str">
        <f t="shared" si="20"/>
        <v/>
      </c>
      <c r="H440" s="51"/>
      <c r="I440" s="42" t="str">
        <f t="shared" si="21"/>
        <v/>
      </c>
      <c r="J440" s="74"/>
      <c r="K440" s="75"/>
    </row>
    <row r="441" spans="2:11" ht="24.75" customHeight="1">
      <c r="B441" s="18">
        <v>436</v>
      </c>
      <c r="C441" s="43"/>
      <c r="D441" s="38" t="str">
        <f t="shared" si="19"/>
        <v/>
      </c>
      <c r="E441" s="39">
        <f>IF(D441="",0,+COUNTIF('賃上げ前（時給）'!$E$7:$E$1006,D441))</f>
        <v>0</v>
      </c>
      <c r="F441" s="44"/>
      <c r="G441" s="41" t="str">
        <f t="shared" si="20"/>
        <v/>
      </c>
      <c r="H441" s="51"/>
      <c r="I441" s="42" t="str">
        <f t="shared" si="21"/>
        <v/>
      </c>
      <c r="J441" s="74"/>
      <c r="K441" s="75"/>
    </row>
    <row r="442" spans="2:11" ht="24.75" customHeight="1">
      <c r="B442" s="18">
        <v>437</v>
      </c>
      <c r="C442" s="43"/>
      <c r="D442" s="38" t="str">
        <f t="shared" si="19"/>
        <v/>
      </c>
      <c r="E442" s="39">
        <f>IF(D442="",0,+COUNTIF('賃上げ前（時給）'!$E$7:$E$1006,D442))</f>
        <v>0</v>
      </c>
      <c r="F442" s="44"/>
      <c r="G442" s="41" t="str">
        <f t="shared" si="20"/>
        <v/>
      </c>
      <c r="H442" s="51"/>
      <c r="I442" s="42" t="str">
        <f t="shared" si="21"/>
        <v/>
      </c>
      <c r="J442" s="74"/>
      <c r="K442" s="75"/>
    </row>
    <row r="443" spans="2:11" ht="24.75" customHeight="1">
      <c r="B443" s="18">
        <v>438</v>
      </c>
      <c r="C443" s="43"/>
      <c r="D443" s="38" t="str">
        <f t="shared" si="19"/>
        <v/>
      </c>
      <c r="E443" s="39">
        <f>IF(D443="",0,+COUNTIF('賃上げ前（時給）'!$E$7:$E$1006,D443))</f>
        <v>0</v>
      </c>
      <c r="F443" s="44"/>
      <c r="G443" s="41" t="str">
        <f t="shared" si="20"/>
        <v/>
      </c>
      <c r="H443" s="51"/>
      <c r="I443" s="42" t="str">
        <f t="shared" si="21"/>
        <v/>
      </c>
      <c r="J443" s="74"/>
      <c r="K443" s="75"/>
    </row>
    <row r="444" spans="2:11" ht="24.75" customHeight="1">
      <c r="B444" s="18">
        <v>439</v>
      </c>
      <c r="C444" s="43"/>
      <c r="D444" s="38" t="str">
        <f t="shared" si="19"/>
        <v/>
      </c>
      <c r="E444" s="39">
        <f>IF(D444="",0,+COUNTIF('賃上げ前（時給）'!$E$7:$E$1006,D444))</f>
        <v>0</v>
      </c>
      <c r="F444" s="44"/>
      <c r="G444" s="41" t="str">
        <f t="shared" si="20"/>
        <v/>
      </c>
      <c r="H444" s="51"/>
      <c r="I444" s="42" t="str">
        <f t="shared" si="21"/>
        <v/>
      </c>
      <c r="J444" s="74"/>
      <c r="K444" s="75"/>
    </row>
    <row r="445" spans="2:11" ht="24.75" customHeight="1">
      <c r="B445" s="18">
        <v>440</v>
      </c>
      <c r="C445" s="43"/>
      <c r="D445" s="38" t="str">
        <f t="shared" si="19"/>
        <v/>
      </c>
      <c r="E445" s="39">
        <f>IF(D445="",0,+COUNTIF('賃上げ前（時給）'!$E$7:$E$1006,D445))</f>
        <v>0</v>
      </c>
      <c r="F445" s="44"/>
      <c r="G445" s="41" t="str">
        <f t="shared" si="20"/>
        <v/>
      </c>
      <c r="H445" s="51"/>
      <c r="I445" s="42" t="str">
        <f t="shared" si="21"/>
        <v/>
      </c>
      <c r="J445" s="74"/>
      <c r="K445" s="75"/>
    </row>
    <row r="446" spans="2:11" ht="24.75" customHeight="1">
      <c r="B446" s="18">
        <v>441</v>
      </c>
      <c r="C446" s="43"/>
      <c r="D446" s="38" t="str">
        <f t="shared" si="19"/>
        <v/>
      </c>
      <c r="E446" s="39">
        <f>IF(D446="",0,+COUNTIF('賃上げ前（時給）'!$E$7:$E$1006,D446))</f>
        <v>0</v>
      </c>
      <c r="F446" s="44"/>
      <c r="G446" s="41" t="str">
        <f t="shared" si="20"/>
        <v/>
      </c>
      <c r="H446" s="51"/>
      <c r="I446" s="42" t="str">
        <f t="shared" si="21"/>
        <v/>
      </c>
      <c r="J446" s="74"/>
      <c r="K446" s="75"/>
    </row>
    <row r="447" spans="2:11" ht="24.75" customHeight="1">
      <c r="B447" s="18">
        <v>442</v>
      </c>
      <c r="C447" s="43"/>
      <c r="D447" s="38" t="str">
        <f t="shared" si="19"/>
        <v/>
      </c>
      <c r="E447" s="39">
        <f>IF(D447="",0,+COUNTIF('賃上げ前（時給）'!$E$7:$E$1006,D447))</f>
        <v>0</v>
      </c>
      <c r="F447" s="44"/>
      <c r="G447" s="41" t="str">
        <f t="shared" si="20"/>
        <v/>
      </c>
      <c r="H447" s="51"/>
      <c r="I447" s="42" t="str">
        <f t="shared" si="21"/>
        <v/>
      </c>
      <c r="J447" s="74"/>
      <c r="K447" s="75"/>
    </row>
    <row r="448" spans="2:11" ht="24.75" customHeight="1">
      <c r="B448" s="18">
        <v>443</v>
      </c>
      <c r="C448" s="43"/>
      <c r="D448" s="38" t="str">
        <f t="shared" si="19"/>
        <v/>
      </c>
      <c r="E448" s="39">
        <f>IF(D448="",0,+COUNTIF('賃上げ前（時給）'!$E$7:$E$1006,D448))</f>
        <v>0</v>
      </c>
      <c r="F448" s="44"/>
      <c r="G448" s="41" t="str">
        <f t="shared" si="20"/>
        <v/>
      </c>
      <c r="H448" s="51"/>
      <c r="I448" s="42" t="str">
        <f t="shared" si="21"/>
        <v/>
      </c>
      <c r="J448" s="74"/>
      <c r="K448" s="75"/>
    </row>
    <row r="449" spans="2:11" ht="24.75" customHeight="1">
      <c r="B449" s="18">
        <v>444</v>
      </c>
      <c r="C449" s="43"/>
      <c r="D449" s="38" t="str">
        <f t="shared" si="19"/>
        <v/>
      </c>
      <c r="E449" s="39">
        <f>IF(D449="",0,+COUNTIF('賃上げ前（時給）'!$E$7:$E$1006,D449))</f>
        <v>0</v>
      </c>
      <c r="F449" s="44"/>
      <c r="G449" s="41" t="str">
        <f t="shared" si="20"/>
        <v/>
      </c>
      <c r="H449" s="51"/>
      <c r="I449" s="42" t="str">
        <f t="shared" si="21"/>
        <v/>
      </c>
      <c r="J449" s="74"/>
      <c r="K449" s="75"/>
    </row>
    <row r="450" spans="2:11" ht="24.75" customHeight="1">
      <c r="B450" s="18">
        <v>445</v>
      </c>
      <c r="C450" s="43"/>
      <c r="D450" s="38" t="str">
        <f t="shared" si="19"/>
        <v/>
      </c>
      <c r="E450" s="39">
        <f>IF(D450="",0,+COUNTIF('賃上げ前（時給）'!$E$7:$E$1006,D450))</f>
        <v>0</v>
      </c>
      <c r="F450" s="44"/>
      <c r="G450" s="41" t="str">
        <f t="shared" si="20"/>
        <v/>
      </c>
      <c r="H450" s="51"/>
      <c r="I450" s="42" t="str">
        <f t="shared" si="21"/>
        <v/>
      </c>
      <c r="J450" s="74"/>
      <c r="K450" s="75"/>
    </row>
    <row r="451" spans="2:11" ht="24.75" customHeight="1">
      <c r="B451" s="18">
        <v>446</v>
      </c>
      <c r="C451" s="43"/>
      <c r="D451" s="38" t="str">
        <f t="shared" si="19"/>
        <v/>
      </c>
      <c r="E451" s="39">
        <f>IF(D451="",0,+COUNTIF('賃上げ前（時給）'!$E$7:$E$1006,D451))</f>
        <v>0</v>
      </c>
      <c r="F451" s="44"/>
      <c r="G451" s="41" t="str">
        <f t="shared" si="20"/>
        <v/>
      </c>
      <c r="H451" s="51"/>
      <c r="I451" s="42" t="str">
        <f t="shared" si="21"/>
        <v/>
      </c>
      <c r="J451" s="74"/>
      <c r="K451" s="75"/>
    </row>
    <row r="452" spans="2:11" ht="24.75" customHeight="1">
      <c r="B452" s="18">
        <v>447</v>
      </c>
      <c r="C452" s="43"/>
      <c r="D452" s="38" t="str">
        <f t="shared" si="19"/>
        <v/>
      </c>
      <c r="E452" s="39">
        <f>IF(D452="",0,+COUNTIF('賃上げ前（時給）'!$E$7:$E$1006,D452))</f>
        <v>0</v>
      </c>
      <c r="F452" s="44"/>
      <c r="G452" s="41" t="str">
        <f t="shared" si="20"/>
        <v/>
      </c>
      <c r="H452" s="51"/>
      <c r="I452" s="42" t="str">
        <f t="shared" si="21"/>
        <v/>
      </c>
      <c r="J452" s="74"/>
      <c r="K452" s="75"/>
    </row>
    <row r="453" spans="2:11" ht="24.75" customHeight="1">
      <c r="B453" s="18">
        <v>448</v>
      </c>
      <c r="C453" s="43"/>
      <c r="D453" s="38" t="str">
        <f t="shared" si="19"/>
        <v/>
      </c>
      <c r="E453" s="39">
        <f>IF(D453="",0,+COUNTIF('賃上げ前（時給）'!$E$7:$E$1006,D453))</f>
        <v>0</v>
      </c>
      <c r="F453" s="44"/>
      <c r="G453" s="41" t="str">
        <f t="shared" si="20"/>
        <v/>
      </c>
      <c r="H453" s="51"/>
      <c r="I453" s="42" t="str">
        <f t="shared" si="21"/>
        <v/>
      </c>
      <c r="J453" s="74"/>
      <c r="K453" s="75"/>
    </row>
    <row r="454" spans="2:11" ht="24.75" customHeight="1">
      <c r="B454" s="18">
        <v>449</v>
      </c>
      <c r="C454" s="43"/>
      <c r="D454" s="38" t="str">
        <f t="shared" ref="D454:D517" si="22">SUBSTITUTE(SUBSTITUTE(C454,"　","")," ","")</f>
        <v/>
      </c>
      <c r="E454" s="39">
        <f>IF(D454="",0,+COUNTIF('賃上げ前（時給）'!$E$7:$E$1006,D454))</f>
        <v>0</v>
      </c>
      <c r="F454" s="44"/>
      <c r="G454" s="41" t="str">
        <f t="shared" si="20"/>
        <v/>
      </c>
      <c r="H454" s="51"/>
      <c r="I454" s="42" t="str">
        <f t="shared" si="21"/>
        <v/>
      </c>
      <c r="J454" s="74"/>
      <c r="K454" s="75"/>
    </row>
    <row r="455" spans="2:11" ht="24.75" customHeight="1">
      <c r="B455" s="18">
        <v>450</v>
      </c>
      <c r="C455" s="43"/>
      <c r="D455" s="38" t="str">
        <f t="shared" si="22"/>
        <v/>
      </c>
      <c r="E455" s="39">
        <f>IF(D455="",0,+COUNTIF('賃上げ前（時給）'!$E$7:$E$1006,D455))</f>
        <v>0</v>
      </c>
      <c r="F455" s="44"/>
      <c r="G455" s="41" t="str">
        <f t="shared" ref="G455:G518" si="23">IF(C455="","",+IF(OR(E455&lt;1,F455="",J455="◎"),"除外","対象"))</f>
        <v/>
      </c>
      <c r="H455" s="51"/>
      <c r="I455" s="42" t="str">
        <f t="shared" si="21"/>
        <v/>
      </c>
      <c r="J455" s="74"/>
      <c r="K455" s="75"/>
    </row>
    <row r="456" spans="2:11" ht="24.75" customHeight="1">
      <c r="B456" s="18">
        <v>451</v>
      </c>
      <c r="C456" s="43"/>
      <c r="D456" s="38" t="str">
        <f t="shared" si="22"/>
        <v/>
      </c>
      <c r="E456" s="39">
        <f>IF(D456="",0,+COUNTIF('賃上げ前（時給）'!$E$7:$E$1006,D456))</f>
        <v>0</v>
      </c>
      <c r="F456" s="44"/>
      <c r="G456" s="41" t="str">
        <f t="shared" si="23"/>
        <v/>
      </c>
      <c r="H456" s="51"/>
      <c r="I456" s="42" t="str">
        <f t="shared" si="21"/>
        <v/>
      </c>
      <c r="J456" s="74"/>
      <c r="K456" s="75"/>
    </row>
    <row r="457" spans="2:11" ht="24.75" customHeight="1">
      <c r="B457" s="18">
        <v>452</v>
      </c>
      <c r="C457" s="43"/>
      <c r="D457" s="38" t="str">
        <f t="shared" si="22"/>
        <v/>
      </c>
      <c r="E457" s="39">
        <f>IF(D457="",0,+COUNTIF('賃上げ前（時給）'!$E$7:$E$1006,D457))</f>
        <v>0</v>
      </c>
      <c r="F457" s="44"/>
      <c r="G457" s="41" t="str">
        <f t="shared" si="23"/>
        <v/>
      </c>
      <c r="H457" s="51"/>
      <c r="I457" s="42" t="str">
        <f t="shared" si="21"/>
        <v/>
      </c>
      <c r="J457" s="74"/>
      <c r="K457" s="75"/>
    </row>
    <row r="458" spans="2:11" ht="24.75" customHeight="1">
      <c r="B458" s="18">
        <v>453</v>
      </c>
      <c r="C458" s="43"/>
      <c r="D458" s="38" t="str">
        <f t="shared" si="22"/>
        <v/>
      </c>
      <c r="E458" s="39">
        <f>IF(D458="",0,+COUNTIF('賃上げ前（時給）'!$E$7:$E$1006,D458))</f>
        <v>0</v>
      </c>
      <c r="F458" s="44"/>
      <c r="G458" s="41" t="str">
        <f t="shared" si="23"/>
        <v/>
      </c>
      <c r="H458" s="51"/>
      <c r="I458" s="42" t="str">
        <f t="shared" si="21"/>
        <v/>
      </c>
      <c r="J458" s="74"/>
      <c r="K458" s="75"/>
    </row>
    <row r="459" spans="2:11" ht="24.75" customHeight="1">
      <c r="B459" s="18">
        <v>454</v>
      </c>
      <c r="C459" s="43"/>
      <c r="D459" s="38" t="str">
        <f t="shared" si="22"/>
        <v/>
      </c>
      <c r="E459" s="39">
        <f>IF(D459="",0,+COUNTIF('賃上げ前（時給）'!$E$7:$E$1006,D459))</f>
        <v>0</v>
      </c>
      <c r="F459" s="44"/>
      <c r="G459" s="41" t="str">
        <f t="shared" si="23"/>
        <v/>
      </c>
      <c r="H459" s="51"/>
      <c r="I459" s="42" t="str">
        <f t="shared" si="21"/>
        <v/>
      </c>
      <c r="J459" s="74"/>
      <c r="K459" s="75"/>
    </row>
    <row r="460" spans="2:11" ht="24.75" customHeight="1">
      <c r="B460" s="18">
        <v>455</v>
      </c>
      <c r="C460" s="43"/>
      <c r="D460" s="38" t="str">
        <f t="shared" si="22"/>
        <v/>
      </c>
      <c r="E460" s="39">
        <f>IF(D460="",0,+COUNTIF('賃上げ前（時給）'!$E$7:$E$1006,D460))</f>
        <v>0</v>
      </c>
      <c r="F460" s="44"/>
      <c r="G460" s="41" t="str">
        <f t="shared" si="23"/>
        <v/>
      </c>
      <c r="H460" s="51"/>
      <c r="I460" s="42" t="str">
        <f t="shared" si="21"/>
        <v/>
      </c>
      <c r="J460" s="74"/>
      <c r="K460" s="75"/>
    </row>
    <row r="461" spans="2:11" ht="24.75" customHeight="1">
      <c r="B461" s="18">
        <v>456</v>
      </c>
      <c r="C461" s="43"/>
      <c r="D461" s="38" t="str">
        <f t="shared" si="22"/>
        <v/>
      </c>
      <c r="E461" s="39">
        <f>IF(D461="",0,+COUNTIF('賃上げ前（時給）'!$E$7:$E$1006,D461))</f>
        <v>0</v>
      </c>
      <c r="F461" s="44"/>
      <c r="G461" s="41" t="str">
        <f t="shared" si="23"/>
        <v/>
      </c>
      <c r="H461" s="51"/>
      <c r="I461" s="42" t="str">
        <f t="shared" ref="I461:I524" si="24">IF(C461="","",+IF(G461="対象",H461,0))</f>
        <v/>
      </c>
      <c r="J461" s="74"/>
      <c r="K461" s="75"/>
    </row>
    <row r="462" spans="2:11" ht="24.75" customHeight="1">
      <c r="B462" s="18">
        <v>457</v>
      </c>
      <c r="C462" s="43"/>
      <c r="D462" s="38" t="str">
        <f t="shared" si="22"/>
        <v/>
      </c>
      <c r="E462" s="39">
        <f>IF(D462="",0,+COUNTIF('賃上げ前（時給）'!$E$7:$E$1006,D462))</f>
        <v>0</v>
      </c>
      <c r="F462" s="44"/>
      <c r="G462" s="41" t="str">
        <f t="shared" si="23"/>
        <v/>
      </c>
      <c r="H462" s="51"/>
      <c r="I462" s="42" t="str">
        <f t="shared" si="24"/>
        <v/>
      </c>
      <c r="J462" s="74"/>
      <c r="K462" s="75"/>
    </row>
    <row r="463" spans="2:11" ht="24.75" customHeight="1">
      <c r="B463" s="18">
        <v>458</v>
      </c>
      <c r="C463" s="43"/>
      <c r="D463" s="38" t="str">
        <f t="shared" si="22"/>
        <v/>
      </c>
      <c r="E463" s="39">
        <f>IF(D463="",0,+COUNTIF('賃上げ前（時給）'!$E$7:$E$1006,D463))</f>
        <v>0</v>
      </c>
      <c r="F463" s="44"/>
      <c r="G463" s="41" t="str">
        <f t="shared" si="23"/>
        <v/>
      </c>
      <c r="H463" s="51"/>
      <c r="I463" s="42" t="str">
        <f t="shared" si="24"/>
        <v/>
      </c>
      <c r="J463" s="74"/>
      <c r="K463" s="75"/>
    </row>
    <row r="464" spans="2:11" ht="24.75" customHeight="1">
      <c r="B464" s="18">
        <v>459</v>
      </c>
      <c r="C464" s="43"/>
      <c r="D464" s="38" t="str">
        <f t="shared" si="22"/>
        <v/>
      </c>
      <c r="E464" s="39">
        <f>IF(D464="",0,+COUNTIF('賃上げ前（時給）'!$E$7:$E$1006,D464))</f>
        <v>0</v>
      </c>
      <c r="F464" s="44"/>
      <c r="G464" s="41" t="str">
        <f t="shared" si="23"/>
        <v/>
      </c>
      <c r="H464" s="51"/>
      <c r="I464" s="42" t="str">
        <f t="shared" si="24"/>
        <v/>
      </c>
      <c r="J464" s="74"/>
      <c r="K464" s="75"/>
    </row>
    <row r="465" spans="2:11" ht="24.75" customHeight="1">
      <c r="B465" s="18">
        <v>460</v>
      </c>
      <c r="C465" s="43"/>
      <c r="D465" s="38" t="str">
        <f t="shared" si="22"/>
        <v/>
      </c>
      <c r="E465" s="39">
        <f>IF(D465="",0,+COUNTIF('賃上げ前（時給）'!$E$7:$E$1006,D465))</f>
        <v>0</v>
      </c>
      <c r="F465" s="44"/>
      <c r="G465" s="41" t="str">
        <f t="shared" si="23"/>
        <v/>
      </c>
      <c r="H465" s="51"/>
      <c r="I465" s="42" t="str">
        <f t="shared" si="24"/>
        <v/>
      </c>
      <c r="J465" s="74"/>
      <c r="K465" s="75"/>
    </row>
    <row r="466" spans="2:11" ht="24.75" customHeight="1">
      <c r="B466" s="18">
        <v>461</v>
      </c>
      <c r="C466" s="43"/>
      <c r="D466" s="38" t="str">
        <f t="shared" si="22"/>
        <v/>
      </c>
      <c r="E466" s="39">
        <f>IF(D466="",0,+COUNTIF('賃上げ前（時給）'!$E$7:$E$1006,D466))</f>
        <v>0</v>
      </c>
      <c r="F466" s="44"/>
      <c r="G466" s="41" t="str">
        <f t="shared" si="23"/>
        <v/>
      </c>
      <c r="H466" s="51"/>
      <c r="I466" s="42" t="str">
        <f t="shared" si="24"/>
        <v/>
      </c>
      <c r="J466" s="74"/>
      <c r="K466" s="75"/>
    </row>
    <row r="467" spans="2:11" ht="24.75" customHeight="1">
      <c r="B467" s="18">
        <v>462</v>
      </c>
      <c r="C467" s="43"/>
      <c r="D467" s="38" t="str">
        <f t="shared" si="22"/>
        <v/>
      </c>
      <c r="E467" s="39">
        <f>IF(D467="",0,+COUNTIF('賃上げ前（時給）'!$E$7:$E$1006,D467))</f>
        <v>0</v>
      </c>
      <c r="F467" s="44"/>
      <c r="G467" s="41" t="str">
        <f t="shared" si="23"/>
        <v/>
      </c>
      <c r="H467" s="51"/>
      <c r="I467" s="42" t="str">
        <f t="shared" si="24"/>
        <v/>
      </c>
      <c r="J467" s="74"/>
      <c r="K467" s="75"/>
    </row>
    <row r="468" spans="2:11" ht="24.75" customHeight="1">
      <c r="B468" s="18">
        <v>463</v>
      </c>
      <c r="C468" s="43"/>
      <c r="D468" s="38" t="str">
        <f t="shared" si="22"/>
        <v/>
      </c>
      <c r="E468" s="39">
        <f>IF(D468="",0,+COUNTIF('賃上げ前（時給）'!$E$7:$E$1006,D468))</f>
        <v>0</v>
      </c>
      <c r="F468" s="44"/>
      <c r="G468" s="41" t="str">
        <f t="shared" si="23"/>
        <v/>
      </c>
      <c r="H468" s="51"/>
      <c r="I468" s="42" t="str">
        <f t="shared" si="24"/>
        <v/>
      </c>
      <c r="J468" s="74"/>
      <c r="K468" s="75"/>
    </row>
    <row r="469" spans="2:11" ht="24.75" customHeight="1">
      <c r="B469" s="18">
        <v>464</v>
      </c>
      <c r="C469" s="43"/>
      <c r="D469" s="38" t="str">
        <f t="shared" si="22"/>
        <v/>
      </c>
      <c r="E469" s="39">
        <f>IF(D469="",0,+COUNTIF('賃上げ前（時給）'!$E$7:$E$1006,D469))</f>
        <v>0</v>
      </c>
      <c r="F469" s="44"/>
      <c r="G469" s="41" t="str">
        <f t="shared" si="23"/>
        <v/>
      </c>
      <c r="H469" s="51"/>
      <c r="I469" s="42" t="str">
        <f t="shared" si="24"/>
        <v/>
      </c>
      <c r="J469" s="74"/>
      <c r="K469" s="75"/>
    </row>
    <row r="470" spans="2:11" ht="24.75" customHeight="1">
      <c r="B470" s="18">
        <v>465</v>
      </c>
      <c r="C470" s="43"/>
      <c r="D470" s="38" t="str">
        <f t="shared" si="22"/>
        <v/>
      </c>
      <c r="E470" s="39">
        <f>IF(D470="",0,+COUNTIF('賃上げ前（時給）'!$E$7:$E$1006,D470))</f>
        <v>0</v>
      </c>
      <c r="F470" s="44"/>
      <c r="G470" s="41" t="str">
        <f t="shared" si="23"/>
        <v/>
      </c>
      <c r="H470" s="51"/>
      <c r="I470" s="42" t="str">
        <f t="shared" si="24"/>
        <v/>
      </c>
      <c r="J470" s="74"/>
      <c r="K470" s="75"/>
    </row>
    <row r="471" spans="2:11" ht="24.75" customHeight="1">
      <c r="B471" s="18">
        <v>466</v>
      </c>
      <c r="C471" s="43"/>
      <c r="D471" s="38" t="str">
        <f t="shared" si="22"/>
        <v/>
      </c>
      <c r="E471" s="39">
        <f>IF(D471="",0,+COUNTIF('賃上げ前（時給）'!$E$7:$E$1006,D471))</f>
        <v>0</v>
      </c>
      <c r="F471" s="44"/>
      <c r="G471" s="41" t="str">
        <f t="shared" si="23"/>
        <v/>
      </c>
      <c r="H471" s="51"/>
      <c r="I471" s="42" t="str">
        <f t="shared" si="24"/>
        <v/>
      </c>
      <c r="J471" s="74"/>
      <c r="K471" s="75"/>
    </row>
    <row r="472" spans="2:11" ht="24.75" customHeight="1">
      <c r="B472" s="18">
        <v>467</v>
      </c>
      <c r="C472" s="43"/>
      <c r="D472" s="38" t="str">
        <f t="shared" si="22"/>
        <v/>
      </c>
      <c r="E472" s="39">
        <f>IF(D472="",0,+COUNTIF('賃上げ前（時給）'!$E$7:$E$1006,D472))</f>
        <v>0</v>
      </c>
      <c r="F472" s="44"/>
      <c r="G472" s="41" t="str">
        <f t="shared" si="23"/>
        <v/>
      </c>
      <c r="H472" s="51"/>
      <c r="I472" s="42" t="str">
        <f t="shared" si="24"/>
        <v/>
      </c>
      <c r="J472" s="74"/>
      <c r="K472" s="75"/>
    </row>
    <row r="473" spans="2:11" ht="24.75" customHeight="1">
      <c r="B473" s="18">
        <v>468</v>
      </c>
      <c r="C473" s="43"/>
      <c r="D473" s="38" t="str">
        <f t="shared" si="22"/>
        <v/>
      </c>
      <c r="E473" s="39">
        <f>IF(D473="",0,+COUNTIF('賃上げ前（時給）'!$E$7:$E$1006,D473))</f>
        <v>0</v>
      </c>
      <c r="F473" s="44"/>
      <c r="G473" s="41" t="str">
        <f t="shared" si="23"/>
        <v/>
      </c>
      <c r="H473" s="51"/>
      <c r="I473" s="42" t="str">
        <f t="shared" si="24"/>
        <v/>
      </c>
      <c r="J473" s="74"/>
      <c r="K473" s="75"/>
    </row>
    <row r="474" spans="2:11" ht="24.75" customHeight="1">
      <c r="B474" s="18">
        <v>469</v>
      </c>
      <c r="C474" s="43"/>
      <c r="D474" s="38" t="str">
        <f t="shared" si="22"/>
        <v/>
      </c>
      <c r="E474" s="39">
        <f>IF(D474="",0,+COUNTIF('賃上げ前（時給）'!$E$7:$E$1006,D474))</f>
        <v>0</v>
      </c>
      <c r="F474" s="44"/>
      <c r="G474" s="41" t="str">
        <f t="shared" si="23"/>
        <v/>
      </c>
      <c r="H474" s="51"/>
      <c r="I474" s="42" t="str">
        <f t="shared" si="24"/>
        <v/>
      </c>
      <c r="J474" s="74"/>
      <c r="K474" s="75"/>
    </row>
    <row r="475" spans="2:11" ht="24.75" customHeight="1">
      <c r="B475" s="18">
        <v>470</v>
      </c>
      <c r="C475" s="43"/>
      <c r="D475" s="38" t="str">
        <f t="shared" si="22"/>
        <v/>
      </c>
      <c r="E475" s="39">
        <f>IF(D475="",0,+COUNTIF('賃上げ前（時給）'!$E$7:$E$1006,D475))</f>
        <v>0</v>
      </c>
      <c r="F475" s="44"/>
      <c r="G475" s="41" t="str">
        <f t="shared" si="23"/>
        <v/>
      </c>
      <c r="H475" s="51"/>
      <c r="I475" s="42" t="str">
        <f t="shared" si="24"/>
        <v/>
      </c>
      <c r="J475" s="74"/>
      <c r="K475" s="75"/>
    </row>
    <row r="476" spans="2:11" ht="24.75" customHeight="1">
      <c r="B476" s="18">
        <v>471</v>
      </c>
      <c r="C476" s="43"/>
      <c r="D476" s="38" t="str">
        <f t="shared" si="22"/>
        <v/>
      </c>
      <c r="E476" s="39">
        <f>IF(D476="",0,+COUNTIF('賃上げ前（時給）'!$E$7:$E$1006,D476))</f>
        <v>0</v>
      </c>
      <c r="F476" s="44"/>
      <c r="G476" s="41" t="str">
        <f t="shared" si="23"/>
        <v/>
      </c>
      <c r="H476" s="51"/>
      <c r="I476" s="42" t="str">
        <f t="shared" si="24"/>
        <v/>
      </c>
      <c r="J476" s="74"/>
      <c r="K476" s="75"/>
    </row>
    <row r="477" spans="2:11" ht="24.75" customHeight="1">
      <c r="B477" s="18">
        <v>472</v>
      </c>
      <c r="C477" s="43"/>
      <c r="D477" s="38" t="str">
        <f t="shared" si="22"/>
        <v/>
      </c>
      <c r="E477" s="39">
        <f>IF(D477="",0,+COUNTIF('賃上げ前（時給）'!$E$7:$E$1006,D477))</f>
        <v>0</v>
      </c>
      <c r="F477" s="44"/>
      <c r="G477" s="41" t="str">
        <f t="shared" si="23"/>
        <v/>
      </c>
      <c r="H477" s="51"/>
      <c r="I477" s="42" t="str">
        <f t="shared" si="24"/>
        <v/>
      </c>
      <c r="J477" s="74"/>
      <c r="K477" s="75"/>
    </row>
    <row r="478" spans="2:11" ht="24.75" customHeight="1">
      <c r="B478" s="18">
        <v>473</v>
      </c>
      <c r="C478" s="43"/>
      <c r="D478" s="38" t="str">
        <f t="shared" si="22"/>
        <v/>
      </c>
      <c r="E478" s="39">
        <f>IF(D478="",0,+COUNTIF('賃上げ前（時給）'!$E$7:$E$1006,D478))</f>
        <v>0</v>
      </c>
      <c r="F478" s="44"/>
      <c r="G478" s="41" t="str">
        <f t="shared" si="23"/>
        <v/>
      </c>
      <c r="H478" s="51"/>
      <c r="I478" s="42" t="str">
        <f t="shared" si="24"/>
        <v/>
      </c>
      <c r="J478" s="74"/>
      <c r="K478" s="75"/>
    </row>
    <row r="479" spans="2:11" ht="24.75" customHeight="1">
      <c r="B479" s="18">
        <v>474</v>
      </c>
      <c r="C479" s="43"/>
      <c r="D479" s="38" t="str">
        <f t="shared" si="22"/>
        <v/>
      </c>
      <c r="E479" s="39">
        <f>IF(D479="",0,+COUNTIF('賃上げ前（時給）'!$E$7:$E$1006,D479))</f>
        <v>0</v>
      </c>
      <c r="F479" s="44"/>
      <c r="G479" s="41" t="str">
        <f t="shared" si="23"/>
        <v/>
      </c>
      <c r="H479" s="51"/>
      <c r="I479" s="42" t="str">
        <f t="shared" si="24"/>
        <v/>
      </c>
      <c r="J479" s="74"/>
      <c r="K479" s="75"/>
    </row>
    <row r="480" spans="2:11" ht="24.75" customHeight="1">
      <c r="B480" s="18">
        <v>475</v>
      </c>
      <c r="C480" s="43"/>
      <c r="D480" s="38" t="str">
        <f t="shared" si="22"/>
        <v/>
      </c>
      <c r="E480" s="39">
        <f>IF(D480="",0,+COUNTIF('賃上げ前（時給）'!$E$7:$E$1006,D480))</f>
        <v>0</v>
      </c>
      <c r="F480" s="44"/>
      <c r="G480" s="41" t="str">
        <f t="shared" si="23"/>
        <v/>
      </c>
      <c r="H480" s="51"/>
      <c r="I480" s="42" t="str">
        <f t="shared" si="24"/>
        <v/>
      </c>
      <c r="J480" s="74"/>
      <c r="K480" s="75"/>
    </row>
    <row r="481" spans="2:11" ht="24.75" customHeight="1">
      <c r="B481" s="18">
        <v>476</v>
      </c>
      <c r="C481" s="43"/>
      <c r="D481" s="38" t="str">
        <f t="shared" si="22"/>
        <v/>
      </c>
      <c r="E481" s="39">
        <f>IF(D481="",0,+COUNTIF('賃上げ前（時給）'!$E$7:$E$1006,D481))</f>
        <v>0</v>
      </c>
      <c r="F481" s="44"/>
      <c r="G481" s="41" t="str">
        <f t="shared" si="23"/>
        <v/>
      </c>
      <c r="H481" s="51"/>
      <c r="I481" s="42" t="str">
        <f t="shared" si="24"/>
        <v/>
      </c>
      <c r="J481" s="74"/>
      <c r="K481" s="75"/>
    </row>
    <row r="482" spans="2:11" ht="24.75" customHeight="1">
      <c r="B482" s="18">
        <v>477</v>
      </c>
      <c r="C482" s="43"/>
      <c r="D482" s="38" t="str">
        <f t="shared" si="22"/>
        <v/>
      </c>
      <c r="E482" s="39">
        <f>IF(D482="",0,+COUNTIF('賃上げ前（時給）'!$E$7:$E$1006,D482))</f>
        <v>0</v>
      </c>
      <c r="F482" s="44"/>
      <c r="G482" s="41" t="str">
        <f t="shared" si="23"/>
        <v/>
      </c>
      <c r="H482" s="51"/>
      <c r="I482" s="42" t="str">
        <f t="shared" si="24"/>
        <v/>
      </c>
      <c r="J482" s="74"/>
      <c r="K482" s="75"/>
    </row>
    <row r="483" spans="2:11" ht="24.75" customHeight="1">
      <c r="B483" s="18">
        <v>478</v>
      </c>
      <c r="C483" s="43"/>
      <c r="D483" s="38" t="str">
        <f t="shared" si="22"/>
        <v/>
      </c>
      <c r="E483" s="39">
        <f>IF(D483="",0,+COUNTIF('賃上げ前（時給）'!$E$7:$E$1006,D483))</f>
        <v>0</v>
      </c>
      <c r="F483" s="44"/>
      <c r="G483" s="41" t="str">
        <f t="shared" si="23"/>
        <v/>
      </c>
      <c r="H483" s="51"/>
      <c r="I483" s="42" t="str">
        <f t="shared" si="24"/>
        <v/>
      </c>
      <c r="J483" s="74"/>
      <c r="K483" s="75"/>
    </row>
    <row r="484" spans="2:11" ht="24.75" customHeight="1">
      <c r="B484" s="18">
        <v>479</v>
      </c>
      <c r="C484" s="43"/>
      <c r="D484" s="38" t="str">
        <f t="shared" si="22"/>
        <v/>
      </c>
      <c r="E484" s="39">
        <f>IF(D484="",0,+COUNTIF('賃上げ前（時給）'!$E$7:$E$1006,D484))</f>
        <v>0</v>
      </c>
      <c r="F484" s="44"/>
      <c r="G484" s="41" t="str">
        <f t="shared" si="23"/>
        <v/>
      </c>
      <c r="H484" s="51"/>
      <c r="I484" s="42" t="str">
        <f t="shared" si="24"/>
        <v/>
      </c>
      <c r="J484" s="74"/>
      <c r="K484" s="75"/>
    </row>
    <row r="485" spans="2:11" ht="24.75" customHeight="1">
      <c r="B485" s="18">
        <v>480</v>
      </c>
      <c r="C485" s="43"/>
      <c r="D485" s="38" t="str">
        <f t="shared" si="22"/>
        <v/>
      </c>
      <c r="E485" s="39">
        <f>IF(D485="",0,+COUNTIF('賃上げ前（時給）'!$E$7:$E$1006,D485))</f>
        <v>0</v>
      </c>
      <c r="F485" s="44"/>
      <c r="G485" s="41" t="str">
        <f t="shared" si="23"/>
        <v/>
      </c>
      <c r="H485" s="51"/>
      <c r="I485" s="42" t="str">
        <f t="shared" si="24"/>
        <v/>
      </c>
      <c r="J485" s="74"/>
      <c r="K485" s="75"/>
    </row>
    <row r="486" spans="2:11" ht="24.75" customHeight="1">
      <c r="B486" s="18">
        <v>481</v>
      </c>
      <c r="C486" s="43"/>
      <c r="D486" s="38" t="str">
        <f t="shared" si="22"/>
        <v/>
      </c>
      <c r="E486" s="39">
        <f>IF(D486="",0,+COUNTIF('賃上げ前（時給）'!$E$7:$E$1006,D486))</f>
        <v>0</v>
      </c>
      <c r="F486" s="44"/>
      <c r="G486" s="41" t="str">
        <f t="shared" si="23"/>
        <v/>
      </c>
      <c r="H486" s="51"/>
      <c r="I486" s="42" t="str">
        <f t="shared" si="24"/>
        <v/>
      </c>
      <c r="J486" s="74"/>
      <c r="K486" s="75"/>
    </row>
    <row r="487" spans="2:11" ht="24.75" customHeight="1">
      <c r="B487" s="18">
        <v>482</v>
      </c>
      <c r="C487" s="43"/>
      <c r="D487" s="38" t="str">
        <f t="shared" si="22"/>
        <v/>
      </c>
      <c r="E487" s="39">
        <f>IF(D487="",0,+COUNTIF('賃上げ前（時給）'!$E$7:$E$1006,D487))</f>
        <v>0</v>
      </c>
      <c r="F487" s="44"/>
      <c r="G487" s="41" t="str">
        <f t="shared" si="23"/>
        <v/>
      </c>
      <c r="H487" s="51"/>
      <c r="I487" s="42" t="str">
        <f t="shared" si="24"/>
        <v/>
      </c>
      <c r="J487" s="74"/>
      <c r="K487" s="75"/>
    </row>
    <row r="488" spans="2:11" ht="24.75" customHeight="1">
      <c r="B488" s="18">
        <v>483</v>
      </c>
      <c r="C488" s="43"/>
      <c r="D488" s="38" t="str">
        <f t="shared" si="22"/>
        <v/>
      </c>
      <c r="E488" s="39">
        <f>IF(D488="",0,+COUNTIF('賃上げ前（時給）'!$E$7:$E$1006,D488))</f>
        <v>0</v>
      </c>
      <c r="F488" s="44"/>
      <c r="G488" s="41" t="str">
        <f t="shared" si="23"/>
        <v/>
      </c>
      <c r="H488" s="51"/>
      <c r="I488" s="42" t="str">
        <f t="shared" si="24"/>
        <v/>
      </c>
      <c r="J488" s="74"/>
      <c r="K488" s="75"/>
    </row>
    <row r="489" spans="2:11" ht="24.75" customHeight="1">
      <c r="B489" s="18">
        <v>484</v>
      </c>
      <c r="C489" s="43"/>
      <c r="D489" s="38" t="str">
        <f t="shared" si="22"/>
        <v/>
      </c>
      <c r="E489" s="39">
        <f>IF(D489="",0,+COUNTIF('賃上げ前（時給）'!$E$7:$E$1006,D489))</f>
        <v>0</v>
      </c>
      <c r="F489" s="44"/>
      <c r="G489" s="41" t="str">
        <f t="shared" si="23"/>
        <v/>
      </c>
      <c r="H489" s="51"/>
      <c r="I489" s="42" t="str">
        <f t="shared" si="24"/>
        <v/>
      </c>
      <c r="J489" s="74"/>
      <c r="K489" s="75"/>
    </row>
    <row r="490" spans="2:11" ht="24.75" customHeight="1">
      <c r="B490" s="18">
        <v>485</v>
      </c>
      <c r="C490" s="43"/>
      <c r="D490" s="38" t="str">
        <f t="shared" si="22"/>
        <v/>
      </c>
      <c r="E490" s="39">
        <f>IF(D490="",0,+COUNTIF('賃上げ前（時給）'!$E$7:$E$1006,D490))</f>
        <v>0</v>
      </c>
      <c r="F490" s="44"/>
      <c r="G490" s="41" t="str">
        <f t="shared" si="23"/>
        <v/>
      </c>
      <c r="H490" s="51"/>
      <c r="I490" s="42" t="str">
        <f t="shared" si="24"/>
        <v/>
      </c>
      <c r="J490" s="74"/>
      <c r="K490" s="75"/>
    </row>
    <row r="491" spans="2:11" ht="24.75" customHeight="1">
      <c r="B491" s="18">
        <v>486</v>
      </c>
      <c r="C491" s="43"/>
      <c r="D491" s="38" t="str">
        <f t="shared" si="22"/>
        <v/>
      </c>
      <c r="E491" s="39">
        <f>IF(D491="",0,+COUNTIF('賃上げ前（時給）'!$E$7:$E$1006,D491))</f>
        <v>0</v>
      </c>
      <c r="F491" s="44"/>
      <c r="G491" s="41" t="str">
        <f t="shared" si="23"/>
        <v/>
      </c>
      <c r="H491" s="51"/>
      <c r="I491" s="42" t="str">
        <f t="shared" si="24"/>
        <v/>
      </c>
      <c r="J491" s="74"/>
      <c r="K491" s="75"/>
    </row>
    <row r="492" spans="2:11" ht="24.75" customHeight="1">
      <c r="B492" s="18">
        <v>487</v>
      </c>
      <c r="C492" s="43"/>
      <c r="D492" s="38" t="str">
        <f t="shared" si="22"/>
        <v/>
      </c>
      <c r="E492" s="39">
        <f>IF(D492="",0,+COUNTIF('賃上げ前（時給）'!$E$7:$E$1006,D492))</f>
        <v>0</v>
      </c>
      <c r="F492" s="44"/>
      <c r="G492" s="41" t="str">
        <f t="shared" si="23"/>
        <v/>
      </c>
      <c r="H492" s="51"/>
      <c r="I492" s="42" t="str">
        <f t="shared" si="24"/>
        <v/>
      </c>
      <c r="J492" s="74"/>
      <c r="K492" s="75"/>
    </row>
    <row r="493" spans="2:11" ht="24.75" customHeight="1">
      <c r="B493" s="18">
        <v>488</v>
      </c>
      <c r="C493" s="43"/>
      <c r="D493" s="38" t="str">
        <f t="shared" si="22"/>
        <v/>
      </c>
      <c r="E493" s="39">
        <f>IF(D493="",0,+COUNTIF('賃上げ前（時給）'!$E$7:$E$1006,D493))</f>
        <v>0</v>
      </c>
      <c r="F493" s="44"/>
      <c r="G493" s="41" t="str">
        <f t="shared" si="23"/>
        <v/>
      </c>
      <c r="H493" s="51"/>
      <c r="I493" s="42" t="str">
        <f t="shared" si="24"/>
        <v/>
      </c>
      <c r="J493" s="74"/>
      <c r="K493" s="75"/>
    </row>
    <row r="494" spans="2:11" ht="24.75" customHeight="1">
      <c r="B494" s="18">
        <v>489</v>
      </c>
      <c r="C494" s="43"/>
      <c r="D494" s="38" t="str">
        <f t="shared" si="22"/>
        <v/>
      </c>
      <c r="E494" s="39">
        <f>IF(D494="",0,+COUNTIF('賃上げ前（時給）'!$E$7:$E$1006,D494))</f>
        <v>0</v>
      </c>
      <c r="F494" s="44"/>
      <c r="G494" s="41" t="str">
        <f t="shared" si="23"/>
        <v/>
      </c>
      <c r="H494" s="51"/>
      <c r="I494" s="42" t="str">
        <f t="shared" si="24"/>
        <v/>
      </c>
      <c r="J494" s="74"/>
      <c r="K494" s="75"/>
    </row>
    <row r="495" spans="2:11" ht="24.75" customHeight="1">
      <c r="B495" s="18">
        <v>490</v>
      </c>
      <c r="C495" s="43"/>
      <c r="D495" s="38" t="str">
        <f t="shared" si="22"/>
        <v/>
      </c>
      <c r="E495" s="39">
        <f>IF(D495="",0,+COUNTIF('賃上げ前（時給）'!$E$7:$E$1006,D495))</f>
        <v>0</v>
      </c>
      <c r="F495" s="44"/>
      <c r="G495" s="41" t="str">
        <f t="shared" si="23"/>
        <v/>
      </c>
      <c r="H495" s="51"/>
      <c r="I495" s="42" t="str">
        <f t="shared" si="24"/>
        <v/>
      </c>
      <c r="J495" s="74"/>
      <c r="K495" s="75"/>
    </row>
    <row r="496" spans="2:11" ht="24.75" customHeight="1">
      <c r="B496" s="18">
        <v>491</v>
      </c>
      <c r="C496" s="43"/>
      <c r="D496" s="38" t="str">
        <f t="shared" si="22"/>
        <v/>
      </c>
      <c r="E496" s="39">
        <f>IF(D496="",0,+COUNTIF('賃上げ前（時給）'!$E$7:$E$1006,D496))</f>
        <v>0</v>
      </c>
      <c r="F496" s="44"/>
      <c r="G496" s="41" t="str">
        <f t="shared" si="23"/>
        <v/>
      </c>
      <c r="H496" s="51"/>
      <c r="I496" s="42" t="str">
        <f t="shared" si="24"/>
        <v/>
      </c>
      <c r="J496" s="74"/>
      <c r="K496" s="75"/>
    </row>
    <row r="497" spans="2:11" ht="24.75" customHeight="1">
      <c r="B497" s="18">
        <v>492</v>
      </c>
      <c r="C497" s="43"/>
      <c r="D497" s="38" t="str">
        <f t="shared" si="22"/>
        <v/>
      </c>
      <c r="E497" s="39">
        <f>IF(D497="",0,+COUNTIF('賃上げ前（時給）'!$E$7:$E$1006,D497))</f>
        <v>0</v>
      </c>
      <c r="F497" s="44"/>
      <c r="G497" s="41" t="str">
        <f t="shared" si="23"/>
        <v/>
      </c>
      <c r="H497" s="51"/>
      <c r="I497" s="42" t="str">
        <f t="shared" si="24"/>
        <v/>
      </c>
      <c r="J497" s="74"/>
      <c r="K497" s="75"/>
    </row>
    <row r="498" spans="2:11" ht="24.75" customHeight="1">
      <c r="B498" s="18">
        <v>493</v>
      </c>
      <c r="C498" s="43"/>
      <c r="D498" s="38" t="str">
        <f t="shared" si="22"/>
        <v/>
      </c>
      <c r="E498" s="39">
        <f>IF(D498="",0,+COUNTIF('賃上げ前（時給）'!$E$7:$E$1006,D498))</f>
        <v>0</v>
      </c>
      <c r="F498" s="44"/>
      <c r="G498" s="41" t="str">
        <f t="shared" si="23"/>
        <v/>
      </c>
      <c r="H498" s="51"/>
      <c r="I498" s="42" t="str">
        <f t="shared" si="24"/>
        <v/>
      </c>
      <c r="J498" s="74"/>
      <c r="K498" s="75"/>
    </row>
    <row r="499" spans="2:11" ht="24.75" customHeight="1">
      <c r="B499" s="18">
        <v>494</v>
      </c>
      <c r="C499" s="43"/>
      <c r="D499" s="38" t="str">
        <f t="shared" si="22"/>
        <v/>
      </c>
      <c r="E499" s="39">
        <f>IF(D499="",0,+COUNTIF('賃上げ前（時給）'!$E$7:$E$1006,D499))</f>
        <v>0</v>
      </c>
      <c r="F499" s="44"/>
      <c r="G499" s="41" t="str">
        <f t="shared" si="23"/>
        <v/>
      </c>
      <c r="H499" s="51"/>
      <c r="I499" s="42" t="str">
        <f t="shared" si="24"/>
        <v/>
      </c>
      <c r="J499" s="74"/>
      <c r="K499" s="75"/>
    </row>
    <row r="500" spans="2:11" ht="24.75" customHeight="1">
      <c r="B500" s="18">
        <v>495</v>
      </c>
      <c r="C500" s="43"/>
      <c r="D500" s="38" t="str">
        <f t="shared" si="22"/>
        <v/>
      </c>
      <c r="E500" s="39">
        <f>IF(D500="",0,+COUNTIF('賃上げ前（時給）'!$E$7:$E$1006,D500))</f>
        <v>0</v>
      </c>
      <c r="F500" s="44"/>
      <c r="G500" s="41" t="str">
        <f t="shared" si="23"/>
        <v/>
      </c>
      <c r="H500" s="51"/>
      <c r="I500" s="42" t="str">
        <f t="shared" si="24"/>
        <v/>
      </c>
      <c r="J500" s="74"/>
      <c r="K500" s="75"/>
    </row>
    <row r="501" spans="2:11" ht="24.75" customHeight="1">
      <c r="B501" s="18">
        <v>496</v>
      </c>
      <c r="C501" s="43"/>
      <c r="D501" s="38" t="str">
        <f t="shared" si="22"/>
        <v/>
      </c>
      <c r="E501" s="39">
        <f>IF(D501="",0,+COUNTIF('賃上げ前（時給）'!$E$7:$E$1006,D501))</f>
        <v>0</v>
      </c>
      <c r="F501" s="44"/>
      <c r="G501" s="41" t="str">
        <f t="shared" si="23"/>
        <v/>
      </c>
      <c r="H501" s="51"/>
      <c r="I501" s="42" t="str">
        <f t="shared" si="24"/>
        <v/>
      </c>
      <c r="J501" s="74"/>
      <c r="K501" s="75"/>
    </row>
    <row r="502" spans="2:11" ht="24.75" customHeight="1">
      <c r="B502" s="18">
        <v>497</v>
      </c>
      <c r="C502" s="43"/>
      <c r="D502" s="38" t="str">
        <f t="shared" si="22"/>
        <v/>
      </c>
      <c r="E502" s="39">
        <f>IF(D502="",0,+COUNTIF('賃上げ前（時給）'!$E$7:$E$1006,D502))</f>
        <v>0</v>
      </c>
      <c r="F502" s="44"/>
      <c r="G502" s="41" t="str">
        <f t="shared" si="23"/>
        <v/>
      </c>
      <c r="H502" s="51"/>
      <c r="I502" s="42" t="str">
        <f t="shared" si="24"/>
        <v/>
      </c>
      <c r="J502" s="74"/>
      <c r="K502" s="75"/>
    </row>
    <row r="503" spans="2:11" ht="24.75" customHeight="1">
      <c r="B503" s="18">
        <v>498</v>
      </c>
      <c r="C503" s="43"/>
      <c r="D503" s="38" t="str">
        <f t="shared" si="22"/>
        <v/>
      </c>
      <c r="E503" s="39">
        <f>IF(D503="",0,+COUNTIF('賃上げ前（時給）'!$E$7:$E$1006,D503))</f>
        <v>0</v>
      </c>
      <c r="F503" s="44"/>
      <c r="G503" s="41" t="str">
        <f t="shared" si="23"/>
        <v/>
      </c>
      <c r="H503" s="51"/>
      <c r="I503" s="42" t="str">
        <f t="shared" si="24"/>
        <v/>
      </c>
      <c r="J503" s="74"/>
      <c r="K503" s="75"/>
    </row>
    <row r="504" spans="2:11" ht="24.75" customHeight="1">
      <c r="B504" s="18">
        <v>499</v>
      </c>
      <c r="C504" s="43"/>
      <c r="D504" s="38" t="str">
        <f t="shared" si="22"/>
        <v/>
      </c>
      <c r="E504" s="39">
        <f>IF(D504="",0,+COUNTIF('賃上げ前（時給）'!$E$7:$E$1006,D504))</f>
        <v>0</v>
      </c>
      <c r="F504" s="44"/>
      <c r="G504" s="41" t="str">
        <f t="shared" si="23"/>
        <v/>
      </c>
      <c r="H504" s="51"/>
      <c r="I504" s="42" t="str">
        <f t="shared" si="24"/>
        <v/>
      </c>
      <c r="J504" s="74"/>
      <c r="K504" s="75"/>
    </row>
    <row r="505" spans="2:11" ht="24.75" customHeight="1">
      <c r="B505" s="18">
        <v>500</v>
      </c>
      <c r="C505" s="43"/>
      <c r="D505" s="38" t="str">
        <f t="shared" si="22"/>
        <v/>
      </c>
      <c r="E505" s="39">
        <f>IF(D505="",0,+COUNTIF('賃上げ前（時給）'!$E$7:$E$1006,D505))</f>
        <v>0</v>
      </c>
      <c r="F505" s="44"/>
      <c r="G505" s="41" t="str">
        <f t="shared" si="23"/>
        <v/>
      </c>
      <c r="H505" s="51"/>
      <c r="I505" s="42" t="str">
        <f t="shared" si="24"/>
        <v/>
      </c>
      <c r="J505" s="74"/>
      <c r="K505" s="75"/>
    </row>
    <row r="506" spans="2:11" ht="24.75" customHeight="1">
      <c r="B506" s="18">
        <v>501</v>
      </c>
      <c r="C506" s="43"/>
      <c r="D506" s="38" t="str">
        <f t="shared" si="22"/>
        <v/>
      </c>
      <c r="E506" s="39">
        <f>IF(D506="",0,+COUNTIF('賃上げ前（時給）'!$E$7:$E$1006,D506))</f>
        <v>0</v>
      </c>
      <c r="F506" s="44"/>
      <c r="G506" s="41" t="str">
        <f t="shared" si="23"/>
        <v/>
      </c>
      <c r="H506" s="51"/>
      <c r="I506" s="42" t="str">
        <f t="shared" si="24"/>
        <v/>
      </c>
      <c r="J506" s="74"/>
      <c r="K506" s="75"/>
    </row>
    <row r="507" spans="2:11" ht="24.75" customHeight="1">
      <c r="B507" s="18">
        <v>502</v>
      </c>
      <c r="C507" s="43"/>
      <c r="D507" s="38" t="str">
        <f t="shared" si="22"/>
        <v/>
      </c>
      <c r="E507" s="39">
        <f>IF(D507="",0,+COUNTIF('賃上げ前（時給）'!$E$7:$E$1006,D507))</f>
        <v>0</v>
      </c>
      <c r="F507" s="44"/>
      <c r="G507" s="41" t="str">
        <f t="shared" si="23"/>
        <v/>
      </c>
      <c r="H507" s="51"/>
      <c r="I507" s="42" t="str">
        <f t="shared" si="24"/>
        <v/>
      </c>
      <c r="J507" s="74"/>
      <c r="K507" s="75"/>
    </row>
    <row r="508" spans="2:11" ht="24.75" customHeight="1">
      <c r="B508" s="18">
        <v>503</v>
      </c>
      <c r="C508" s="43"/>
      <c r="D508" s="38" t="str">
        <f t="shared" si="22"/>
        <v/>
      </c>
      <c r="E508" s="39">
        <f>IF(D508="",0,+COUNTIF('賃上げ前（時給）'!$E$7:$E$1006,D508))</f>
        <v>0</v>
      </c>
      <c r="F508" s="44"/>
      <c r="G508" s="41" t="str">
        <f t="shared" si="23"/>
        <v/>
      </c>
      <c r="H508" s="51"/>
      <c r="I508" s="42" t="str">
        <f t="shared" si="24"/>
        <v/>
      </c>
      <c r="J508" s="74"/>
      <c r="K508" s="75"/>
    </row>
    <row r="509" spans="2:11" ht="24.75" customHeight="1">
      <c r="B509" s="18">
        <v>504</v>
      </c>
      <c r="C509" s="43"/>
      <c r="D509" s="38" t="str">
        <f t="shared" si="22"/>
        <v/>
      </c>
      <c r="E509" s="39">
        <f>IF(D509="",0,+COUNTIF('賃上げ前（時給）'!$E$7:$E$1006,D509))</f>
        <v>0</v>
      </c>
      <c r="F509" s="44"/>
      <c r="G509" s="41" t="str">
        <f t="shared" si="23"/>
        <v/>
      </c>
      <c r="H509" s="51"/>
      <c r="I509" s="42" t="str">
        <f t="shared" si="24"/>
        <v/>
      </c>
      <c r="J509" s="74"/>
      <c r="K509" s="75"/>
    </row>
    <row r="510" spans="2:11" ht="24.75" customHeight="1">
      <c r="B510" s="18">
        <v>505</v>
      </c>
      <c r="C510" s="43"/>
      <c r="D510" s="38" t="str">
        <f t="shared" si="22"/>
        <v/>
      </c>
      <c r="E510" s="39">
        <f>IF(D510="",0,+COUNTIF('賃上げ前（時給）'!$E$7:$E$1006,D510))</f>
        <v>0</v>
      </c>
      <c r="F510" s="44"/>
      <c r="G510" s="41" t="str">
        <f t="shared" si="23"/>
        <v/>
      </c>
      <c r="H510" s="51"/>
      <c r="I510" s="42" t="str">
        <f t="shared" si="24"/>
        <v/>
      </c>
      <c r="J510" s="74"/>
      <c r="K510" s="75"/>
    </row>
    <row r="511" spans="2:11" ht="24.75" customHeight="1">
      <c r="B511" s="18">
        <v>506</v>
      </c>
      <c r="C511" s="43"/>
      <c r="D511" s="38" t="str">
        <f t="shared" si="22"/>
        <v/>
      </c>
      <c r="E511" s="39">
        <f>IF(D511="",0,+COUNTIF('賃上げ前（時給）'!$E$7:$E$1006,D511))</f>
        <v>0</v>
      </c>
      <c r="F511" s="44"/>
      <c r="G511" s="41" t="str">
        <f t="shared" si="23"/>
        <v/>
      </c>
      <c r="H511" s="51"/>
      <c r="I511" s="42" t="str">
        <f t="shared" si="24"/>
        <v/>
      </c>
      <c r="J511" s="74"/>
      <c r="K511" s="75"/>
    </row>
    <row r="512" spans="2:11" ht="24.75" customHeight="1">
      <c r="B512" s="18">
        <v>507</v>
      </c>
      <c r="C512" s="43"/>
      <c r="D512" s="38" t="str">
        <f t="shared" si="22"/>
        <v/>
      </c>
      <c r="E512" s="39">
        <f>IF(D512="",0,+COUNTIF('賃上げ前（時給）'!$E$7:$E$1006,D512))</f>
        <v>0</v>
      </c>
      <c r="F512" s="44"/>
      <c r="G512" s="41" t="str">
        <f t="shared" si="23"/>
        <v/>
      </c>
      <c r="H512" s="51"/>
      <c r="I512" s="42" t="str">
        <f t="shared" si="24"/>
        <v/>
      </c>
      <c r="J512" s="74"/>
      <c r="K512" s="75"/>
    </row>
    <row r="513" spans="2:11" ht="24.75" customHeight="1">
      <c r="B513" s="18">
        <v>508</v>
      </c>
      <c r="C513" s="43"/>
      <c r="D513" s="38" t="str">
        <f t="shared" si="22"/>
        <v/>
      </c>
      <c r="E513" s="39">
        <f>IF(D513="",0,+COUNTIF('賃上げ前（時給）'!$E$7:$E$1006,D513))</f>
        <v>0</v>
      </c>
      <c r="F513" s="44"/>
      <c r="G513" s="41" t="str">
        <f t="shared" si="23"/>
        <v/>
      </c>
      <c r="H513" s="51"/>
      <c r="I513" s="42" t="str">
        <f t="shared" si="24"/>
        <v/>
      </c>
      <c r="J513" s="74"/>
      <c r="K513" s="75"/>
    </row>
    <row r="514" spans="2:11" ht="24.75" customHeight="1">
      <c r="B514" s="18">
        <v>509</v>
      </c>
      <c r="C514" s="43"/>
      <c r="D514" s="38" t="str">
        <f t="shared" si="22"/>
        <v/>
      </c>
      <c r="E514" s="39">
        <f>IF(D514="",0,+COUNTIF('賃上げ前（時給）'!$E$7:$E$1006,D514))</f>
        <v>0</v>
      </c>
      <c r="F514" s="44"/>
      <c r="G514" s="41" t="str">
        <f t="shared" si="23"/>
        <v/>
      </c>
      <c r="H514" s="51"/>
      <c r="I514" s="42" t="str">
        <f t="shared" si="24"/>
        <v/>
      </c>
      <c r="J514" s="74"/>
      <c r="K514" s="75"/>
    </row>
    <row r="515" spans="2:11" ht="24.75" customHeight="1">
      <c r="B515" s="18">
        <v>510</v>
      </c>
      <c r="C515" s="43"/>
      <c r="D515" s="38" t="str">
        <f t="shared" si="22"/>
        <v/>
      </c>
      <c r="E515" s="39">
        <f>IF(D515="",0,+COUNTIF('賃上げ前（時給）'!$E$7:$E$1006,D515))</f>
        <v>0</v>
      </c>
      <c r="F515" s="44"/>
      <c r="G515" s="41" t="str">
        <f t="shared" si="23"/>
        <v/>
      </c>
      <c r="H515" s="51"/>
      <c r="I515" s="42" t="str">
        <f t="shared" si="24"/>
        <v/>
      </c>
      <c r="J515" s="74"/>
      <c r="K515" s="75"/>
    </row>
    <row r="516" spans="2:11" ht="24.75" customHeight="1">
      <c r="B516" s="18">
        <v>511</v>
      </c>
      <c r="C516" s="43"/>
      <c r="D516" s="38" t="str">
        <f t="shared" si="22"/>
        <v/>
      </c>
      <c r="E516" s="39">
        <f>IF(D516="",0,+COUNTIF('賃上げ前（時給）'!$E$7:$E$1006,D516))</f>
        <v>0</v>
      </c>
      <c r="F516" s="44"/>
      <c r="G516" s="41" t="str">
        <f t="shared" si="23"/>
        <v/>
      </c>
      <c r="H516" s="51"/>
      <c r="I516" s="42" t="str">
        <f t="shared" si="24"/>
        <v/>
      </c>
      <c r="J516" s="74"/>
      <c r="K516" s="75"/>
    </row>
    <row r="517" spans="2:11" ht="24.75" customHeight="1">
      <c r="B517" s="18">
        <v>512</v>
      </c>
      <c r="C517" s="43"/>
      <c r="D517" s="38" t="str">
        <f t="shared" si="22"/>
        <v/>
      </c>
      <c r="E517" s="39">
        <f>IF(D517="",0,+COUNTIF('賃上げ前（時給）'!$E$7:$E$1006,D517))</f>
        <v>0</v>
      </c>
      <c r="F517" s="44"/>
      <c r="G517" s="41" t="str">
        <f t="shared" si="23"/>
        <v/>
      </c>
      <c r="H517" s="51"/>
      <c r="I517" s="42" t="str">
        <f t="shared" si="24"/>
        <v/>
      </c>
      <c r="J517" s="74"/>
      <c r="K517" s="75"/>
    </row>
    <row r="518" spans="2:11" ht="24.75" customHeight="1">
      <c r="B518" s="18">
        <v>513</v>
      </c>
      <c r="C518" s="43"/>
      <c r="D518" s="38" t="str">
        <f t="shared" ref="D518:D581" si="25">SUBSTITUTE(SUBSTITUTE(C518,"　","")," ","")</f>
        <v/>
      </c>
      <c r="E518" s="39">
        <f>IF(D518="",0,+COUNTIF('賃上げ前（時給）'!$E$7:$E$1006,D518))</f>
        <v>0</v>
      </c>
      <c r="F518" s="44"/>
      <c r="G518" s="41" t="str">
        <f t="shared" si="23"/>
        <v/>
      </c>
      <c r="H518" s="51"/>
      <c r="I518" s="42" t="str">
        <f t="shared" si="24"/>
        <v/>
      </c>
      <c r="J518" s="74"/>
      <c r="K518" s="75"/>
    </row>
    <row r="519" spans="2:11" ht="24.75" customHeight="1">
      <c r="B519" s="18">
        <v>514</v>
      </c>
      <c r="C519" s="43"/>
      <c r="D519" s="38" t="str">
        <f t="shared" si="25"/>
        <v/>
      </c>
      <c r="E519" s="39">
        <f>IF(D519="",0,+COUNTIF('賃上げ前（時給）'!$E$7:$E$1006,D519))</f>
        <v>0</v>
      </c>
      <c r="F519" s="44"/>
      <c r="G519" s="41" t="str">
        <f t="shared" ref="G519:G582" si="26">IF(C519="","",+IF(OR(E519&lt;1,F519="",J519="◎"),"除外","対象"))</f>
        <v/>
      </c>
      <c r="H519" s="51"/>
      <c r="I519" s="42" t="str">
        <f t="shared" si="24"/>
        <v/>
      </c>
      <c r="J519" s="74"/>
      <c r="K519" s="75"/>
    </row>
    <row r="520" spans="2:11" ht="24.75" customHeight="1">
      <c r="B520" s="18">
        <v>515</v>
      </c>
      <c r="C520" s="43"/>
      <c r="D520" s="38" t="str">
        <f t="shared" si="25"/>
        <v/>
      </c>
      <c r="E520" s="39">
        <f>IF(D520="",0,+COUNTIF('賃上げ前（時給）'!$E$7:$E$1006,D520))</f>
        <v>0</v>
      </c>
      <c r="F520" s="44"/>
      <c r="G520" s="41" t="str">
        <f t="shared" si="26"/>
        <v/>
      </c>
      <c r="H520" s="51"/>
      <c r="I520" s="42" t="str">
        <f t="shared" si="24"/>
        <v/>
      </c>
      <c r="J520" s="74"/>
      <c r="K520" s="75"/>
    </row>
    <row r="521" spans="2:11" ht="24.75" customHeight="1">
      <c r="B521" s="18">
        <v>516</v>
      </c>
      <c r="C521" s="43"/>
      <c r="D521" s="38" t="str">
        <f t="shared" si="25"/>
        <v/>
      </c>
      <c r="E521" s="39">
        <f>IF(D521="",0,+COUNTIF('賃上げ前（時給）'!$E$7:$E$1006,D521))</f>
        <v>0</v>
      </c>
      <c r="F521" s="44"/>
      <c r="G521" s="41" t="str">
        <f t="shared" si="26"/>
        <v/>
      </c>
      <c r="H521" s="51"/>
      <c r="I521" s="42" t="str">
        <f t="shared" si="24"/>
        <v/>
      </c>
      <c r="J521" s="74"/>
      <c r="K521" s="75"/>
    </row>
    <row r="522" spans="2:11" ht="24.75" customHeight="1">
      <c r="B522" s="18">
        <v>517</v>
      </c>
      <c r="C522" s="43"/>
      <c r="D522" s="38" t="str">
        <f t="shared" si="25"/>
        <v/>
      </c>
      <c r="E522" s="39">
        <f>IF(D522="",0,+COUNTIF('賃上げ前（時給）'!$E$7:$E$1006,D522))</f>
        <v>0</v>
      </c>
      <c r="F522" s="44"/>
      <c r="G522" s="41" t="str">
        <f t="shared" si="26"/>
        <v/>
      </c>
      <c r="H522" s="51"/>
      <c r="I522" s="42" t="str">
        <f t="shared" si="24"/>
        <v/>
      </c>
      <c r="J522" s="74"/>
      <c r="K522" s="75"/>
    </row>
    <row r="523" spans="2:11" ht="24.75" customHeight="1">
      <c r="B523" s="18">
        <v>518</v>
      </c>
      <c r="C523" s="43"/>
      <c r="D523" s="38" t="str">
        <f t="shared" si="25"/>
        <v/>
      </c>
      <c r="E523" s="39">
        <f>IF(D523="",0,+COUNTIF('賃上げ前（時給）'!$E$7:$E$1006,D523))</f>
        <v>0</v>
      </c>
      <c r="F523" s="44"/>
      <c r="G523" s="41" t="str">
        <f t="shared" si="26"/>
        <v/>
      </c>
      <c r="H523" s="51"/>
      <c r="I523" s="42" t="str">
        <f t="shared" si="24"/>
        <v/>
      </c>
      <c r="J523" s="74"/>
      <c r="K523" s="75"/>
    </row>
    <row r="524" spans="2:11" ht="24.75" customHeight="1">
      <c r="B524" s="18">
        <v>519</v>
      </c>
      <c r="C524" s="43"/>
      <c r="D524" s="38" t="str">
        <f t="shared" si="25"/>
        <v/>
      </c>
      <c r="E524" s="39">
        <f>IF(D524="",0,+COUNTIF('賃上げ前（時給）'!$E$7:$E$1006,D524))</f>
        <v>0</v>
      </c>
      <c r="F524" s="44"/>
      <c r="G524" s="41" t="str">
        <f t="shared" si="26"/>
        <v/>
      </c>
      <c r="H524" s="51"/>
      <c r="I524" s="42" t="str">
        <f t="shared" si="24"/>
        <v/>
      </c>
      <c r="J524" s="74"/>
      <c r="K524" s="75"/>
    </row>
    <row r="525" spans="2:11" ht="24.75" customHeight="1">
      <c r="B525" s="18">
        <v>520</v>
      </c>
      <c r="C525" s="43"/>
      <c r="D525" s="38" t="str">
        <f t="shared" si="25"/>
        <v/>
      </c>
      <c r="E525" s="39">
        <f>IF(D525="",0,+COUNTIF('賃上げ前（時給）'!$E$7:$E$1006,D525))</f>
        <v>0</v>
      </c>
      <c r="F525" s="44"/>
      <c r="G525" s="41" t="str">
        <f t="shared" si="26"/>
        <v/>
      </c>
      <c r="H525" s="51"/>
      <c r="I525" s="42" t="str">
        <f t="shared" ref="I525:I588" si="27">IF(C525="","",+IF(G525="対象",H525,0))</f>
        <v/>
      </c>
      <c r="J525" s="74"/>
      <c r="K525" s="75"/>
    </row>
    <row r="526" spans="2:11" ht="24.75" customHeight="1">
      <c r="B526" s="18">
        <v>521</v>
      </c>
      <c r="C526" s="43"/>
      <c r="D526" s="38" t="str">
        <f t="shared" si="25"/>
        <v/>
      </c>
      <c r="E526" s="39">
        <f>IF(D526="",0,+COUNTIF('賃上げ前（時給）'!$E$7:$E$1006,D526))</f>
        <v>0</v>
      </c>
      <c r="F526" s="44"/>
      <c r="G526" s="41" t="str">
        <f t="shared" si="26"/>
        <v/>
      </c>
      <c r="H526" s="51"/>
      <c r="I526" s="42" t="str">
        <f t="shared" si="27"/>
        <v/>
      </c>
      <c r="J526" s="74"/>
      <c r="K526" s="75"/>
    </row>
    <row r="527" spans="2:11" ht="24.75" customHeight="1">
      <c r="B527" s="18">
        <v>522</v>
      </c>
      <c r="C527" s="43"/>
      <c r="D527" s="38" t="str">
        <f t="shared" si="25"/>
        <v/>
      </c>
      <c r="E527" s="39">
        <f>IF(D527="",0,+COUNTIF('賃上げ前（時給）'!$E$7:$E$1006,D527))</f>
        <v>0</v>
      </c>
      <c r="F527" s="44"/>
      <c r="G527" s="41" t="str">
        <f t="shared" si="26"/>
        <v/>
      </c>
      <c r="H527" s="51"/>
      <c r="I527" s="42" t="str">
        <f t="shared" si="27"/>
        <v/>
      </c>
      <c r="J527" s="74"/>
      <c r="K527" s="75"/>
    </row>
    <row r="528" spans="2:11" ht="24.75" customHeight="1">
      <c r="B528" s="18">
        <v>523</v>
      </c>
      <c r="C528" s="43"/>
      <c r="D528" s="38" t="str">
        <f t="shared" si="25"/>
        <v/>
      </c>
      <c r="E528" s="39">
        <f>IF(D528="",0,+COUNTIF('賃上げ前（時給）'!$E$7:$E$1006,D528))</f>
        <v>0</v>
      </c>
      <c r="F528" s="44"/>
      <c r="G528" s="41" t="str">
        <f t="shared" si="26"/>
        <v/>
      </c>
      <c r="H528" s="51"/>
      <c r="I528" s="42" t="str">
        <f t="shared" si="27"/>
        <v/>
      </c>
      <c r="J528" s="74"/>
      <c r="K528" s="75"/>
    </row>
    <row r="529" spans="2:11" ht="24.75" customHeight="1">
      <c r="B529" s="18">
        <v>524</v>
      </c>
      <c r="C529" s="43"/>
      <c r="D529" s="38" t="str">
        <f t="shared" si="25"/>
        <v/>
      </c>
      <c r="E529" s="39">
        <f>IF(D529="",0,+COUNTIF('賃上げ前（時給）'!$E$7:$E$1006,D529))</f>
        <v>0</v>
      </c>
      <c r="F529" s="44"/>
      <c r="G529" s="41" t="str">
        <f t="shared" si="26"/>
        <v/>
      </c>
      <c r="H529" s="51"/>
      <c r="I529" s="42" t="str">
        <f t="shared" si="27"/>
        <v/>
      </c>
      <c r="J529" s="74"/>
      <c r="K529" s="75"/>
    </row>
    <row r="530" spans="2:11" ht="24.75" customHeight="1">
      <c r="B530" s="18">
        <v>525</v>
      </c>
      <c r="C530" s="43"/>
      <c r="D530" s="38" t="str">
        <f t="shared" si="25"/>
        <v/>
      </c>
      <c r="E530" s="39">
        <f>IF(D530="",0,+COUNTIF('賃上げ前（時給）'!$E$7:$E$1006,D530))</f>
        <v>0</v>
      </c>
      <c r="F530" s="44"/>
      <c r="G530" s="41" t="str">
        <f t="shared" si="26"/>
        <v/>
      </c>
      <c r="H530" s="51"/>
      <c r="I530" s="42" t="str">
        <f t="shared" si="27"/>
        <v/>
      </c>
      <c r="J530" s="74"/>
      <c r="K530" s="75"/>
    </row>
    <row r="531" spans="2:11" ht="24.75" customHeight="1">
      <c r="B531" s="18">
        <v>526</v>
      </c>
      <c r="C531" s="43"/>
      <c r="D531" s="38" t="str">
        <f t="shared" si="25"/>
        <v/>
      </c>
      <c r="E531" s="39">
        <f>IF(D531="",0,+COUNTIF('賃上げ前（時給）'!$E$7:$E$1006,D531))</f>
        <v>0</v>
      </c>
      <c r="F531" s="44"/>
      <c r="G531" s="41" t="str">
        <f t="shared" si="26"/>
        <v/>
      </c>
      <c r="H531" s="51"/>
      <c r="I531" s="42" t="str">
        <f t="shared" si="27"/>
        <v/>
      </c>
      <c r="J531" s="74"/>
      <c r="K531" s="75"/>
    </row>
    <row r="532" spans="2:11" ht="24.75" customHeight="1">
      <c r="B532" s="18">
        <v>527</v>
      </c>
      <c r="C532" s="43"/>
      <c r="D532" s="38" t="str">
        <f t="shared" si="25"/>
        <v/>
      </c>
      <c r="E532" s="39">
        <f>IF(D532="",0,+COUNTIF('賃上げ前（時給）'!$E$7:$E$1006,D532))</f>
        <v>0</v>
      </c>
      <c r="F532" s="44"/>
      <c r="G532" s="41" t="str">
        <f t="shared" si="26"/>
        <v/>
      </c>
      <c r="H532" s="51"/>
      <c r="I532" s="42" t="str">
        <f t="shared" si="27"/>
        <v/>
      </c>
      <c r="J532" s="74"/>
      <c r="K532" s="75"/>
    </row>
    <row r="533" spans="2:11" ht="24.75" customHeight="1">
      <c r="B533" s="18">
        <v>528</v>
      </c>
      <c r="C533" s="43"/>
      <c r="D533" s="38" t="str">
        <f t="shared" si="25"/>
        <v/>
      </c>
      <c r="E533" s="39">
        <f>IF(D533="",0,+COUNTIF('賃上げ前（時給）'!$E$7:$E$1006,D533))</f>
        <v>0</v>
      </c>
      <c r="F533" s="44"/>
      <c r="G533" s="41" t="str">
        <f t="shared" si="26"/>
        <v/>
      </c>
      <c r="H533" s="51"/>
      <c r="I533" s="42" t="str">
        <f t="shared" si="27"/>
        <v/>
      </c>
      <c r="J533" s="74"/>
      <c r="K533" s="75"/>
    </row>
    <row r="534" spans="2:11" ht="24.75" customHeight="1">
      <c r="B534" s="18">
        <v>529</v>
      </c>
      <c r="C534" s="43"/>
      <c r="D534" s="38" t="str">
        <f t="shared" si="25"/>
        <v/>
      </c>
      <c r="E534" s="39">
        <f>IF(D534="",0,+COUNTIF('賃上げ前（時給）'!$E$7:$E$1006,D534))</f>
        <v>0</v>
      </c>
      <c r="F534" s="44"/>
      <c r="G534" s="41" t="str">
        <f t="shared" si="26"/>
        <v/>
      </c>
      <c r="H534" s="51"/>
      <c r="I534" s="42" t="str">
        <f t="shared" si="27"/>
        <v/>
      </c>
      <c r="J534" s="74"/>
      <c r="K534" s="75"/>
    </row>
    <row r="535" spans="2:11" ht="24.75" customHeight="1">
      <c r="B535" s="18">
        <v>530</v>
      </c>
      <c r="C535" s="43"/>
      <c r="D535" s="38" t="str">
        <f t="shared" si="25"/>
        <v/>
      </c>
      <c r="E535" s="39">
        <f>IF(D535="",0,+COUNTIF('賃上げ前（時給）'!$E$7:$E$1006,D535))</f>
        <v>0</v>
      </c>
      <c r="F535" s="44"/>
      <c r="G535" s="41" t="str">
        <f t="shared" si="26"/>
        <v/>
      </c>
      <c r="H535" s="51"/>
      <c r="I535" s="42" t="str">
        <f t="shared" si="27"/>
        <v/>
      </c>
      <c r="J535" s="74"/>
      <c r="K535" s="75"/>
    </row>
    <row r="536" spans="2:11" ht="24.75" customHeight="1">
      <c r="B536" s="18">
        <v>531</v>
      </c>
      <c r="C536" s="43"/>
      <c r="D536" s="38" t="str">
        <f t="shared" si="25"/>
        <v/>
      </c>
      <c r="E536" s="39">
        <f>IF(D536="",0,+COUNTIF('賃上げ前（時給）'!$E$7:$E$1006,D536))</f>
        <v>0</v>
      </c>
      <c r="F536" s="44"/>
      <c r="G536" s="41" t="str">
        <f t="shared" si="26"/>
        <v/>
      </c>
      <c r="H536" s="51"/>
      <c r="I536" s="42" t="str">
        <f t="shared" si="27"/>
        <v/>
      </c>
      <c r="J536" s="74"/>
      <c r="K536" s="75"/>
    </row>
    <row r="537" spans="2:11" ht="24.75" customHeight="1">
      <c r="B537" s="18">
        <v>532</v>
      </c>
      <c r="C537" s="43"/>
      <c r="D537" s="38" t="str">
        <f t="shared" si="25"/>
        <v/>
      </c>
      <c r="E537" s="39">
        <f>IF(D537="",0,+COUNTIF('賃上げ前（時給）'!$E$7:$E$1006,D537))</f>
        <v>0</v>
      </c>
      <c r="F537" s="44"/>
      <c r="G537" s="41" t="str">
        <f t="shared" si="26"/>
        <v/>
      </c>
      <c r="H537" s="51"/>
      <c r="I537" s="42" t="str">
        <f t="shared" si="27"/>
        <v/>
      </c>
      <c r="J537" s="74"/>
      <c r="K537" s="75"/>
    </row>
    <row r="538" spans="2:11" ht="24.75" customHeight="1">
      <c r="B538" s="18">
        <v>533</v>
      </c>
      <c r="C538" s="43"/>
      <c r="D538" s="38" t="str">
        <f t="shared" si="25"/>
        <v/>
      </c>
      <c r="E538" s="39">
        <f>IF(D538="",0,+COUNTIF('賃上げ前（時給）'!$E$7:$E$1006,D538))</f>
        <v>0</v>
      </c>
      <c r="F538" s="44"/>
      <c r="G538" s="41" t="str">
        <f t="shared" si="26"/>
        <v/>
      </c>
      <c r="H538" s="51"/>
      <c r="I538" s="42" t="str">
        <f t="shared" si="27"/>
        <v/>
      </c>
      <c r="J538" s="74"/>
      <c r="K538" s="75"/>
    </row>
    <row r="539" spans="2:11" ht="24.75" customHeight="1">
      <c r="B539" s="18">
        <v>534</v>
      </c>
      <c r="C539" s="43"/>
      <c r="D539" s="38" t="str">
        <f t="shared" si="25"/>
        <v/>
      </c>
      <c r="E539" s="39">
        <f>IF(D539="",0,+COUNTIF('賃上げ前（時給）'!$E$7:$E$1006,D539))</f>
        <v>0</v>
      </c>
      <c r="F539" s="44"/>
      <c r="G539" s="41" t="str">
        <f t="shared" si="26"/>
        <v/>
      </c>
      <c r="H539" s="51"/>
      <c r="I539" s="42" t="str">
        <f t="shared" si="27"/>
        <v/>
      </c>
      <c r="J539" s="74"/>
      <c r="K539" s="75"/>
    </row>
    <row r="540" spans="2:11" ht="24.75" customHeight="1">
      <c r="B540" s="18">
        <v>535</v>
      </c>
      <c r="C540" s="43"/>
      <c r="D540" s="38" t="str">
        <f t="shared" si="25"/>
        <v/>
      </c>
      <c r="E540" s="39">
        <f>IF(D540="",0,+COUNTIF('賃上げ前（時給）'!$E$7:$E$1006,D540))</f>
        <v>0</v>
      </c>
      <c r="F540" s="44"/>
      <c r="G540" s="41" t="str">
        <f t="shared" si="26"/>
        <v/>
      </c>
      <c r="H540" s="51"/>
      <c r="I540" s="42" t="str">
        <f t="shared" si="27"/>
        <v/>
      </c>
      <c r="J540" s="74"/>
      <c r="K540" s="75"/>
    </row>
    <row r="541" spans="2:11" ht="24.75" customHeight="1">
      <c r="B541" s="18">
        <v>536</v>
      </c>
      <c r="C541" s="43"/>
      <c r="D541" s="38" t="str">
        <f t="shared" si="25"/>
        <v/>
      </c>
      <c r="E541" s="39">
        <f>IF(D541="",0,+COUNTIF('賃上げ前（時給）'!$E$7:$E$1006,D541))</f>
        <v>0</v>
      </c>
      <c r="F541" s="44"/>
      <c r="G541" s="41" t="str">
        <f t="shared" si="26"/>
        <v/>
      </c>
      <c r="H541" s="51"/>
      <c r="I541" s="42" t="str">
        <f t="shared" si="27"/>
        <v/>
      </c>
      <c r="J541" s="74"/>
      <c r="K541" s="75"/>
    </row>
    <row r="542" spans="2:11" ht="24.75" customHeight="1">
      <c r="B542" s="18">
        <v>537</v>
      </c>
      <c r="C542" s="43"/>
      <c r="D542" s="38" t="str">
        <f t="shared" si="25"/>
        <v/>
      </c>
      <c r="E542" s="39">
        <f>IF(D542="",0,+COUNTIF('賃上げ前（時給）'!$E$7:$E$1006,D542))</f>
        <v>0</v>
      </c>
      <c r="F542" s="44"/>
      <c r="G542" s="41" t="str">
        <f t="shared" si="26"/>
        <v/>
      </c>
      <c r="H542" s="51"/>
      <c r="I542" s="42" t="str">
        <f t="shared" si="27"/>
        <v/>
      </c>
      <c r="J542" s="74"/>
      <c r="K542" s="75"/>
    </row>
    <row r="543" spans="2:11" ht="24.75" customHeight="1">
      <c r="B543" s="18">
        <v>538</v>
      </c>
      <c r="C543" s="43"/>
      <c r="D543" s="38" t="str">
        <f t="shared" si="25"/>
        <v/>
      </c>
      <c r="E543" s="39">
        <f>IF(D543="",0,+COUNTIF('賃上げ前（時給）'!$E$7:$E$1006,D543))</f>
        <v>0</v>
      </c>
      <c r="F543" s="44"/>
      <c r="G543" s="41" t="str">
        <f t="shared" si="26"/>
        <v/>
      </c>
      <c r="H543" s="51"/>
      <c r="I543" s="42" t="str">
        <f t="shared" si="27"/>
        <v/>
      </c>
      <c r="J543" s="74"/>
      <c r="K543" s="75"/>
    </row>
    <row r="544" spans="2:11" ht="24.75" customHeight="1">
      <c r="B544" s="18">
        <v>539</v>
      </c>
      <c r="C544" s="43"/>
      <c r="D544" s="38" t="str">
        <f t="shared" si="25"/>
        <v/>
      </c>
      <c r="E544" s="39">
        <f>IF(D544="",0,+COUNTIF('賃上げ前（時給）'!$E$7:$E$1006,D544))</f>
        <v>0</v>
      </c>
      <c r="F544" s="44"/>
      <c r="G544" s="41" t="str">
        <f t="shared" si="26"/>
        <v/>
      </c>
      <c r="H544" s="51"/>
      <c r="I544" s="42" t="str">
        <f t="shared" si="27"/>
        <v/>
      </c>
      <c r="J544" s="74"/>
      <c r="K544" s="75"/>
    </row>
    <row r="545" spans="2:11" ht="24.75" customHeight="1">
      <c r="B545" s="18">
        <v>540</v>
      </c>
      <c r="C545" s="43"/>
      <c r="D545" s="38" t="str">
        <f t="shared" si="25"/>
        <v/>
      </c>
      <c r="E545" s="39">
        <f>IF(D545="",0,+COUNTIF('賃上げ前（時給）'!$E$7:$E$1006,D545))</f>
        <v>0</v>
      </c>
      <c r="F545" s="44"/>
      <c r="G545" s="41" t="str">
        <f t="shared" si="26"/>
        <v/>
      </c>
      <c r="H545" s="51"/>
      <c r="I545" s="42" t="str">
        <f t="shared" si="27"/>
        <v/>
      </c>
      <c r="J545" s="74"/>
      <c r="K545" s="75"/>
    </row>
    <row r="546" spans="2:11" ht="24.75" customHeight="1">
      <c r="B546" s="18">
        <v>541</v>
      </c>
      <c r="C546" s="43"/>
      <c r="D546" s="38" t="str">
        <f t="shared" si="25"/>
        <v/>
      </c>
      <c r="E546" s="39">
        <f>IF(D546="",0,+COUNTIF('賃上げ前（時給）'!$E$7:$E$1006,D546))</f>
        <v>0</v>
      </c>
      <c r="F546" s="44"/>
      <c r="G546" s="41" t="str">
        <f t="shared" si="26"/>
        <v/>
      </c>
      <c r="H546" s="51"/>
      <c r="I546" s="42" t="str">
        <f t="shared" si="27"/>
        <v/>
      </c>
      <c r="J546" s="74"/>
      <c r="K546" s="75"/>
    </row>
    <row r="547" spans="2:11" ht="24.75" customHeight="1">
      <c r="B547" s="18">
        <v>542</v>
      </c>
      <c r="C547" s="43"/>
      <c r="D547" s="38" t="str">
        <f t="shared" si="25"/>
        <v/>
      </c>
      <c r="E547" s="39">
        <f>IF(D547="",0,+COUNTIF('賃上げ前（時給）'!$E$7:$E$1006,D547))</f>
        <v>0</v>
      </c>
      <c r="F547" s="44"/>
      <c r="G547" s="41" t="str">
        <f t="shared" si="26"/>
        <v/>
      </c>
      <c r="H547" s="51"/>
      <c r="I547" s="42" t="str">
        <f t="shared" si="27"/>
        <v/>
      </c>
      <c r="J547" s="74"/>
      <c r="K547" s="75"/>
    </row>
    <row r="548" spans="2:11" ht="24.75" customHeight="1">
      <c r="B548" s="18">
        <v>543</v>
      </c>
      <c r="C548" s="43"/>
      <c r="D548" s="38" t="str">
        <f t="shared" si="25"/>
        <v/>
      </c>
      <c r="E548" s="39">
        <f>IF(D548="",0,+COUNTIF('賃上げ前（時給）'!$E$7:$E$1006,D548))</f>
        <v>0</v>
      </c>
      <c r="F548" s="44"/>
      <c r="G548" s="41" t="str">
        <f t="shared" si="26"/>
        <v/>
      </c>
      <c r="H548" s="51"/>
      <c r="I548" s="42" t="str">
        <f t="shared" si="27"/>
        <v/>
      </c>
      <c r="J548" s="74"/>
      <c r="K548" s="75"/>
    </row>
    <row r="549" spans="2:11" ht="24.75" customHeight="1">
      <c r="B549" s="18">
        <v>544</v>
      </c>
      <c r="C549" s="43"/>
      <c r="D549" s="38" t="str">
        <f t="shared" si="25"/>
        <v/>
      </c>
      <c r="E549" s="39">
        <f>IF(D549="",0,+COUNTIF('賃上げ前（時給）'!$E$7:$E$1006,D549))</f>
        <v>0</v>
      </c>
      <c r="F549" s="44"/>
      <c r="G549" s="41" t="str">
        <f t="shared" si="26"/>
        <v/>
      </c>
      <c r="H549" s="51"/>
      <c r="I549" s="42" t="str">
        <f t="shared" si="27"/>
        <v/>
      </c>
      <c r="J549" s="74"/>
      <c r="K549" s="75"/>
    </row>
    <row r="550" spans="2:11" ht="24.75" customHeight="1">
      <c r="B550" s="18">
        <v>545</v>
      </c>
      <c r="C550" s="43"/>
      <c r="D550" s="38" t="str">
        <f t="shared" si="25"/>
        <v/>
      </c>
      <c r="E550" s="39">
        <f>IF(D550="",0,+COUNTIF('賃上げ前（時給）'!$E$7:$E$1006,D550))</f>
        <v>0</v>
      </c>
      <c r="F550" s="44"/>
      <c r="G550" s="41" t="str">
        <f t="shared" si="26"/>
        <v/>
      </c>
      <c r="H550" s="51"/>
      <c r="I550" s="42" t="str">
        <f t="shared" si="27"/>
        <v/>
      </c>
      <c r="J550" s="74"/>
      <c r="K550" s="75"/>
    </row>
    <row r="551" spans="2:11" ht="24.75" customHeight="1">
      <c r="B551" s="18">
        <v>546</v>
      </c>
      <c r="C551" s="43"/>
      <c r="D551" s="38" t="str">
        <f t="shared" si="25"/>
        <v/>
      </c>
      <c r="E551" s="39">
        <f>IF(D551="",0,+COUNTIF('賃上げ前（時給）'!$E$7:$E$1006,D551))</f>
        <v>0</v>
      </c>
      <c r="F551" s="44"/>
      <c r="G551" s="41" t="str">
        <f t="shared" si="26"/>
        <v/>
      </c>
      <c r="H551" s="51"/>
      <c r="I551" s="42" t="str">
        <f t="shared" si="27"/>
        <v/>
      </c>
      <c r="J551" s="74"/>
      <c r="K551" s="75"/>
    </row>
    <row r="552" spans="2:11" ht="24.75" customHeight="1">
      <c r="B552" s="18">
        <v>547</v>
      </c>
      <c r="C552" s="43"/>
      <c r="D552" s="38" t="str">
        <f t="shared" si="25"/>
        <v/>
      </c>
      <c r="E552" s="39">
        <f>IF(D552="",0,+COUNTIF('賃上げ前（時給）'!$E$7:$E$1006,D552))</f>
        <v>0</v>
      </c>
      <c r="F552" s="44"/>
      <c r="G552" s="41" t="str">
        <f t="shared" si="26"/>
        <v/>
      </c>
      <c r="H552" s="51"/>
      <c r="I552" s="42" t="str">
        <f t="shared" si="27"/>
        <v/>
      </c>
      <c r="J552" s="74"/>
      <c r="K552" s="75"/>
    </row>
    <row r="553" spans="2:11" ht="24.75" customHeight="1">
      <c r="B553" s="18">
        <v>548</v>
      </c>
      <c r="C553" s="43"/>
      <c r="D553" s="38" t="str">
        <f t="shared" si="25"/>
        <v/>
      </c>
      <c r="E553" s="39">
        <f>IF(D553="",0,+COUNTIF('賃上げ前（時給）'!$E$7:$E$1006,D553))</f>
        <v>0</v>
      </c>
      <c r="F553" s="44"/>
      <c r="G553" s="41" t="str">
        <f t="shared" si="26"/>
        <v/>
      </c>
      <c r="H553" s="51"/>
      <c r="I553" s="42" t="str">
        <f t="shared" si="27"/>
        <v/>
      </c>
      <c r="J553" s="74"/>
      <c r="K553" s="75"/>
    </row>
    <row r="554" spans="2:11" ht="24.75" customHeight="1">
      <c r="B554" s="18">
        <v>549</v>
      </c>
      <c r="C554" s="43"/>
      <c r="D554" s="38" t="str">
        <f t="shared" si="25"/>
        <v/>
      </c>
      <c r="E554" s="39">
        <f>IF(D554="",0,+COUNTIF('賃上げ前（時給）'!$E$7:$E$1006,D554))</f>
        <v>0</v>
      </c>
      <c r="F554" s="44"/>
      <c r="G554" s="41" t="str">
        <f t="shared" si="26"/>
        <v/>
      </c>
      <c r="H554" s="51"/>
      <c r="I554" s="42" t="str">
        <f t="shared" si="27"/>
        <v/>
      </c>
      <c r="J554" s="74"/>
      <c r="K554" s="75"/>
    </row>
    <row r="555" spans="2:11" ht="24.75" customHeight="1">
      <c r="B555" s="18">
        <v>550</v>
      </c>
      <c r="C555" s="43"/>
      <c r="D555" s="38" t="str">
        <f t="shared" si="25"/>
        <v/>
      </c>
      <c r="E555" s="39">
        <f>IF(D555="",0,+COUNTIF('賃上げ前（時給）'!$E$7:$E$1006,D555))</f>
        <v>0</v>
      </c>
      <c r="F555" s="44"/>
      <c r="G555" s="41" t="str">
        <f t="shared" si="26"/>
        <v/>
      </c>
      <c r="H555" s="51"/>
      <c r="I555" s="42" t="str">
        <f t="shared" si="27"/>
        <v/>
      </c>
      <c r="J555" s="74"/>
      <c r="K555" s="75"/>
    </row>
    <row r="556" spans="2:11" ht="24.75" customHeight="1">
      <c r="B556" s="18">
        <v>551</v>
      </c>
      <c r="C556" s="43"/>
      <c r="D556" s="38" t="str">
        <f t="shared" si="25"/>
        <v/>
      </c>
      <c r="E556" s="39">
        <f>IF(D556="",0,+COUNTIF('賃上げ前（時給）'!$E$7:$E$1006,D556))</f>
        <v>0</v>
      </c>
      <c r="F556" s="44"/>
      <c r="G556" s="41" t="str">
        <f t="shared" si="26"/>
        <v/>
      </c>
      <c r="H556" s="51"/>
      <c r="I556" s="42" t="str">
        <f t="shared" si="27"/>
        <v/>
      </c>
      <c r="J556" s="74"/>
      <c r="K556" s="75"/>
    </row>
    <row r="557" spans="2:11" ht="24.75" customHeight="1">
      <c r="B557" s="18">
        <v>552</v>
      </c>
      <c r="C557" s="43"/>
      <c r="D557" s="38" t="str">
        <f t="shared" si="25"/>
        <v/>
      </c>
      <c r="E557" s="39">
        <f>IF(D557="",0,+COUNTIF('賃上げ前（時給）'!$E$7:$E$1006,D557))</f>
        <v>0</v>
      </c>
      <c r="F557" s="44"/>
      <c r="G557" s="41" t="str">
        <f t="shared" si="26"/>
        <v/>
      </c>
      <c r="H557" s="51"/>
      <c r="I557" s="42" t="str">
        <f t="shared" si="27"/>
        <v/>
      </c>
      <c r="J557" s="74"/>
      <c r="K557" s="75"/>
    </row>
    <row r="558" spans="2:11" ht="24.75" customHeight="1">
      <c r="B558" s="18">
        <v>553</v>
      </c>
      <c r="C558" s="43"/>
      <c r="D558" s="38" t="str">
        <f t="shared" si="25"/>
        <v/>
      </c>
      <c r="E558" s="39">
        <f>IF(D558="",0,+COUNTIF('賃上げ前（時給）'!$E$7:$E$1006,D558))</f>
        <v>0</v>
      </c>
      <c r="F558" s="44"/>
      <c r="G558" s="41" t="str">
        <f t="shared" si="26"/>
        <v/>
      </c>
      <c r="H558" s="51"/>
      <c r="I558" s="42" t="str">
        <f t="shared" si="27"/>
        <v/>
      </c>
      <c r="J558" s="74"/>
      <c r="K558" s="75"/>
    </row>
    <row r="559" spans="2:11" ht="24.75" customHeight="1">
      <c r="B559" s="18">
        <v>554</v>
      </c>
      <c r="C559" s="43"/>
      <c r="D559" s="38" t="str">
        <f t="shared" si="25"/>
        <v/>
      </c>
      <c r="E559" s="39">
        <f>IF(D559="",0,+COUNTIF('賃上げ前（時給）'!$E$7:$E$1006,D559))</f>
        <v>0</v>
      </c>
      <c r="F559" s="44"/>
      <c r="G559" s="41" t="str">
        <f t="shared" si="26"/>
        <v/>
      </c>
      <c r="H559" s="51"/>
      <c r="I559" s="42" t="str">
        <f t="shared" si="27"/>
        <v/>
      </c>
      <c r="J559" s="74"/>
      <c r="K559" s="75"/>
    </row>
    <row r="560" spans="2:11" ht="24.75" customHeight="1">
      <c r="B560" s="18">
        <v>555</v>
      </c>
      <c r="C560" s="43"/>
      <c r="D560" s="38" t="str">
        <f t="shared" si="25"/>
        <v/>
      </c>
      <c r="E560" s="39">
        <f>IF(D560="",0,+COUNTIF('賃上げ前（時給）'!$E$7:$E$1006,D560))</f>
        <v>0</v>
      </c>
      <c r="F560" s="44"/>
      <c r="G560" s="41" t="str">
        <f t="shared" si="26"/>
        <v/>
      </c>
      <c r="H560" s="51"/>
      <c r="I560" s="42" t="str">
        <f t="shared" si="27"/>
        <v/>
      </c>
      <c r="J560" s="74"/>
      <c r="K560" s="75"/>
    </row>
    <row r="561" spans="2:11" ht="24.75" customHeight="1">
      <c r="B561" s="18">
        <v>556</v>
      </c>
      <c r="C561" s="43"/>
      <c r="D561" s="38" t="str">
        <f t="shared" si="25"/>
        <v/>
      </c>
      <c r="E561" s="39">
        <f>IF(D561="",0,+COUNTIF('賃上げ前（時給）'!$E$7:$E$1006,D561))</f>
        <v>0</v>
      </c>
      <c r="F561" s="44"/>
      <c r="G561" s="41" t="str">
        <f t="shared" si="26"/>
        <v/>
      </c>
      <c r="H561" s="51"/>
      <c r="I561" s="42" t="str">
        <f t="shared" si="27"/>
        <v/>
      </c>
      <c r="J561" s="74"/>
      <c r="K561" s="75"/>
    </row>
    <row r="562" spans="2:11" ht="24.75" customHeight="1">
      <c r="B562" s="18">
        <v>557</v>
      </c>
      <c r="C562" s="43"/>
      <c r="D562" s="38" t="str">
        <f t="shared" si="25"/>
        <v/>
      </c>
      <c r="E562" s="39">
        <f>IF(D562="",0,+COUNTIF('賃上げ前（時給）'!$E$7:$E$1006,D562))</f>
        <v>0</v>
      </c>
      <c r="F562" s="44"/>
      <c r="G562" s="41" t="str">
        <f t="shared" si="26"/>
        <v/>
      </c>
      <c r="H562" s="51"/>
      <c r="I562" s="42" t="str">
        <f t="shared" si="27"/>
        <v/>
      </c>
      <c r="J562" s="74"/>
      <c r="K562" s="75"/>
    </row>
    <row r="563" spans="2:11" ht="24.75" customHeight="1">
      <c r="B563" s="18">
        <v>558</v>
      </c>
      <c r="C563" s="43"/>
      <c r="D563" s="38" t="str">
        <f t="shared" si="25"/>
        <v/>
      </c>
      <c r="E563" s="39">
        <f>IF(D563="",0,+COUNTIF('賃上げ前（時給）'!$E$7:$E$1006,D563))</f>
        <v>0</v>
      </c>
      <c r="F563" s="44"/>
      <c r="G563" s="41" t="str">
        <f t="shared" si="26"/>
        <v/>
      </c>
      <c r="H563" s="51"/>
      <c r="I563" s="42" t="str">
        <f t="shared" si="27"/>
        <v/>
      </c>
      <c r="J563" s="74"/>
      <c r="K563" s="75"/>
    </row>
    <row r="564" spans="2:11" ht="24.75" customHeight="1">
      <c r="B564" s="18">
        <v>559</v>
      </c>
      <c r="C564" s="43"/>
      <c r="D564" s="38" t="str">
        <f t="shared" si="25"/>
        <v/>
      </c>
      <c r="E564" s="39">
        <f>IF(D564="",0,+COUNTIF('賃上げ前（時給）'!$E$7:$E$1006,D564))</f>
        <v>0</v>
      </c>
      <c r="F564" s="44"/>
      <c r="G564" s="41" t="str">
        <f t="shared" si="26"/>
        <v/>
      </c>
      <c r="H564" s="51"/>
      <c r="I564" s="42" t="str">
        <f t="shared" si="27"/>
        <v/>
      </c>
      <c r="J564" s="74"/>
      <c r="K564" s="75"/>
    </row>
    <row r="565" spans="2:11" ht="24.75" customHeight="1">
      <c r="B565" s="18">
        <v>560</v>
      </c>
      <c r="C565" s="43"/>
      <c r="D565" s="38" t="str">
        <f t="shared" si="25"/>
        <v/>
      </c>
      <c r="E565" s="39">
        <f>IF(D565="",0,+COUNTIF('賃上げ前（時給）'!$E$7:$E$1006,D565))</f>
        <v>0</v>
      </c>
      <c r="F565" s="44"/>
      <c r="G565" s="41" t="str">
        <f t="shared" si="26"/>
        <v/>
      </c>
      <c r="H565" s="51"/>
      <c r="I565" s="42" t="str">
        <f t="shared" si="27"/>
        <v/>
      </c>
      <c r="J565" s="74"/>
      <c r="K565" s="75"/>
    </row>
    <row r="566" spans="2:11" ht="24.75" customHeight="1">
      <c r="B566" s="18">
        <v>561</v>
      </c>
      <c r="C566" s="43"/>
      <c r="D566" s="38" t="str">
        <f t="shared" si="25"/>
        <v/>
      </c>
      <c r="E566" s="39">
        <f>IF(D566="",0,+COUNTIF('賃上げ前（時給）'!$E$7:$E$1006,D566))</f>
        <v>0</v>
      </c>
      <c r="F566" s="44"/>
      <c r="G566" s="41" t="str">
        <f t="shared" si="26"/>
        <v/>
      </c>
      <c r="H566" s="51"/>
      <c r="I566" s="42" t="str">
        <f t="shared" si="27"/>
        <v/>
      </c>
      <c r="J566" s="74"/>
      <c r="K566" s="75"/>
    </row>
    <row r="567" spans="2:11" ht="24.75" customHeight="1">
      <c r="B567" s="18">
        <v>562</v>
      </c>
      <c r="C567" s="43"/>
      <c r="D567" s="38" t="str">
        <f t="shared" si="25"/>
        <v/>
      </c>
      <c r="E567" s="39">
        <f>IF(D567="",0,+COUNTIF('賃上げ前（時給）'!$E$7:$E$1006,D567))</f>
        <v>0</v>
      </c>
      <c r="F567" s="44"/>
      <c r="G567" s="41" t="str">
        <f t="shared" si="26"/>
        <v/>
      </c>
      <c r="H567" s="51"/>
      <c r="I567" s="42" t="str">
        <f t="shared" si="27"/>
        <v/>
      </c>
      <c r="J567" s="74"/>
      <c r="K567" s="75"/>
    </row>
    <row r="568" spans="2:11" ht="24.75" customHeight="1">
      <c r="B568" s="18">
        <v>563</v>
      </c>
      <c r="C568" s="43"/>
      <c r="D568" s="38" t="str">
        <f t="shared" si="25"/>
        <v/>
      </c>
      <c r="E568" s="39">
        <f>IF(D568="",0,+COUNTIF('賃上げ前（時給）'!$E$7:$E$1006,D568))</f>
        <v>0</v>
      </c>
      <c r="F568" s="44"/>
      <c r="G568" s="41" t="str">
        <f t="shared" si="26"/>
        <v/>
      </c>
      <c r="H568" s="51"/>
      <c r="I568" s="42" t="str">
        <f t="shared" si="27"/>
        <v/>
      </c>
      <c r="J568" s="74"/>
      <c r="K568" s="75"/>
    </row>
    <row r="569" spans="2:11" ht="24.75" customHeight="1">
      <c r="B569" s="18">
        <v>564</v>
      </c>
      <c r="C569" s="43"/>
      <c r="D569" s="38" t="str">
        <f t="shared" si="25"/>
        <v/>
      </c>
      <c r="E569" s="39">
        <f>IF(D569="",0,+COUNTIF('賃上げ前（時給）'!$E$7:$E$1006,D569))</f>
        <v>0</v>
      </c>
      <c r="F569" s="44"/>
      <c r="G569" s="41" t="str">
        <f t="shared" si="26"/>
        <v/>
      </c>
      <c r="H569" s="51"/>
      <c r="I569" s="42" t="str">
        <f t="shared" si="27"/>
        <v/>
      </c>
      <c r="J569" s="74"/>
      <c r="K569" s="75"/>
    </row>
    <row r="570" spans="2:11" ht="24.75" customHeight="1">
      <c r="B570" s="18">
        <v>565</v>
      </c>
      <c r="C570" s="43"/>
      <c r="D570" s="38" t="str">
        <f t="shared" si="25"/>
        <v/>
      </c>
      <c r="E570" s="39">
        <f>IF(D570="",0,+COUNTIF('賃上げ前（時給）'!$E$7:$E$1006,D570))</f>
        <v>0</v>
      </c>
      <c r="F570" s="44"/>
      <c r="G570" s="41" t="str">
        <f t="shared" si="26"/>
        <v/>
      </c>
      <c r="H570" s="51"/>
      <c r="I570" s="42" t="str">
        <f t="shared" si="27"/>
        <v/>
      </c>
      <c r="J570" s="74"/>
      <c r="K570" s="75"/>
    </row>
    <row r="571" spans="2:11" ht="24.75" customHeight="1">
      <c r="B571" s="18">
        <v>566</v>
      </c>
      <c r="C571" s="43"/>
      <c r="D571" s="38" t="str">
        <f t="shared" si="25"/>
        <v/>
      </c>
      <c r="E571" s="39">
        <f>IF(D571="",0,+COUNTIF('賃上げ前（時給）'!$E$7:$E$1006,D571))</f>
        <v>0</v>
      </c>
      <c r="F571" s="44"/>
      <c r="G571" s="41" t="str">
        <f t="shared" si="26"/>
        <v/>
      </c>
      <c r="H571" s="51"/>
      <c r="I571" s="42" t="str">
        <f t="shared" si="27"/>
        <v/>
      </c>
      <c r="J571" s="74"/>
      <c r="K571" s="75"/>
    </row>
    <row r="572" spans="2:11" ht="24.75" customHeight="1">
      <c r="B572" s="18">
        <v>567</v>
      </c>
      <c r="C572" s="43"/>
      <c r="D572" s="38" t="str">
        <f t="shared" si="25"/>
        <v/>
      </c>
      <c r="E572" s="39">
        <f>IF(D572="",0,+COUNTIF('賃上げ前（時給）'!$E$7:$E$1006,D572))</f>
        <v>0</v>
      </c>
      <c r="F572" s="44"/>
      <c r="G572" s="41" t="str">
        <f t="shared" si="26"/>
        <v/>
      </c>
      <c r="H572" s="51"/>
      <c r="I572" s="42" t="str">
        <f t="shared" si="27"/>
        <v/>
      </c>
      <c r="J572" s="74"/>
      <c r="K572" s="75"/>
    </row>
    <row r="573" spans="2:11" ht="24.75" customHeight="1">
      <c r="B573" s="18">
        <v>568</v>
      </c>
      <c r="C573" s="43"/>
      <c r="D573" s="38" t="str">
        <f t="shared" si="25"/>
        <v/>
      </c>
      <c r="E573" s="39">
        <f>IF(D573="",0,+COUNTIF('賃上げ前（時給）'!$E$7:$E$1006,D573))</f>
        <v>0</v>
      </c>
      <c r="F573" s="44"/>
      <c r="G573" s="41" t="str">
        <f t="shared" si="26"/>
        <v/>
      </c>
      <c r="H573" s="51"/>
      <c r="I573" s="42" t="str">
        <f t="shared" si="27"/>
        <v/>
      </c>
      <c r="J573" s="74"/>
      <c r="K573" s="75"/>
    </row>
    <row r="574" spans="2:11" ht="24.75" customHeight="1">
      <c r="B574" s="18">
        <v>569</v>
      </c>
      <c r="C574" s="43"/>
      <c r="D574" s="38" t="str">
        <f t="shared" si="25"/>
        <v/>
      </c>
      <c r="E574" s="39">
        <f>IF(D574="",0,+COUNTIF('賃上げ前（時給）'!$E$7:$E$1006,D574))</f>
        <v>0</v>
      </c>
      <c r="F574" s="44"/>
      <c r="G574" s="41" t="str">
        <f t="shared" si="26"/>
        <v/>
      </c>
      <c r="H574" s="51"/>
      <c r="I574" s="42" t="str">
        <f t="shared" si="27"/>
        <v/>
      </c>
      <c r="J574" s="74"/>
      <c r="K574" s="75"/>
    </row>
    <row r="575" spans="2:11" ht="24.75" customHeight="1">
      <c r="B575" s="18">
        <v>570</v>
      </c>
      <c r="C575" s="43"/>
      <c r="D575" s="38" t="str">
        <f t="shared" si="25"/>
        <v/>
      </c>
      <c r="E575" s="39">
        <f>IF(D575="",0,+COUNTIF('賃上げ前（時給）'!$E$7:$E$1006,D575))</f>
        <v>0</v>
      </c>
      <c r="F575" s="44"/>
      <c r="G575" s="41" t="str">
        <f t="shared" si="26"/>
        <v/>
      </c>
      <c r="H575" s="51"/>
      <c r="I575" s="42" t="str">
        <f t="shared" si="27"/>
        <v/>
      </c>
      <c r="J575" s="74"/>
      <c r="K575" s="75"/>
    </row>
    <row r="576" spans="2:11" ht="24.75" customHeight="1">
      <c r="B576" s="18">
        <v>571</v>
      </c>
      <c r="C576" s="43"/>
      <c r="D576" s="38" t="str">
        <f t="shared" si="25"/>
        <v/>
      </c>
      <c r="E576" s="39">
        <f>IF(D576="",0,+COUNTIF('賃上げ前（時給）'!$E$7:$E$1006,D576))</f>
        <v>0</v>
      </c>
      <c r="F576" s="44"/>
      <c r="G576" s="41" t="str">
        <f t="shared" si="26"/>
        <v/>
      </c>
      <c r="H576" s="51"/>
      <c r="I576" s="42" t="str">
        <f t="shared" si="27"/>
        <v/>
      </c>
      <c r="J576" s="74"/>
      <c r="K576" s="75"/>
    </row>
    <row r="577" spans="2:11" ht="24.75" customHeight="1">
      <c r="B577" s="18">
        <v>572</v>
      </c>
      <c r="C577" s="43"/>
      <c r="D577" s="38" t="str">
        <f t="shared" si="25"/>
        <v/>
      </c>
      <c r="E577" s="39">
        <f>IF(D577="",0,+COUNTIF('賃上げ前（時給）'!$E$7:$E$1006,D577))</f>
        <v>0</v>
      </c>
      <c r="F577" s="44"/>
      <c r="G577" s="41" t="str">
        <f t="shared" si="26"/>
        <v/>
      </c>
      <c r="H577" s="51"/>
      <c r="I577" s="42" t="str">
        <f t="shared" si="27"/>
        <v/>
      </c>
      <c r="J577" s="74"/>
      <c r="K577" s="75"/>
    </row>
    <row r="578" spans="2:11" ht="24.75" customHeight="1">
      <c r="B578" s="18">
        <v>573</v>
      </c>
      <c r="C578" s="43"/>
      <c r="D578" s="38" t="str">
        <f t="shared" si="25"/>
        <v/>
      </c>
      <c r="E578" s="39">
        <f>IF(D578="",0,+COUNTIF('賃上げ前（時給）'!$E$7:$E$1006,D578))</f>
        <v>0</v>
      </c>
      <c r="F578" s="44"/>
      <c r="G578" s="41" t="str">
        <f t="shared" si="26"/>
        <v/>
      </c>
      <c r="H578" s="51"/>
      <c r="I578" s="42" t="str">
        <f t="shared" si="27"/>
        <v/>
      </c>
      <c r="J578" s="74"/>
      <c r="K578" s="75"/>
    </row>
    <row r="579" spans="2:11" ht="24.75" customHeight="1">
      <c r="B579" s="18">
        <v>574</v>
      </c>
      <c r="C579" s="43"/>
      <c r="D579" s="38" t="str">
        <f t="shared" si="25"/>
        <v/>
      </c>
      <c r="E579" s="39">
        <f>IF(D579="",0,+COUNTIF('賃上げ前（時給）'!$E$7:$E$1006,D579))</f>
        <v>0</v>
      </c>
      <c r="F579" s="44"/>
      <c r="G579" s="41" t="str">
        <f t="shared" si="26"/>
        <v/>
      </c>
      <c r="H579" s="51"/>
      <c r="I579" s="42" t="str">
        <f t="shared" si="27"/>
        <v/>
      </c>
      <c r="J579" s="74"/>
      <c r="K579" s="75"/>
    </row>
    <row r="580" spans="2:11" ht="24.75" customHeight="1">
      <c r="B580" s="18">
        <v>575</v>
      </c>
      <c r="C580" s="43"/>
      <c r="D580" s="38" t="str">
        <f t="shared" si="25"/>
        <v/>
      </c>
      <c r="E580" s="39">
        <f>IF(D580="",0,+COUNTIF('賃上げ前（時給）'!$E$7:$E$1006,D580))</f>
        <v>0</v>
      </c>
      <c r="F580" s="44"/>
      <c r="G580" s="41" t="str">
        <f t="shared" si="26"/>
        <v/>
      </c>
      <c r="H580" s="51"/>
      <c r="I580" s="42" t="str">
        <f t="shared" si="27"/>
        <v/>
      </c>
      <c r="J580" s="74"/>
      <c r="K580" s="75"/>
    </row>
    <row r="581" spans="2:11" ht="24.75" customHeight="1">
      <c r="B581" s="18">
        <v>576</v>
      </c>
      <c r="C581" s="43"/>
      <c r="D581" s="38" t="str">
        <f t="shared" si="25"/>
        <v/>
      </c>
      <c r="E581" s="39">
        <f>IF(D581="",0,+COUNTIF('賃上げ前（時給）'!$E$7:$E$1006,D581))</f>
        <v>0</v>
      </c>
      <c r="F581" s="44"/>
      <c r="G581" s="41" t="str">
        <f t="shared" si="26"/>
        <v/>
      </c>
      <c r="H581" s="51"/>
      <c r="I581" s="42" t="str">
        <f t="shared" si="27"/>
        <v/>
      </c>
      <c r="J581" s="74"/>
      <c r="K581" s="75"/>
    </row>
    <row r="582" spans="2:11" ht="24.75" customHeight="1">
      <c r="B582" s="18">
        <v>577</v>
      </c>
      <c r="C582" s="43"/>
      <c r="D582" s="38" t="str">
        <f t="shared" ref="D582:D645" si="28">SUBSTITUTE(SUBSTITUTE(C582,"　","")," ","")</f>
        <v/>
      </c>
      <c r="E582" s="39">
        <f>IF(D582="",0,+COUNTIF('賃上げ前（時給）'!$E$7:$E$1006,D582))</f>
        <v>0</v>
      </c>
      <c r="F582" s="44"/>
      <c r="G582" s="41" t="str">
        <f t="shared" si="26"/>
        <v/>
      </c>
      <c r="H582" s="51"/>
      <c r="I582" s="42" t="str">
        <f t="shared" si="27"/>
        <v/>
      </c>
      <c r="J582" s="74"/>
      <c r="K582" s="75"/>
    </row>
    <row r="583" spans="2:11" ht="24.75" customHeight="1">
      <c r="B583" s="18">
        <v>578</v>
      </c>
      <c r="C583" s="43"/>
      <c r="D583" s="38" t="str">
        <f t="shared" si="28"/>
        <v/>
      </c>
      <c r="E583" s="39">
        <f>IF(D583="",0,+COUNTIF('賃上げ前（時給）'!$E$7:$E$1006,D583))</f>
        <v>0</v>
      </c>
      <c r="F583" s="44"/>
      <c r="G583" s="41" t="str">
        <f t="shared" ref="G583:G646" si="29">IF(C583="","",+IF(OR(E583&lt;1,F583="",J583="◎"),"除外","対象"))</f>
        <v/>
      </c>
      <c r="H583" s="51"/>
      <c r="I583" s="42" t="str">
        <f t="shared" si="27"/>
        <v/>
      </c>
      <c r="J583" s="74"/>
      <c r="K583" s="75"/>
    </row>
    <row r="584" spans="2:11" ht="24.75" customHeight="1">
      <c r="B584" s="18">
        <v>579</v>
      </c>
      <c r="C584" s="43"/>
      <c r="D584" s="38" t="str">
        <f t="shared" si="28"/>
        <v/>
      </c>
      <c r="E584" s="39">
        <f>IF(D584="",0,+COUNTIF('賃上げ前（時給）'!$E$7:$E$1006,D584))</f>
        <v>0</v>
      </c>
      <c r="F584" s="44"/>
      <c r="G584" s="41" t="str">
        <f t="shared" si="29"/>
        <v/>
      </c>
      <c r="H584" s="51"/>
      <c r="I584" s="42" t="str">
        <f t="shared" si="27"/>
        <v/>
      </c>
      <c r="J584" s="74"/>
      <c r="K584" s="75"/>
    </row>
    <row r="585" spans="2:11" ht="24.75" customHeight="1">
      <c r="B585" s="18">
        <v>580</v>
      </c>
      <c r="C585" s="43"/>
      <c r="D585" s="38" t="str">
        <f t="shared" si="28"/>
        <v/>
      </c>
      <c r="E585" s="39">
        <f>IF(D585="",0,+COUNTIF('賃上げ前（時給）'!$E$7:$E$1006,D585))</f>
        <v>0</v>
      </c>
      <c r="F585" s="44"/>
      <c r="G585" s="41" t="str">
        <f t="shared" si="29"/>
        <v/>
      </c>
      <c r="H585" s="51"/>
      <c r="I585" s="42" t="str">
        <f t="shared" si="27"/>
        <v/>
      </c>
      <c r="J585" s="74"/>
      <c r="K585" s="75"/>
    </row>
    <row r="586" spans="2:11" ht="24.75" customHeight="1">
      <c r="B586" s="18">
        <v>581</v>
      </c>
      <c r="C586" s="43"/>
      <c r="D586" s="38" t="str">
        <f t="shared" si="28"/>
        <v/>
      </c>
      <c r="E586" s="39">
        <f>IF(D586="",0,+COUNTIF('賃上げ前（時給）'!$E$7:$E$1006,D586))</f>
        <v>0</v>
      </c>
      <c r="F586" s="44"/>
      <c r="G586" s="41" t="str">
        <f t="shared" si="29"/>
        <v/>
      </c>
      <c r="H586" s="51"/>
      <c r="I586" s="42" t="str">
        <f t="shared" si="27"/>
        <v/>
      </c>
      <c r="J586" s="74"/>
      <c r="K586" s="75"/>
    </row>
    <row r="587" spans="2:11" ht="24.75" customHeight="1">
      <c r="B587" s="18">
        <v>582</v>
      </c>
      <c r="C587" s="43"/>
      <c r="D587" s="38" t="str">
        <f t="shared" si="28"/>
        <v/>
      </c>
      <c r="E587" s="39">
        <f>IF(D587="",0,+COUNTIF('賃上げ前（時給）'!$E$7:$E$1006,D587))</f>
        <v>0</v>
      </c>
      <c r="F587" s="44"/>
      <c r="G587" s="41" t="str">
        <f t="shared" si="29"/>
        <v/>
      </c>
      <c r="H587" s="51"/>
      <c r="I587" s="42" t="str">
        <f t="shared" si="27"/>
        <v/>
      </c>
      <c r="J587" s="74"/>
      <c r="K587" s="75"/>
    </row>
    <row r="588" spans="2:11" ht="24.75" customHeight="1">
      <c r="B588" s="18">
        <v>583</v>
      </c>
      <c r="C588" s="43"/>
      <c r="D588" s="38" t="str">
        <f t="shared" si="28"/>
        <v/>
      </c>
      <c r="E588" s="39">
        <f>IF(D588="",0,+COUNTIF('賃上げ前（時給）'!$E$7:$E$1006,D588))</f>
        <v>0</v>
      </c>
      <c r="F588" s="44"/>
      <c r="G588" s="41" t="str">
        <f t="shared" si="29"/>
        <v/>
      </c>
      <c r="H588" s="51"/>
      <c r="I588" s="42" t="str">
        <f t="shared" si="27"/>
        <v/>
      </c>
      <c r="J588" s="74"/>
      <c r="K588" s="75"/>
    </row>
    <row r="589" spans="2:11" ht="24.75" customHeight="1">
      <c r="B589" s="18">
        <v>584</v>
      </c>
      <c r="C589" s="43"/>
      <c r="D589" s="38" t="str">
        <f t="shared" si="28"/>
        <v/>
      </c>
      <c r="E589" s="39">
        <f>IF(D589="",0,+COUNTIF('賃上げ前（時給）'!$E$7:$E$1006,D589))</f>
        <v>0</v>
      </c>
      <c r="F589" s="44"/>
      <c r="G589" s="41" t="str">
        <f t="shared" si="29"/>
        <v/>
      </c>
      <c r="H589" s="51"/>
      <c r="I589" s="42" t="str">
        <f t="shared" ref="I589:I652" si="30">IF(C589="","",+IF(G589="対象",H589,0))</f>
        <v/>
      </c>
      <c r="J589" s="74"/>
      <c r="K589" s="75"/>
    </row>
    <row r="590" spans="2:11" ht="24.75" customHeight="1">
      <c r="B590" s="18">
        <v>585</v>
      </c>
      <c r="C590" s="43"/>
      <c r="D590" s="38" t="str">
        <f t="shared" si="28"/>
        <v/>
      </c>
      <c r="E590" s="39">
        <f>IF(D590="",0,+COUNTIF('賃上げ前（時給）'!$E$7:$E$1006,D590))</f>
        <v>0</v>
      </c>
      <c r="F590" s="44"/>
      <c r="G590" s="41" t="str">
        <f t="shared" si="29"/>
        <v/>
      </c>
      <c r="H590" s="51"/>
      <c r="I590" s="42" t="str">
        <f t="shared" si="30"/>
        <v/>
      </c>
      <c r="J590" s="74"/>
      <c r="K590" s="75"/>
    </row>
    <row r="591" spans="2:11" ht="24.75" customHeight="1">
      <c r="B591" s="18">
        <v>586</v>
      </c>
      <c r="C591" s="43"/>
      <c r="D591" s="38" t="str">
        <f t="shared" si="28"/>
        <v/>
      </c>
      <c r="E591" s="39">
        <f>IF(D591="",0,+COUNTIF('賃上げ前（時給）'!$E$7:$E$1006,D591))</f>
        <v>0</v>
      </c>
      <c r="F591" s="44"/>
      <c r="G591" s="41" t="str">
        <f t="shared" si="29"/>
        <v/>
      </c>
      <c r="H591" s="51"/>
      <c r="I591" s="42" t="str">
        <f t="shared" si="30"/>
        <v/>
      </c>
      <c r="J591" s="74"/>
      <c r="K591" s="75"/>
    </row>
    <row r="592" spans="2:11" ht="24.75" customHeight="1">
      <c r="B592" s="18">
        <v>587</v>
      </c>
      <c r="C592" s="43"/>
      <c r="D592" s="38" t="str">
        <f t="shared" si="28"/>
        <v/>
      </c>
      <c r="E592" s="39">
        <f>IF(D592="",0,+COUNTIF('賃上げ前（時給）'!$E$7:$E$1006,D592))</f>
        <v>0</v>
      </c>
      <c r="F592" s="44"/>
      <c r="G592" s="41" t="str">
        <f t="shared" si="29"/>
        <v/>
      </c>
      <c r="H592" s="51"/>
      <c r="I592" s="42" t="str">
        <f t="shared" si="30"/>
        <v/>
      </c>
      <c r="J592" s="74"/>
      <c r="K592" s="75"/>
    </row>
    <row r="593" spans="2:11" ht="24.75" customHeight="1">
      <c r="B593" s="18">
        <v>588</v>
      </c>
      <c r="C593" s="43"/>
      <c r="D593" s="38" t="str">
        <f t="shared" si="28"/>
        <v/>
      </c>
      <c r="E593" s="39">
        <f>IF(D593="",0,+COUNTIF('賃上げ前（時給）'!$E$7:$E$1006,D593))</f>
        <v>0</v>
      </c>
      <c r="F593" s="44"/>
      <c r="G593" s="41" t="str">
        <f t="shared" si="29"/>
        <v/>
      </c>
      <c r="H593" s="51"/>
      <c r="I593" s="42" t="str">
        <f t="shared" si="30"/>
        <v/>
      </c>
      <c r="J593" s="74"/>
      <c r="K593" s="75"/>
    </row>
    <row r="594" spans="2:11" ht="24.75" customHeight="1">
      <c r="B594" s="18">
        <v>589</v>
      </c>
      <c r="C594" s="43"/>
      <c r="D594" s="38" t="str">
        <f t="shared" si="28"/>
        <v/>
      </c>
      <c r="E594" s="39">
        <f>IF(D594="",0,+COUNTIF('賃上げ前（時給）'!$E$7:$E$1006,D594))</f>
        <v>0</v>
      </c>
      <c r="F594" s="44"/>
      <c r="G594" s="41" t="str">
        <f t="shared" si="29"/>
        <v/>
      </c>
      <c r="H594" s="51"/>
      <c r="I594" s="42" t="str">
        <f t="shared" si="30"/>
        <v/>
      </c>
      <c r="J594" s="74"/>
      <c r="K594" s="75"/>
    </row>
    <row r="595" spans="2:11" ht="24.75" customHeight="1">
      <c r="B595" s="18">
        <v>590</v>
      </c>
      <c r="C595" s="43"/>
      <c r="D595" s="38" t="str">
        <f t="shared" si="28"/>
        <v/>
      </c>
      <c r="E595" s="39">
        <f>IF(D595="",0,+COUNTIF('賃上げ前（時給）'!$E$7:$E$1006,D595))</f>
        <v>0</v>
      </c>
      <c r="F595" s="44"/>
      <c r="G595" s="41" t="str">
        <f t="shared" si="29"/>
        <v/>
      </c>
      <c r="H595" s="51"/>
      <c r="I595" s="42" t="str">
        <f t="shared" si="30"/>
        <v/>
      </c>
      <c r="J595" s="74"/>
      <c r="K595" s="75"/>
    </row>
    <row r="596" spans="2:11" ht="24.75" customHeight="1">
      <c r="B596" s="18">
        <v>591</v>
      </c>
      <c r="C596" s="43"/>
      <c r="D596" s="38" t="str">
        <f t="shared" si="28"/>
        <v/>
      </c>
      <c r="E596" s="39">
        <f>IF(D596="",0,+COUNTIF('賃上げ前（時給）'!$E$7:$E$1006,D596))</f>
        <v>0</v>
      </c>
      <c r="F596" s="44"/>
      <c r="G596" s="41" t="str">
        <f t="shared" si="29"/>
        <v/>
      </c>
      <c r="H596" s="51"/>
      <c r="I596" s="42" t="str">
        <f t="shared" si="30"/>
        <v/>
      </c>
      <c r="J596" s="74"/>
      <c r="K596" s="75"/>
    </row>
    <row r="597" spans="2:11" ht="24.75" customHeight="1">
      <c r="B597" s="18">
        <v>592</v>
      </c>
      <c r="C597" s="43"/>
      <c r="D597" s="38" t="str">
        <f t="shared" si="28"/>
        <v/>
      </c>
      <c r="E597" s="39">
        <f>IF(D597="",0,+COUNTIF('賃上げ前（時給）'!$E$7:$E$1006,D597))</f>
        <v>0</v>
      </c>
      <c r="F597" s="44"/>
      <c r="G597" s="41" t="str">
        <f t="shared" si="29"/>
        <v/>
      </c>
      <c r="H597" s="51"/>
      <c r="I597" s="42" t="str">
        <f t="shared" si="30"/>
        <v/>
      </c>
      <c r="J597" s="74"/>
      <c r="K597" s="75"/>
    </row>
    <row r="598" spans="2:11" ht="24.75" customHeight="1">
      <c r="B598" s="18">
        <v>593</v>
      </c>
      <c r="C598" s="43"/>
      <c r="D598" s="38" t="str">
        <f t="shared" si="28"/>
        <v/>
      </c>
      <c r="E598" s="39">
        <f>IF(D598="",0,+COUNTIF('賃上げ前（時給）'!$E$7:$E$1006,D598))</f>
        <v>0</v>
      </c>
      <c r="F598" s="44"/>
      <c r="G598" s="41" t="str">
        <f t="shared" si="29"/>
        <v/>
      </c>
      <c r="H598" s="51"/>
      <c r="I598" s="42" t="str">
        <f t="shared" si="30"/>
        <v/>
      </c>
      <c r="J598" s="74"/>
      <c r="K598" s="75"/>
    </row>
    <row r="599" spans="2:11" ht="24.75" customHeight="1">
      <c r="B599" s="18">
        <v>594</v>
      </c>
      <c r="C599" s="43"/>
      <c r="D599" s="38" t="str">
        <f t="shared" si="28"/>
        <v/>
      </c>
      <c r="E599" s="39">
        <f>IF(D599="",0,+COUNTIF('賃上げ前（時給）'!$E$7:$E$1006,D599))</f>
        <v>0</v>
      </c>
      <c r="F599" s="44"/>
      <c r="G599" s="41" t="str">
        <f t="shared" si="29"/>
        <v/>
      </c>
      <c r="H599" s="51"/>
      <c r="I599" s="42" t="str">
        <f t="shared" si="30"/>
        <v/>
      </c>
      <c r="J599" s="74"/>
      <c r="K599" s="75"/>
    </row>
    <row r="600" spans="2:11" ht="24.75" customHeight="1">
      <c r="B600" s="18">
        <v>595</v>
      </c>
      <c r="C600" s="43"/>
      <c r="D600" s="38" t="str">
        <f t="shared" si="28"/>
        <v/>
      </c>
      <c r="E600" s="39">
        <f>IF(D600="",0,+COUNTIF('賃上げ前（時給）'!$E$7:$E$1006,D600))</f>
        <v>0</v>
      </c>
      <c r="F600" s="44"/>
      <c r="G600" s="41" t="str">
        <f t="shared" si="29"/>
        <v/>
      </c>
      <c r="H600" s="51"/>
      <c r="I600" s="42" t="str">
        <f t="shared" si="30"/>
        <v/>
      </c>
      <c r="J600" s="74"/>
      <c r="K600" s="75"/>
    </row>
    <row r="601" spans="2:11" ht="24.75" customHeight="1">
      <c r="B601" s="18">
        <v>596</v>
      </c>
      <c r="C601" s="43"/>
      <c r="D601" s="38" t="str">
        <f t="shared" si="28"/>
        <v/>
      </c>
      <c r="E601" s="39">
        <f>IF(D601="",0,+COUNTIF('賃上げ前（時給）'!$E$7:$E$1006,D601))</f>
        <v>0</v>
      </c>
      <c r="F601" s="44"/>
      <c r="G601" s="41" t="str">
        <f t="shared" si="29"/>
        <v/>
      </c>
      <c r="H601" s="51"/>
      <c r="I601" s="42" t="str">
        <f t="shared" si="30"/>
        <v/>
      </c>
      <c r="J601" s="74"/>
      <c r="K601" s="75"/>
    </row>
    <row r="602" spans="2:11" ht="24.75" customHeight="1">
      <c r="B602" s="18">
        <v>597</v>
      </c>
      <c r="C602" s="43"/>
      <c r="D602" s="38" t="str">
        <f t="shared" si="28"/>
        <v/>
      </c>
      <c r="E602" s="39">
        <f>IF(D602="",0,+COUNTIF('賃上げ前（時給）'!$E$7:$E$1006,D602))</f>
        <v>0</v>
      </c>
      <c r="F602" s="44"/>
      <c r="G602" s="41" t="str">
        <f t="shared" si="29"/>
        <v/>
      </c>
      <c r="H602" s="51"/>
      <c r="I602" s="42" t="str">
        <f t="shared" si="30"/>
        <v/>
      </c>
      <c r="J602" s="74"/>
      <c r="K602" s="75"/>
    </row>
    <row r="603" spans="2:11" ht="24.75" customHeight="1">
      <c r="B603" s="18">
        <v>598</v>
      </c>
      <c r="C603" s="43"/>
      <c r="D603" s="38" t="str">
        <f t="shared" si="28"/>
        <v/>
      </c>
      <c r="E603" s="39">
        <f>IF(D603="",0,+COUNTIF('賃上げ前（時給）'!$E$7:$E$1006,D603))</f>
        <v>0</v>
      </c>
      <c r="F603" s="44"/>
      <c r="G603" s="41" t="str">
        <f t="shared" si="29"/>
        <v/>
      </c>
      <c r="H603" s="51"/>
      <c r="I603" s="42" t="str">
        <f t="shared" si="30"/>
        <v/>
      </c>
      <c r="J603" s="74"/>
      <c r="K603" s="75"/>
    </row>
    <row r="604" spans="2:11" ht="24.75" customHeight="1">
      <c r="B604" s="18">
        <v>599</v>
      </c>
      <c r="C604" s="43"/>
      <c r="D604" s="38" t="str">
        <f t="shared" si="28"/>
        <v/>
      </c>
      <c r="E604" s="39">
        <f>IF(D604="",0,+COUNTIF('賃上げ前（時給）'!$E$7:$E$1006,D604))</f>
        <v>0</v>
      </c>
      <c r="F604" s="44"/>
      <c r="G604" s="41" t="str">
        <f t="shared" si="29"/>
        <v/>
      </c>
      <c r="H604" s="51"/>
      <c r="I604" s="42" t="str">
        <f t="shared" si="30"/>
        <v/>
      </c>
      <c r="J604" s="74"/>
      <c r="K604" s="75"/>
    </row>
    <row r="605" spans="2:11" ht="24.75" customHeight="1">
      <c r="B605" s="18">
        <v>600</v>
      </c>
      <c r="C605" s="43"/>
      <c r="D605" s="38" t="str">
        <f t="shared" si="28"/>
        <v/>
      </c>
      <c r="E605" s="39">
        <f>IF(D605="",0,+COUNTIF('賃上げ前（時給）'!$E$7:$E$1006,D605))</f>
        <v>0</v>
      </c>
      <c r="F605" s="44"/>
      <c r="G605" s="41" t="str">
        <f t="shared" si="29"/>
        <v/>
      </c>
      <c r="H605" s="51"/>
      <c r="I605" s="42" t="str">
        <f t="shared" si="30"/>
        <v/>
      </c>
      <c r="J605" s="74"/>
      <c r="K605" s="75"/>
    </row>
    <row r="606" spans="2:11" ht="24.75" customHeight="1">
      <c r="B606" s="18">
        <v>601</v>
      </c>
      <c r="C606" s="43"/>
      <c r="D606" s="38" t="str">
        <f t="shared" si="28"/>
        <v/>
      </c>
      <c r="E606" s="39">
        <f>IF(D606="",0,+COUNTIF('賃上げ前（時給）'!$E$7:$E$1006,D606))</f>
        <v>0</v>
      </c>
      <c r="F606" s="44"/>
      <c r="G606" s="41" t="str">
        <f t="shared" si="29"/>
        <v/>
      </c>
      <c r="H606" s="51"/>
      <c r="I606" s="42" t="str">
        <f t="shared" si="30"/>
        <v/>
      </c>
      <c r="J606" s="74"/>
      <c r="K606" s="75"/>
    </row>
    <row r="607" spans="2:11" ht="24.75" customHeight="1">
      <c r="B607" s="18">
        <v>602</v>
      </c>
      <c r="C607" s="43"/>
      <c r="D607" s="38" t="str">
        <f t="shared" si="28"/>
        <v/>
      </c>
      <c r="E607" s="39">
        <f>IF(D607="",0,+COUNTIF('賃上げ前（時給）'!$E$7:$E$1006,D607))</f>
        <v>0</v>
      </c>
      <c r="F607" s="44"/>
      <c r="G607" s="41" t="str">
        <f t="shared" si="29"/>
        <v/>
      </c>
      <c r="H607" s="51"/>
      <c r="I607" s="42" t="str">
        <f t="shared" si="30"/>
        <v/>
      </c>
      <c r="J607" s="74"/>
      <c r="K607" s="75"/>
    </row>
    <row r="608" spans="2:11" ht="24.75" customHeight="1">
      <c r="B608" s="18">
        <v>603</v>
      </c>
      <c r="C608" s="43"/>
      <c r="D608" s="38" t="str">
        <f t="shared" si="28"/>
        <v/>
      </c>
      <c r="E608" s="39">
        <f>IF(D608="",0,+COUNTIF('賃上げ前（時給）'!$E$7:$E$1006,D608))</f>
        <v>0</v>
      </c>
      <c r="F608" s="44"/>
      <c r="G608" s="41" t="str">
        <f t="shared" si="29"/>
        <v/>
      </c>
      <c r="H608" s="51"/>
      <c r="I608" s="42" t="str">
        <f t="shared" si="30"/>
        <v/>
      </c>
      <c r="J608" s="74"/>
      <c r="K608" s="75"/>
    </row>
    <row r="609" spans="2:11" ht="24.75" customHeight="1">
      <c r="B609" s="18">
        <v>604</v>
      </c>
      <c r="C609" s="43"/>
      <c r="D609" s="38" t="str">
        <f t="shared" si="28"/>
        <v/>
      </c>
      <c r="E609" s="39">
        <f>IF(D609="",0,+COUNTIF('賃上げ前（時給）'!$E$7:$E$1006,D609))</f>
        <v>0</v>
      </c>
      <c r="F609" s="44"/>
      <c r="G609" s="41" t="str">
        <f t="shared" si="29"/>
        <v/>
      </c>
      <c r="H609" s="51"/>
      <c r="I609" s="42" t="str">
        <f t="shared" si="30"/>
        <v/>
      </c>
      <c r="J609" s="74"/>
      <c r="K609" s="75"/>
    </row>
    <row r="610" spans="2:11" ht="24.75" customHeight="1">
      <c r="B610" s="18">
        <v>605</v>
      </c>
      <c r="C610" s="43"/>
      <c r="D610" s="38" t="str">
        <f t="shared" si="28"/>
        <v/>
      </c>
      <c r="E610" s="39">
        <f>IF(D610="",0,+COUNTIF('賃上げ前（時給）'!$E$7:$E$1006,D610))</f>
        <v>0</v>
      </c>
      <c r="F610" s="44"/>
      <c r="G610" s="41" t="str">
        <f t="shared" si="29"/>
        <v/>
      </c>
      <c r="H610" s="51"/>
      <c r="I610" s="42" t="str">
        <f t="shared" si="30"/>
        <v/>
      </c>
      <c r="J610" s="74"/>
      <c r="K610" s="75"/>
    </row>
    <row r="611" spans="2:11" ht="24.75" customHeight="1">
      <c r="B611" s="18">
        <v>606</v>
      </c>
      <c r="C611" s="43"/>
      <c r="D611" s="38" t="str">
        <f t="shared" si="28"/>
        <v/>
      </c>
      <c r="E611" s="39">
        <f>IF(D611="",0,+COUNTIF('賃上げ前（時給）'!$E$7:$E$1006,D611))</f>
        <v>0</v>
      </c>
      <c r="F611" s="44"/>
      <c r="G611" s="41" t="str">
        <f t="shared" si="29"/>
        <v/>
      </c>
      <c r="H611" s="51"/>
      <c r="I611" s="42" t="str">
        <f t="shared" si="30"/>
        <v/>
      </c>
      <c r="J611" s="74"/>
      <c r="K611" s="75"/>
    </row>
    <row r="612" spans="2:11" ht="24.75" customHeight="1">
      <c r="B612" s="18">
        <v>607</v>
      </c>
      <c r="C612" s="43"/>
      <c r="D612" s="38" t="str">
        <f t="shared" si="28"/>
        <v/>
      </c>
      <c r="E612" s="39">
        <f>IF(D612="",0,+COUNTIF('賃上げ前（時給）'!$E$7:$E$1006,D612))</f>
        <v>0</v>
      </c>
      <c r="F612" s="44"/>
      <c r="G612" s="41" t="str">
        <f t="shared" si="29"/>
        <v/>
      </c>
      <c r="H612" s="51"/>
      <c r="I612" s="42" t="str">
        <f t="shared" si="30"/>
        <v/>
      </c>
      <c r="J612" s="74"/>
      <c r="K612" s="75"/>
    </row>
    <row r="613" spans="2:11" ht="24.75" customHeight="1">
      <c r="B613" s="18">
        <v>608</v>
      </c>
      <c r="C613" s="43"/>
      <c r="D613" s="38" t="str">
        <f t="shared" si="28"/>
        <v/>
      </c>
      <c r="E613" s="39">
        <f>IF(D613="",0,+COUNTIF('賃上げ前（時給）'!$E$7:$E$1006,D613))</f>
        <v>0</v>
      </c>
      <c r="F613" s="44"/>
      <c r="G613" s="41" t="str">
        <f t="shared" si="29"/>
        <v/>
      </c>
      <c r="H613" s="51"/>
      <c r="I613" s="42" t="str">
        <f t="shared" si="30"/>
        <v/>
      </c>
      <c r="J613" s="74"/>
      <c r="K613" s="75"/>
    </row>
    <row r="614" spans="2:11" ht="24.75" customHeight="1">
      <c r="B614" s="18">
        <v>609</v>
      </c>
      <c r="C614" s="43"/>
      <c r="D614" s="38" t="str">
        <f t="shared" si="28"/>
        <v/>
      </c>
      <c r="E614" s="39">
        <f>IF(D614="",0,+COUNTIF('賃上げ前（時給）'!$E$7:$E$1006,D614))</f>
        <v>0</v>
      </c>
      <c r="F614" s="44"/>
      <c r="G614" s="41" t="str">
        <f t="shared" si="29"/>
        <v/>
      </c>
      <c r="H614" s="51"/>
      <c r="I614" s="42" t="str">
        <f t="shared" si="30"/>
        <v/>
      </c>
      <c r="J614" s="74"/>
      <c r="K614" s="75"/>
    </row>
    <row r="615" spans="2:11" ht="24.75" customHeight="1">
      <c r="B615" s="18">
        <v>610</v>
      </c>
      <c r="C615" s="43"/>
      <c r="D615" s="38" t="str">
        <f t="shared" si="28"/>
        <v/>
      </c>
      <c r="E615" s="39">
        <f>IF(D615="",0,+COUNTIF('賃上げ前（時給）'!$E$7:$E$1006,D615))</f>
        <v>0</v>
      </c>
      <c r="F615" s="44"/>
      <c r="G615" s="41" t="str">
        <f t="shared" si="29"/>
        <v/>
      </c>
      <c r="H615" s="51"/>
      <c r="I615" s="42" t="str">
        <f t="shared" si="30"/>
        <v/>
      </c>
      <c r="J615" s="74"/>
      <c r="K615" s="75"/>
    </row>
    <row r="616" spans="2:11" ht="24.75" customHeight="1">
      <c r="B616" s="18">
        <v>611</v>
      </c>
      <c r="C616" s="43"/>
      <c r="D616" s="38" t="str">
        <f t="shared" si="28"/>
        <v/>
      </c>
      <c r="E616" s="39">
        <f>IF(D616="",0,+COUNTIF('賃上げ前（時給）'!$E$7:$E$1006,D616))</f>
        <v>0</v>
      </c>
      <c r="F616" s="44"/>
      <c r="G616" s="41" t="str">
        <f t="shared" si="29"/>
        <v/>
      </c>
      <c r="H616" s="51"/>
      <c r="I616" s="42" t="str">
        <f t="shared" si="30"/>
        <v/>
      </c>
      <c r="J616" s="74"/>
      <c r="K616" s="75"/>
    </row>
    <row r="617" spans="2:11" ht="24.75" customHeight="1">
      <c r="B617" s="18">
        <v>612</v>
      </c>
      <c r="C617" s="43"/>
      <c r="D617" s="38" t="str">
        <f t="shared" si="28"/>
        <v/>
      </c>
      <c r="E617" s="39">
        <f>IF(D617="",0,+COUNTIF('賃上げ前（時給）'!$E$7:$E$1006,D617))</f>
        <v>0</v>
      </c>
      <c r="F617" s="44"/>
      <c r="G617" s="41" t="str">
        <f t="shared" si="29"/>
        <v/>
      </c>
      <c r="H617" s="51"/>
      <c r="I617" s="42" t="str">
        <f t="shared" si="30"/>
        <v/>
      </c>
      <c r="J617" s="74"/>
      <c r="K617" s="75"/>
    </row>
    <row r="618" spans="2:11" ht="24.75" customHeight="1">
      <c r="B618" s="18">
        <v>613</v>
      </c>
      <c r="C618" s="43"/>
      <c r="D618" s="38" t="str">
        <f t="shared" si="28"/>
        <v/>
      </c>
      <c r="E618" s="39">
        <f>IF(D618="",0,+COUNTIF('賃上げ前（時給）'!$E$7:$E$1006,D618))</f>
        <v>0</v>
      </c>
      <c r="F618" s="44"/>
      <c r="G618" s="41" t="str">
        <f t="shared" si="29"/>
        <v/>
      </c>
      <c r="H618" s="51"/>
      <c r="I618" s="42" t="str">
        <f t="shared" si="30"/>
        <v/>
      </c>
      <c r="J618" s="74"/>
      <c r="K618" s="75"/>
    </row>
    <row r="619" spans="2:11" ht="24.75" customHeight="1">
      <c r="B619" s="18">
        <v>614</v>
      </c>
      <c r="C619" s="43"/>
      <c r="D619" s="38" t="str">
        <f t="shared" si="28"/>
        <v/>
      </c>
      <c r="E619" s="39">
        <f>IF(D619="",0,+COUNTIF('賃上げ前（時給）'!$E$7:$E$1006,D619))</f>
        <v>0</v>
      </c>
      <c r="F619" s="44"/>
      <c r="G619" s="41" t="str">
        <f t="shared" si="29"/>
        <v/>
      </c>
      <c r="H619" s="51"/>
      <c r="I619" s="42" t="str">
        <f t="shared" si="30"/>
        <v/>
      </c>
      <c r="J619" s="74"/>
      <c r="K619" s="75"/>
    </row>
    <row r="620" spans="2:11" ht="24.75" customHeight="1">
      <c r="B620" s="18">
        <v>615</v>
      </c>
      <c r="C620" s="43"/>
      <c r="D620" s="38" t="str">
        <f t="shared" si="28"/>
        <v/>
      </c>
      <c r="E620" s="39">
        <f>IF(D620="",0,+COUNTIF('賃上げ前（時給）'!$E$7:$E$1006,D620))</f>
        <v>0</v>
      </c>
      <c r="F620" s="44"/>
      <c r="G620" s="41" t="str">
        <f t="shared" si="29"/>
        <v/>
      </c>
      <c r="H620" s="51"/>
      <c r="I620" s="42" t="str">
        <f t="shared" si="30"/>
        <v/>
      </c>
      <c r="J620" s="74"/>
      <c r="K620" s="75"/>
    </row>
    <row r="621" spans="2:11" ht="24.75" customHeight="1">
      <c r="B621" s="18">
        <v>616</v>
      </c>
      <c r="C621" s="43"/>
      <c r="D621" s="38" t="str">
        <f t="shared" si="28"/>
        <v/>
      </c>
      <c r="E621" s="39">
        <f>IF(D621="",0,+COUNTIF('賃上げ前（時給）'!$E$7:$E$1006,D621))</f>
        <v>0</v>
      </c>
      <c r="F621" s="44"/>
      <c r="G621" s="41" t="str">
        <f t="shared" si="29"/>
        <v/>
      </c>
      <c r="H621" s="51"/>
      <c r="I621" s="42" t="str">
        <f t="shared" si="30"/>
        <v/>
      </c>
      <c r="J621" s="74"/>
      <c r="K621" s="75"/>
    </row>
    <row r="622" spans="2:11" ht="24.75" customHeight="1">
      <c r="B622" s="18">
        <v>617</v>
      </c>
      <c r="C622" s="43"/>
      <c r="D622" s="38" t="str">
        <f t="shared" si="28"/>
        <v/>
      </c>
      <c r="E622" s="39">
        <f>IF(D622="",0,+COUNTIF('賃上げ前（時給）'!$E$7:$E$1006,D622))</f>
        <v>0</v>
      </c>
      <c r="F622" s="44"/>
      <c r="G622" s="41" t="str">
        <f t="shared" si="29"/>
        <v/>
      </c>
      <c r="H622" s="51"/>
      <c r="I622" s="42" t="str">
        <f t="shared" si="30"/>
        <v/>
      </c>
      <c r="J622" s="74"/>
      <c r="K622" s="75"/>
    </row>
    <row r="623" spans="2:11" ht="24.75" customHeight="1">
      <c r="B623" s="18">
        <v>618</v>
      </c>
      <c r="C623" s="43"/>
      <c r="D623" s="38" t="str">
        <f t="shared" si="28"/>
        <v/>
      </c>
      <c r="E623" s="39">
        <f>IF(D623="",0,+COUNTIF('賃上げ前（時給）'!$E$7:$E$1006,D623))</f>
        <v>0</v>
      </c>
      <c r="F623" s="44"/>
      <c r="G623" s="41" t="str">
        <f t="shared" si="29"/>
        <v/>
      </c>
      <c r="H623" s="51"/>
      <c r="I623" s="42" t="str">
        <f t="shared" si="30"/>
        <v/>
      </c>
      <c r="J623" s="74"/>
      <c r="K623" s="75"/>
    </row>
    <row r="624" spans="2:11" ht="24.75" customHeight="1">
      <c r="B624" s="18">
        <v>619</v>
      </c>
      <c r="C624" s="43"/>
      <c r="D624" s="38" t="str">
        <f t="shared" si="28"/>
        <v/>
      </c>
      <c r="E624" s="39">
        <f>IF(D624="",0,+COUNTIF('賃上げ前（時給）'!$E$7:$E$1006,D624))</f>
        <v>0</v>
      </c>
      <c r="F624" s="44"/>
      <c r="G624" s="41" t="str">
        <f t="shared" si="29"/>
        <v/>
      </c>
      <c r="H624" s="51"/>
      <c r="I624" s="42" t="str">
        <f t="shared" si="30"/>
        <v/>
      </c>
      <c r="J624" s="74"/>
      <c r="K624" s="75"/>
    </row>
    <row r="625" spans="2:11" ht="24.75" customHeight="1">
      <c r="B625" s="18">
        <v>620</v>
      </c>
      <c r="C625" s="43"/>
      <c r="D625" s="38" t="str">
        <f t="shared" si="28"/>
        <v/>
      </c>
      <c r="E625" s="39">
        <f>IF(D625="",0,+COUNTIF('賃上げ前（時給）'!$E$7:$E$1006,D625))</f>
        <v>0</v>
      </c>
      <c r="F625" s="44"/>
      <c r="G625" s="41" t="str">
        <f t="shared" si="29"/>
        <v/>
      </c>
      <c r="H625" s="51"/>
      <c r="I625" s="42" t="str">
        <f t="shared" si="30"/>
        <v/>
      </c>
      <c r="J625" s="74"/>
      <c r="K625" s="75"/>
    </row>
    <row r="626" spans="2:11" ht="24.75" customHeight="1">
      <c r="B626" s="18">
        <v>621</v>
      </c>
      <c r="C626" s="43"/>
      <c r="D626" s="38" t="str">
        <f t="shared" si="28"/>
        <v/>
      </c>
      <c r="E626" s="39">
        <f>IF(D626="",0,+COUNTIF('賃上げ前（時給）'!$E$7:$E$1006,D626))</f>
        <v>0</v>
      </c>
      <c r="F626" s="44"/>
      <c r="G626" s="41" t="str">
        <f t="shared" si="29"/>
        <v/>
      </c>
      <c r="H626" s="51"/>
      <c r="I626" s="42" t="str">
        <f t="shared" si="30"/>
        <v/>
      </c>
      <c r="J626" s="74"/>
      <c r="K626" s="75"/>
    </row>
    <row r="627" spans="2:11" ht="24.75" customHeight="1">
      <c r="B627" s="18">
        <v>622</v>
      </c>
      <c r="C627" s="43"/>
      <c r="D627" s="38" t="str">
        <f t="shared" si="28"/>
        <v/>
      </c>
      <c r="E627" s="39">
        <f>IF(D627="",0,+COUNTIF('賃上げ前（時給）'!$E$7:$E$1006,D627))</f>
        <v>0</v>
      </c>
      <c r="F627" s="44"/>
      <c r="G627" s="41" t="str">
        <f t="shared" si="29"/>
        <v/>
      </c>
      <c r="H627" s="51"/>
      <c r="I627" s="42" t="str">
        <f t="shared" si="30"/>
        <v/>
      </c>
      <c r="J627" s="74"/>
      <c r="K627" s="75"/>
    </row>
    <row r="628" spans="2:11" ht="24.75" customHeight="1">
      <c r="B628" s="18">
        <v>623</v>
      </c>
      <c r="C628" s="43"/>
      <c r="D628" s="38" t="str">
        <f t="shared" si="28"/>
        <v/>
      </c>
      <c r="E628" s="39">
        <f>IF(D628="",0,+COUNTIF('賃上げ前（時給）'!$E$7:$E$1006,D628))</f>
        <v>0</v>
      </c>
      <c r="F628" s="44"/>
      <c r="G628" s="41" t="str">
        <f t="shared" si="29"/>
        <v/>
      </c>
      <c r="H628" s="51"/>
      <c r="I628" s="42" t="str">
        <f t="shared" si="30"/>
        <v/>
      </c>
      <c r="J628" s="74"/>
      <c r="K628" s="75"/>
    </row>
    <row r="629" spans="2:11" ht="24.75" customHeight="1">
      <c r="B629" s="18">
        <v>624</v>
      </c>
      <c r="C629" s="43"/>
      <c r="D629" s="38" t="str">
        <f t="shared" si="28"/>
        <v/>
      </c>
      <c r="E629" s="39">
        <f>IF(D629="",0,+COUNTIF('賃上げ前（時給）'!$E$7:$E$1006,D629))</f>
        <v>0</v>
      </c>
      <c r="F629" s="44"/>
      <c r="G629" s="41" t="str">
        <f t="shared" si="29"/>
        <v/>
      </c>
      <c r="H629" s="51"/>
      <c r="I629" s="42" t="str">
        <f t="shared" si="30"/>
        <v/>
      </c>
      <c r="J629" s="74"/>
      <c r="K629" s="75"/>
    </row>
    <row r="630" spans="2:11" ht="24.75" customHeight="1">
      <c r="B630" s="18">
        <v>625</v>
      </c>
      <c r="C630" s="43"/>
      <c r="D630" s="38" t="str">
        <f t="shared" si="28"/>
        <v/>
      </c>
      <c r="E630" s="39">
        <f>IF(D630="",0,+COUNTIF('賃上げ前（時給）'!$E$7:$E$1006,D630))</f>
        <v>0</v>
      </c>
      <c r="F630" s="44"/>
      <c r="G630" s="41" t="str">
        <f t="shared" si="29"/>
        <v/>
      </c>
      <c r="H630" s="51"/>
      <c r="I630" s="42" t="str">
        <f t="shared" si="30"/>
        <v/>
      </c>
      <c r="J630" s="74"/>
      <c r="K630" s="75"/>
    </row>
    <row r="631" spans="2:11" ht="24.75" customHeight="1">
      <c r="B631" s="18">
        <v>626</v>
      </c>
      <c r="C631" s="43"/>
      <c r="D631" s="38" t="str">
        <f t="shared" si="28"/>
        <v/>
      </c>
      <c r="E631" s="39">
        <f>IF(D631="",0,+COUNTIF('賃上げ前（時給）'!$E$7:$E$1006,D631))</f>
        <v>0</v>
      </c>
      <c r="F631" s="44"/>
      <c r="G631" s="41" t="str">
        <f t="shared" si="29"/>
        <v/>
      </c>
      <c r="H631" s="51"/>
      <c r="I631" s="42" t="str">
        <f t="shared" si="30"/>
        <v/>
      </c>
      <c r="J631" s="74"/>
      <c r="K631" s="75"/>
    </row>
    <row r="632" spans="2:11" ht="24.75" customHeight="1">
      <c r="B632" s="18">
        <v>627</v>
      </c>
      <c r="C632" s="43"/>
      <c r="D632" s="38" t="str">
        <f t="shared" si="28"/>
        <v/>
      </c>
      <c r="E632" s="39">
        <f>IF(D632="",0,+COUNTIF('賃上げ前（時給）'!$E$7:$E$1006,D632))</f>
        <v>0</v>
      </c>
      <c r="F632" s="44"/>
      <c r="G632" s="41" t="str">
        <f t="shared" si="29"/>
        <v/>
      </c>
      <c r="H632" s="51"/>
      <c r="I632" s="42" t="str">
        <f t="shared" si="30"/>
        <v/>
      </c>
      <c r="J632" s="74"/>
      <c r="K632" s="75"/>
    </row>
    <row r="633" spans="2:11" ht="24.75" customHeight="1">
      <c r="B633" s="18">
        <v>628</v>
      </c>
      <c r="C633" s="43"/>
      <c r="D633" s="38" t="str">
        <f t="shared" si="28"/>
        <v/>
      </c>
      <c r="E633" s="39">
        <f>IF(D633="",0,+COUNTIF('賃上げ前（時給）'!$E$7:$E$1006,D633))</f>
        <v>0</v>
      </c>
      <c r="F633" s="44"/>
      <c r="G633" s="41" t="str">
        <f t="shared" si="29"/>
        <v/>
      </c>
      <c r="H633" s="51"/>
      <c r="I633" s="42" t="str">
        <f t="shared" si="30"/>
        <v/>
      </c>
      <c r="J633" s="74"/>
      <c r="K633" s="75"/>
    </row>
    <row r="634" spans="2:11" ht="24.75" customHeight="1">
      <c r="B634" s="18">
        <v>629</v>
      </c>
      <c r="C634" s="43"/>
      <c r="D634" s="38" t="str">
        <f t="shared" si="28"/>
        <v/>
      </c>
      <c r="E634" s="39">
        <f>IF(D634="",0,+COUNTIF('賃上げ前（時給）'!$E$7:$E$1006,D634))</f>
        <v>0</v>
      </c>
      <c r="F634" s="44"/>
      <c r="G634" s="41" t="str">
        <f t="shared" si="29"/>
        <v/>
      </c>
      <c r="H634" s="51"/>
      <c r="I634" s="42" t="str">
        <f t="shared" si="30"/>
        <v/>
      </c>
      <c r="J634" s="74"/>
      <c r="K634" s="75"/>
    </row>
    <row r="635" spans="2:11" ht="24.75" customHeight="1">
      <c r="B635" s="18">
        <v>630</v>
      </c>
      <c r="C635" s="43"/>
      <c r="D635" s="38" t="str">
        <f t="shared" si="28"/>
        <v/>
      </c>
      <c r="E635" s="39">
        <f>IF(D635="",0,+COUNTIF('賃上げ前（時給）'!$E$7:$E$1006,D635))</f>
        <v>0</v>
      </c>
      <c r="F635" s="44"/>
      <c r="G635" s="41" t="str">
        <f t="shared" si="29"/>
        <v/>
      </c>
      <c r="H635" s="51"/>
      <c r="I635" s="42" t="str">
        <f t="shared" si="30"/>
        <v/>
      </c>
      <c r="J635" s="74"/>
      <c r="K635" s="75"/>
    </row>
    <row r="636" spans="2:11" ht="24.75" customHeight="1">
      <c r="B636" s="18">
        <v>631</v>
      </c>
      <c r="C636" s="43"/>
      <c r="D636" s="38" t="str">
        <f t="shared" si="28"/>
        <v/>
      </c>
      <c r="E636" s="39">
        <f>IF(D636="",0,+COUNTIF('賃上げ前（時給）'!$E$7:$E$1006,D636))</f>
        <v>0</v>
      </c>
      <c r="F636" s="44"/>
      <c r="G636" s="41" t="str">
        <f t="shared" si="29"/>
        <v/>
      </c>
      <c r="H636" s="51"/>
      <c r="I636" s="42" t="str">
        <f t="shared" si="30"/>
        <v/>
      </c>
      <c r="J636" s="74"/>
      <c r="K636" s="75"/>
    </row>
    <row r="637" spans="2:11" ht="24.75" customHeight="1">
      <c r="B637" s="18">
        <v>632</v>
      </c>
      <c r="C637" s="43"/>
      <c r="D637" s="38" t="str">
        <f t="shared" si="28"/>
        <v/>
      </c>
      <c r="E637" s="39">
        <f>IF(D637="",0,+COUNTIF('賃上げ前（時給）'!$E$7:$E$1006,D637))</f>
        <v>0</v>
      </c>
      <c r="F637" s="44"/>
      <c r="G637" s="41" t="str">
        <f t="shared" si="29"/>
        <v/>
      </c>
      <c r="H637" s="51"/>
      <c r="I637" s="42" t="str">
        <f t="shared" si="30"/>
        <v/>
      </c>
      <c r="J637" s="74"/>
      <c r="K637" s="75"/>
    </row>
    <row r="638" spans="2:11" ht="24.75" customHeight="1">
      <c r="B638" s="18">
        <v>633</v>
      </c>
      <c r="C638" s="43"/>
      <c r="D638" s="38" t="str">
        <f t="shared" si="28"/>
        <v/>
      </c>
      <c r="E638" s="39">
        <f>IF(D638="",0,+COUNTIF('賃上げ前（時給）'!$E$7:$E$1006,D638))</f>
        <v>0</v>
      </c>
      <c r="F638" s="44"/>
      <c r="G638" s="41" t="str">
        <f t="shared" si="29"/>
        <v/>
      </c>
      <c r="H638" s="51"/>
      <c r="I638" s="42" t="str">
        <f t="shared" si="30"/>
        <v/>
      </c>
      <c r="J638" s="74"/>
      <c r="K638" s="75"/>
    </row>
    <row r="639" spans="2:11" ht="24.75" customHeight="1">
      <c r="B639" s="18">
        <v>634</v>
      </c>
      <c r="C639" s="43"/>
      <c r="D639" s="38" t="str">
        <f t="shared" si="28"/>
        <v/>
      </c>
      <c r="E639" s="39">
        <f>IF(D639="",0,+COUNTIF('賃上げ前（時給）'!$E$7:$E$1006,D639))</f>
        <v>0</v>
      </c>
      <c r="F639" s="44"/>
      <c r="G639" s="41" t="str">
        <f t="shared" si="29"/>
        <v/>
      </c>
      <c r="H639" s="51"/>
      <c r="I639" s="42" t="str">
        <f t="shared" si="30"/>
        <v/>
      </c>
      <c r="J639" s="74"/>
      <c r="K639" s="75"/>
    </row>
    <row r="640" spans="2:11" ht="24.75" customHeight="1">
      <c r="B640" s="18">
        <v>635</v>
      </c>
      <c r="C640" s="43"/>
      <c r="D640" s="38" t="str">
        <f t="shared" si="28"/>
        <v/>
      </c>
      <c r="E640" s="39">
        <f>IF(D640="",0,+COUNTIF('賃上げ前（時給）'!$E$7:$E$1006,D640))</f>
        <v>0</v>
      </c>
      <c r="F640" s="44"/>
      <c r="G640" s="41" t="str">
        <f t="shared" si="29"/>
        <v/>
      </c>
      <c r="H640" s="51"/>
      <c r="I640" s="42" t="str">
        <f t="shared" si="30"/>
        <v/>
      </c>
      <c r="J640" s="74"/>
      <c r="K640" s="75"/>
    </row>
    <row r="641" spans="2:11" ht="24.75" customHeight="1">
      <c r="B641" s="18">
        <v>636</v>
      </c>
      <c r="C641" s="43"/>
      <c r="D641" s="38" t="str">
        <f t="shared" si="28"/>
        <v/>
      </c>
      <c r="E641" s="39">
        <f>IF(D641="",0,+COUNTIF('賃上げ前（時給）'!$E$7:$E$1006,D641))</f>
        <v>0</v>
      </c>
      <c r="F641" s="44"/>
      <c r="G641" s="41" t="str">
        <f t="shared" si="29"/>
        <v/>
      </c>
      <c r="H641" s="51"/>
      <c r="I641" s="42" t="str">
        <f t="shared" si="30"/>
        <v/>
      </c>
      <c r="J641" s="74"/>
      <c r="K641" s="75"/>
    </row>
    <row r="642" spans="2:11" ht="24.75" customHeight="1">
      <c r="B642" s="18">
        <v>637</v>
      </c>
      <c r="C642" s="43"/>
      <c r="D642" s="38" t="str">
        <f t="shared" si="28"/>
        <v/>
      </c>
      <c r="E642" s="39">
        <f>IF(D642="",0,+COUNTIF('賃上げ前（時給）'!$E$7:$E$1006,D642))</f>
        <v>0</v>
      </c>
      <c r="F642" s="44"/>
      <c r="G642" s="41" t="str">
        <f t="shared" si="29"/>
        <v/>
      </c>
      <c r="H642" s="51"/>
      <c r="I642" s="42" t="str">
        <f t="shared" si="30"/>
        <v/>
      </c>
      <c r="J642" s="74"/>
      <c r="K642" s="75"/>
    </row>
    <row r="643" spans="2:11" ht="24.75" customHeight="1">
      <c r="B643" s="18">
        <v>638</v>
      </c>
      <c r="C643" s="43"/>
      <c r="D643" s="38" t="str">
        <f t="shared" si="28"/>
        <v/>
      </c>
      <c r="E643" s="39">
        <f>IF(D643="",0,+COUNTIF('賃上げ前（時給）'!$E$7:$E$1006,D643))</f>
        <v>0</v>
      </c>
      <c r="F643" s="44"/>
      <c r="G643" s="41" t="str">
        <f t="shared" si="29"/>
        <v/>
      </c>
      <c r="H643" s="51"/>
      <c r="I643" s="42" t="str">
        <f t="shared" si="30"/>
        <v/>
      </c>
      <c r="J643" s="74"/>
      <c r="K643" s="75"/>
    </row>
    <row r="644" spans="2:11" ht="24.75" customHeight="1">
      <c r="B644" s="18">
        <v>639</v>
      </c>
      <c r="C644" s="43"/>
      <c r="D644" s="38" t="str">
        <f t="shared" si="28"/>
        <v/>
      </c>
      <c r="E644" s="39">
        <f>IF(D644="",0,+COUNTIF('賃上げ前（時給）'!$E$7:$E$1006,D644))</f>
        <v>0</v>
      </c>
      <c r="F644" s="44"/>
      <c r="G644" s="41" t="str">
        <f t="shared" si="29"/>
        <v/>
      </c>
      <c r="H644" s="51"/>
      <c r="I644" s="42" t="str">
        <f t="shared" si="30"/>
        <v/>
      </c>
      <c r="J644" s="74"/>
      <c r="K644" s="75"/>
    </row>
    <row r="645" spans="2:11" ht="24.75" customHeight="1">
      <c r="B645" s="18">
        <v>640</v>
      </c>
      <c r="C645" s="43"/>
      <c r="D645" s="38" t="str">
        <f t="shared" si="28"/>
        <v/>
      </c>
      <c r="E645" s="39">
        <f>IF(D645="",0,+COUNTIF('賃上げ前（時給）'!$E$7:$E$1006,D645))</f>
        <v>0</v>
      </c>
      <c r="F645" s="44"/>
      <c r="G645" s="41" t="str">
        <f t="shared" si="29"/>
        <v/>
      </c>
      <c r="H645" s="51"/>
      <c r="I645" s="42" t="str">
        <f t="shared" si="30"/>
        <v/>
      </c>
      <c r="J645" s="74"/>
      <c r="K645" s="75"/>
    </row>
    <row r="646" spans="2:11" ht="24.75" customHeight="1">
      <c r="B646" s="18">
        <v>641</v>
      </c>
      <c r="C646" s="43"/>
      <c r="D646" s="38" t="str">
        <f t="shared" ref="D646:D709" si="31">SUBSTITUTE(SUBSTITUTE(C646,"　","")," ","")</f>
        <v/>
      </c>
      <c r="E646" s="39">
        <f>IF(D646="",0,+COUNTIF('賃上げ前（時給）'!$E$7:$E$1006,D646))</f>
        <v>0</v>
      </c>
      <c r="F646" s="44"/>
      <c r="G646" s="41" t="str">
        <f t="shared" si="29"/>
        <v/>
      </c>
      <c r="H646" s="51"/>
      <c r="I646" s="42" t="str">
        <f t="shared" si="30"/>
        <v/>
      </c>
      <c r="J646" s="74"/>
      <c r="K646" s="75"/>
    </row>
    <row r="647" spans="2:11" ht="24.75" customHeight="1">
      <c r="B647" s="18">
        <v>642</v>
      </c>
      <c r="C647" s="43"/>
      <c r="D647" s="38" t="str">
        <f t="shared" si="31"/>
        <v/>
      </c>
      <c r="E647" s="39">
        <f>IF(D647="",0,+COUNTIF('賃上げ前（時給）'!$E$7:$E$1006,D647))</f>
        <v>0</v>
      </c>
      <c r="F647" s="44"/>
      <c r="G647" s="41" t="str">
        <f t="shared" ref="G647:G710" si="32">IF(C647="","",+IF(OR(E647&lt;1,F647="",J647="◎"),"除外","対象"))</f>
        <v/>
      </c>
      <c r="H647" s="51"/>
      <c r="I647" s="42" t="str">
        <f t="shared" si="30"/>
        <v/>
      </c>
      <c r="J647" s="74"/>
      <c r="K647" s="75"/>
    </row>
    <row r="648" spans="2:11" ht="24.75" customHeight="1">
      <c r="B648" s="18">
        <v>643</v>
      </c>
      <c r="C648" s="43"/>
      <c r="D648" s="38" t="str">
        <f t="shared" si="31"/>
        <v/>
      </c>
      <c r="E648" s="39">
        <f>IF(D648="",0,+COUNTIF('賃上げ前（時給）'!$E$7:$E$1006,D648))</f>
        <v>0</v>
      </c>
      <c r="F648" s="44"/>
      <c r="G648" s="41" t="str">
        <f t="shared" si="32"/>
        <v/>
      </c>
      <c r="H648" s="51"/>
      <c r="I648" s="42" t="str">
        <f t="shared" si="30"/>
        <v/>
      </c>
      <c r="J648" s="74"/>
      <c r="K648" s="75"/>
    </row>
    <row r="649" spans="2:11" ht="24.75" customHeight="1">
      <c r="B649" s="18">
        <v>644</v>
      </c>
      <c r="C649" s="43"/>
      <c r="D649" s="38" t="str">
        <f t="shared" si="31"/>
        <v/>
      </c>
      <c r="E649" s="39">
        <f>IF(D649="",0,+COUNTIF('賃上げ前（時給）'!$E$7:$E$1006,D649))</f>
        <v>0</v>
      </c>
      <c r="F649" s="44"/>
      <c r="G649" s="41" t="str">
        <f t="shared" si="32"/>
        <v/>
      </c>
      <c r="H649" s="51"/>
      <c r="I649" s="42" t="str">
        <f t="shared" si="30"/>
        <v/>
      </c>
      <c r="J649" s="74"/>
      <c r="K649" s="75"/>
    </row>
    <row r="650" spans="2:11" ht="24.75" customHeight="1">
      <c r="B650" s="18">
        <v>645</v>
      </c>
      <c r="C650" s="43"/>
      <c r="D650" s="38" t="str">
        <f t="shared" si="31"/>
        <v/>
      </c>
      <c r="E650" s="39">
        <f>IF(D650="",0,+COUNTIF('賃上げ前（時給）'!$E$7:$E$1006,D650))</f>
        <v>0</v>
      </c>
      <c r="F650" s="44"/>
      <c r="G650" s="41" t="str">
        <f t="shared" si="32"/>
        <v/>
      </c>
      <c r="H650" s="51"/>
      <c r="I650" s="42" t="str">
        <f t="shared" si="30"/>
        <v/>
      </c>
      <c r="J650" s="74"/>
      <c r="K650" s="75"/>
    </row>
    <row r="651" spans="2:11" ht="24.75" customHeight="1">
      <c r="B651" s="18">
        <v>646</v>
      </c>
      <c r="C651" s="43"/>
      <c r="D651" s="38" t="str">
        <f t="shared" si="31"/>
        <v/>
      </c>
      <c r="E651" s="39">
        <f>IF(D651="",0,+COUNTIF('賃上げ前（時給）'!$E$7:$E$1006,D651))</f>
        <v>0</v>
      </c>
      <c r="F651" s="44"/>
      <c r="G651" s="41" t="str">
        <f t="shared" si="32"/>
        <v/>
      </c>
      <c r="H651" s="51"/>
      <c r="I651" s="42" t="str">
        <f t="shared" si="30"/>
        <v/>
      </c>
      <c r="J651" s="74"/>
      <c r="K651" s="75"/>
    </row>
    <row r="652" spans="2:11" ht="24.75" customHeight="1">
      <c r="B652" s="18">
        <v>647</v>
      </c>
      <c r="C652" s="43"/>
      <c r="D652" s="38" t="str">
        <f t="shared" si="31"/>
        <v/>
      </c>
      <c r="E652" s="39">
        <f>IF(D652="",0,+COUNTIF('賃上げ前（時給）'!$E$7:$E$1006,D652))</f>
        <v>0</v>
      </c>
      <c r="F652" s="44"/>
      <c r="G652" s="41" t="str">
        <f t="shared" si="32"/>
        <v/>
      </c>
      <c r="H652" s="51"/>
      <c r="I652" s="42" t="str">
        <f t="shared" si="30"/>
        <v/>
      </c>
      <c r="J652" s="74"/>
      <c r="K652" s="75"/>
    </row>
    <row r="653" spans="2:11" ht="24.75" customHeight="1">
      <c r="B653" s="18">
        <v>648</v>
      </c>
      <c r="C653" s="43"/>
      <c r="D653" s="38" t="str">
        <f t="shared" si="31"/>
        <v/>
      </c>
      <c r="E653" s="39">
        <f>IF(D653="",0,+COUNTIF('賃上げ前（時給）'!$E$7:$E$1006,D653))</f>
        <v>0</v>
      </c>
      <c r="F653" s="44"/>
      <c r="G653" s="41" t="str">
        <f t="shared" si="32"/>
        <v/>
      </c>
      <c r="H653" s="51"/>
      <c r="I653" s="42" t="str">
        <f t="shared" ref="I653:I716" si="33">IF(C653="","",+IF(G653="対象",H653,0))</f>
        <v/>
      </c>
      <c r="J653" s="74"/>
      <c r="K653" s="75"/>
    </row>
    <row r="654" spans="2:11" ht="24.75" customHeight="1">
      <c r="B654" s="18">
        <v>649</v>
      </c>
      <c r="C654" s="43"/>
      <c r="D654" s="38" t="str">
        <f t="shared" si="31"/>
        <v/>
      </c>
      <c r="E654" s="39">
        <f>IF(D654="",0,+COUNTIF('賃上げ前（時給）'!$E$7:$E$1006,D654))</f>
        <v>0</v>
      </c>
      <c r="F654" s="44"/>
      <c r="G654" s="41" t="str">
        <f t="shared" si="32"/>
        <v/>
      </c>
      <c r="H654" s="51"/>
      <c r="I654" s="42" t="str">
        <f t="shared" si="33"/>
        <v/>
      </c>
      <c r="J654" s="74"/>
      <c r="K654" s="75"/>
    </row>
    <row r="655" spans="2:11" ht="24.75" customHeight="1">
      <c r="B655" s="18">
        <v>650</v>
      </c>
      <c r="C655" s="43"/>
      <c r="D655" s="38" t="str">
        <f t="shared" si="31"/>
        <v/>
      </c>
      <c r="E655" s="39">
        <f>IF(D655="",0,+COUNTIF('賃上げ前（時給）'!$E$7:$E$1006,D655))</f>
        <v>0</v>
      </c>
      <c r="F655" s="44"/>
      <c r="G655" s="41" t="str">
        <f t="shared" si="32"/>
        <v/>
      </c>
      <c r="H655" s="51"/>
      <c r="I655" s="42" t="str">
        <f t="shared" si="33"/>
        <v/>
      </c>
      <c r="J655" s="74"/>
      <c r="K655" s="75"/>
    </row>
    <row r="656" spans="2:11" ht="24.75" customHeight="1">
      <c r="B656" s="18">
        <v>651</v>
      </c>
      <c r="C656" s="43"/>
      <c r="D656" s="38" t="str">
        <f t="shared" si="31"/>
        <v/>
      </c>
      <c r="E656" s="39">
        <f>IF(D656="",0,+COUNTIF('賃上げ前（時給）'!$E$7:$E$1006,D656))</f>
        <v>0</v>
      </c>
      <c r="F656" s="44"/>
      <c r="G656" s="41" t="str">
        <f t="shared" si="32"/>
        <v/>
      </c>
      <c r="H656" s="51"/>
      <c r="I656" s="42" t="str">
        <f t="shared" si="33"/>
        <v/>
      </c>
      <c r="J656" s="74"/>
      <c r="K656" s="75"/>
    </row>
    <row r="657" spans="2:11" ht="24.75" customHeight="1">
      <c r="B657" s="18">
        <v>652</v>
      </c>
      <c r="C657" s="43"/>
      <c r="D657" s="38" t="str">
        <f t="shared" si="31"/>
        <v/>
      </c>
      <c r="E657" s="39">
        <f>IF(D657="",0,+COUNTIF('賃上げ前（時給）'!$E$7:$E$1006,D657))</f>
        <v>0</v>
      </c>
      <c r="F657" s="44"/>
      <c r="G657" s="41" t="str">
        <f t="shared" si="32"/>
        <v/>
      </c>
      <c r="H657" s="51"/>
      <c r="I657" s="42" t="str">
        <f t="shared" si="33"/>
        <v/>
      </c>
      <c r="J657" s="74"/>
      <c r="K657" s="75"/>
    </row>
    <row r="658" spans="2:11" ht="24.75" customHeight="1">
      <c r="B658" s="18">
        <v>653</v>
      </c>
      <c r="C658" s="43"/>
      <c r="D658" s="38" t="str">
        <f t="shared" si="31"/>
        <v/>
      </c>
      <c r="E658" s="39">
        <f>IF(D658="",0,+COUNTIF('賃上げ前（時給）'!$E$7:$E$1006,D658))</f>
        <v>0</v>
      </c>
      <c r="F658" s="44"/>
      <c r="G658" s="41" t="str">
        <f t="shared" si="32"/>
        <v/>
      </c>
      <c r="H658" s="51"/>
      <c r="I658" s="42" t="str">
        <f t="shared" si="33"/>
        <v/>
      </c>
      <c r="J658" s="74"/>
      <c r="K658" s="75"/>
    </row>
    <row r="659" spans="2:11" ht="24.75" customHeight="1">
      <c r="B659" s="18">
        <v>654</v>
      </c>
      <c r="C659" s="43"/>
      <c r="D659" s="38" t="str">
        <f t="shared" si="31"/>
        <v/>
      </c>
      <c r="E659" s="39">
        <f>IF(D659="",0,+COUNTIF('賃上げ前（時給）'!$E$7:$E$1006,D659))</f>
        <v>0</v>
      </c>
      <c r="F659" s="44"/>
      <c r="G659" s="41" t="str">
        <f t="shared" si="32"/>
        <v/>
      </c>
      <c r="H659" s="51"/>
      <c r="I659" s="42" t="str">
        <f t="shared" si="33"/>
        <v/>
      </c>
      <c r="J659" s="74"/>
      <c r="K659" s="75"/>
    </row>
    <row r="660" spans="2:11" ht="24.75" customHeight="1">
      <c r="B660" s="18">
        <v>655</v>
      </c>
      <c r="C660" s="43"/>
      <c r="D660" s="38" t="str">
        <f t="shared" si="31"/>
        <v/>
      </c>
      <c r="E660" s="39">
        <f>IF(D660="",0,+COUNTIF('賃上げ前（時給）'!$E$7:$E$1006,D660))</f>
        <v>0</v>
      </c>
      <c r="F660" s="44"/>
      <c r="G660" s="41" t="str">
        <f t="shared" si="32"/>
        <v/>
      </c>
      <c r="H660" s="51"/>
      <c r="I660" s="42" t="str">
        <f t="shared" si="33"/>
        <v/>
      </c>
      <c r="J660" s="74"/>
      <c r="K660" s="75"/>
    </row>
    <row r="661" spans="2:11" ht="24.75" customHeight="1">
      <c r="B661" s="18">
        <v>656</v>
      </c>
      <c r="C661" s="43"/>
      <c r="D661" s="38" t="str">
        <f t="shared" si="31"/>
        <v/>
      </c>
      <c r="E661" s="39">
        <f>IF(D661="",0,+COUNTIF('賃上げ前（時給）'!$E$7:$E$1006,D661))</f>
        <v>0</v>
      </c>
      <c r="F661" s="44"/>
      <c r="G661" s="41" t="str">
        <f t="shared" si="32"/>
        <v/>
      </c>
      <c r="H661" s="51"/>
      <c r="I661" s="42" t="str">
        <f t="shared" si="33"/>
        <v/>
      </c>
      <c r="J661" s="74"/>
      <c r="K661" s="75"/>
    </row>
    <row r="662" spans="2:11" ht="24.75" customHeight="1">
      <c r="B662" s="18">
        <v>657</v>
      </c>
      <c r="C662" s="43"/>
      <c r="D662" s="38" t="str">
        <f t="shared" si="31"/>
        <v/>
      </c>
      <c r="E662" s="39">
        <f>IF(D662="",0,+COUNTIF('賃上げ前（時給）'!$E$7:$E$1006,D662))</f>
        <v>0</v>
      </c>
      <c r="F662" s="44"/>
      <c r="G662" s="41" t="str">
        <f t="shared" si="32"/>
        <v/>
      </c>
      <c r="H662" s="51"/>
      <c r="I662" s="42" t="str">
        <f t="shared" si="33"/>
        <v/>
      </c>
      <c r="J662" s="74"/>
      <c r="K662" s="75"/>
    </row>
    <row r="663" spans="2:11" ht="24.75" customHeight="1">
      <c r="B663" s="18">
        <v>658</v>
      </c>
      <c r="C663" s="43"/>
      <c r="D663" s="38" t="str">
        <f t="shared" si="31"/>
        <v/>
      </c>
      <c r="E663" s="39">
        <f>IF(D663="",0,+COUNTIF('賃上げ前（時給）'!$E$7:$E$1006,D663))</f>
        <v>0</v>
      </c>
      <c r="F663" s="44"/>
      <c r="G663" s="41" t="str">
        <f t="shared" si="32"/>
        <v/>
      </c>
      <c r="H663" s="51"/>
      <c r="I663" s="42" t="str">
        <f t="shared" si="33"/>
        <v/>
      </c>
      <c r="J663" s="74"/>
      <c r="K663" s="75"/>
    </row>
    <row r="664" spans="2:11" ht="24.75" customHeight="1">
      <c r="B664" s="18">
        <v>659</v>
      </c>
      <c r="C664" s="43"/>
      <c r="D664" s="38" t="str">
        <f t="shared" si="31"/>
        <v/>
      </c>
      <c r="E664" s="39">
        <f>IF(D664="",0,+COUNTIF('賃上げ前（時給）'!$E$7:$E$1006,D664))</f>
        <v>0</v>
      </c>
      <c r="F664" s="44"/>
      <c r="G664" s="41" t="str">
        <f t="shared" si="32"/>
        <v/>
      </c>
      <c r="H664" s="51"/>
      <c r="I664" s="42" t="str">
        <f t="shared" si="33"/>
        <v/>
      </c>
      <c r="J664" s="74"/>
      <c r="K664" s="75"/>
    </row>
    <row r="665" spans="2:11" ht="24.75" customHeight="1">
      <c r="B665" s="18">
        <v>660</v>
      </c>
      <c r="C665" s="43"/>
      <c r="D665" s="38" t="str">
        <f t="shared" si="31"/>
        <v/>
      </c>
      <c r="E665" s="39">
        <f>IF(D665="",0,+COUNTIF('賃上げ前（時給）'!$E$7:$E$1006,D665))</f>
        <v>0</v>
      </c>
      <c r="F665" s="44"/>
      <c r="G665" s="41" t="str">
        <f t="shared" si="32"/>
        <v/>
      </c>
      <c r="H665" s="51"/>
      <c r="I665" s="42" t="str">
        <f t="shared" si="33"/>
        <v/>
      </c>
      <c r="J665" s="74"/>
      <c r="K665" s="75"/>
    </row>
    <row r="666" spans="2:11" ht="24.75" customHeight="1">
      <c r="B666" s="18">
        <v>661</v>
      </c>
      <c r="C666" s="43"/>
      <c r="D666" s="38" t="str">
        <f t="shared" si="31"/>
        <v/>
      </c>
      <c r="E666" s="39">
        <f>IF(D666="",0,+COUNTIF('賃上げ前（時給）'!$E$7:$E$1006,D666))</f>
        <v>0</v>
      </c>
      <c r="F666" s="44"/>
      <c r="G666" s="41" t="str">
        <f t="shared" si="32"/>
        <v/>
      </c>
      <c r="H666" s="51"/>
      <c r="I666" s="42" t="str">
        <f t="shared" si="33"/>
        <v/>
      </c>
      <c r="J666" s="74"/>
      <c r="K666" s="75"/>
    </row>
    <row r="667" spans="2:11" ht="24.75" customHeight="1">
      <c r="B667" s="18">
        <v>662</v>
      </c>
      <c r="C667" s="43"/>
      <c r="D667" s="38" t="str">
        <f t="shared" si="31"/>
        <v/>
      </c>
      <c r="E667" s="39">
        <f>IF(D667="",0,+COUNTIF('賃上げ前（時給）'!$E$7:$E$1006,D667))</f>
        <v>0</v>
      </c>
      <c r="F667" s="44"/>
      <c r="G667" s="41" t="str">
        <f t="shared" si="32"/>
        <v/>
      </c>
      <c r="H667" s="51"/>
      <c r="I667" s="42" t="str">
        <f t="shared" si="33"/>
        <v/>
      </c>
      <c r="J667" s="74"/>
      <c r="K667" s="75"/>
    </row>
    <row r="668" spans="2:11" ht="24.75" customHeight="1">
      <c r="B668" s="18">
        <v>663</v>
      </c>
      <c r="C668" s="43"/>
      <c r="D668" s="38" t="str">
        <f t="shared" si="31"/>
        <v/>
      </c>
      <c r="E668" s="39">
        <f>IF(D668="",0,+COUNTIF('賃上げ前（時給）'!$E$7:$E$1006,D668))</f>
        <v>0</v>
      </c>
      <c r="F668" s="44"/>
      <c r="G668" s="41" t="str">
        <f t="shared" si="32"/>
        <v/>
      </c>
      <c r="H668" s="51"/>
      <c r="I668" s="42" t="str">
        <f t="shared" si="33"/>
        <v/>
      </c>
      <c r="J668" s="74"/>
      <c r="K668" s="75"/>
    </row>
    <row r="669" spans="2:11" ht="24.75" customHeight="1">
      <c r="B669" s="18">
        <v>664</v>
      </c>
      <c r="C669" s="43"/>
      <c r="D669" s="38" t="str">
        <f t="shared" si="31"/>
        <v/>
      </c>
      <c r="E669" s="39">
        <f>IF(D669="",0,+COUNTIF('賃上げ前（時給）'!$E$7:$E$1006,D669))</f>
        <v>0</v>
      </c>
      <c r="F669" s="44"/>
      <c r="G669" s="41" t="str">
        <f t="shared" si="32"/>
        <v/>
      </c>
      <c r="H669" s="51"/>
      <c r="I669" s="42" t="str">
        <f t="shared" si="33"/>
        <v/>
      </c>
      <c r="J669" s="74"/>
      <c r="K669" s="75"/>
    </row>
    <row r="670" spans="2:11" ht="24.75" customHeight="1">
      <c r="B670" s="18">
        <v>665</v>
      </c>
      <c r="C670" s="43"/>
      <c r="D670" s="38" t="str">
        <f t="shared" si="31"/>
        <v/>
      </c>
      <c r="E670" s="39">
        <f>IF(D670="",0,+COUNTIF('賃上げ前（時給）'!$E$7:$E$1006,D670))</f>
        <v>0</v>
      </c>
      <c r="F670" s="44"/>
      <c r="G670" s="41" t="str">
        <f t="shared" si="32"/>
        <v/>
      </c>
      <c r="H670" s="51"/>
      <c r="I670" s="42" t="str">
        <f t="shared" si="33"/>
        <v/>
      </c>
      <c r="J670" s="74"/>
      <c r="K670" s="75"/>
    </row>
    <row r="671" spans="2:11" ht="24.75" customHeight="1">
      <c r="B671" s="18">
        <v>666</v>
      </c>
      <c r="C671" s="43"/>
      <c r="D671" s="38" t="str">
        <f t="shared" si="31"/>
        <v/>
      </c>
      <c r="E671" s="39">
        <f>IF(D671="",0,+COUNTIF('賃上げ前（時給）'!$E$7:$E$1006,D671))</f>
        <v>0</v>
      </c>
      <c r="F671" s="44"/>
      <c r="G671" s="41" t="str">
        <f t="shared" si="32"/>
        <v/>
      </c>
      <c r="H671" s="51"/>
      <c r="I671" s="42" t="str">
        <f t="shared" si="33"/>
        <v/>
      </c>
      <c r="J671" s="74"/>
      <c r="K671" s="75"/>
    </row>
    <row r="672" spans="2:11" ht="24.75" customHeight="1">
      <c r="B672" s="18">
        <v>667</v>
      </c>
      <c r="C672" s="43"/>
      <c r="D672" s="38" t="str">
        <f t="shared" si="31"/>
        <v/>
      </c>
      <c r="E672" s="39">
        <f>IF(D672="",0,+COUNTIF('賃上げ前（時給）'!$E$7:$E$1006,D672))</f>
        <v>0</v>
      </c>
      <c r="F672" s="44"/>
      <c r="G672" s="41" t="str">
        <f t="shared" si="32"/>
        <v/>
      </c>
      <c r="H672" s="51"/>
      <c r="I672" s="42" t="str">
        <f t="shared" si="33"/>
        <v/>
      </c>
      <c r="J672" s="74"/>
      <c r="K672" s="75"/>
    </row>
    <row r="673" spans="2:11" ht="24.75" customHeight="1">
      <c r="B673" s="18">
        <v>668</v>
      </c>
      <c r="C673" s="43"/>
      <c r="D673" s="38" t="str">
        <f t="shared" si="31"/>
        <v/>
      </c>
      <c r="E673" s="39">
        <f>IF(D673="",0,+COUNTIF('賃上げ前（時給）'!$E$7:$E$1006,D673))</f>
        <v>0</v>
      </c>
      <c r="F673" s="44"/>
      <c r="G673" s="41" t="str">
        <f t="shared" si="32"/>
        <v/>
      </c>
      <c r="H673" s="51"/>
      <c r="I673" s="42" t="str">
        <f t="shared" si="33"/>
        <v/>
      </c>
      <c r="J673" s="74"/>
      <c r="K673" s="75"/>
    </row>
    <row r="674" spans="2:11" ht="24.75" customHeight="1">
      <c r="B674" s="18">
        <v>669</v>
      </c>
      <c r="C674" s="43"/>
      <c r="D674" s="38" t="str">
        <f t="shared" si="31"/>
        <v/>
      </c>
      <c r="E674" s="39">
        <f>IF(D674="",0,+COUNTIF('賃上げ前（時給）'!$E$7:$E$1006,D674))</f>
        <v>0</v>
      </c>
      <c r="F674" s="44"/>
      <c r="G674" s="41" t="str">
        <f t="shared" si="32"/>
        <v/>
      </c>
      <c r="H674" s="51"/>
      <c r="I674" s="42" t="str">
        <f t="shared" si="33"/>
        <v/>
      </c>
      <c r="J674" s="74"/>
      <c r="K674" s="75"/>
    </row>
    <row r="675" spans="2:11" ht="24.75" customHeight="1">
      <c r="B675" s="18">
        <v>670</v>
      </c>
      <c r="C675" s="43"/>
      <c r="D675" s="38" t="str">
        <f t="shared" si="31"/>
        <v/>
      </c>
      <c r="E675" s="39">
        <f>IF(D675="",0,+COUNTIF('賃上げ前（時給）'!$E$7:$E$1006,D675))</f>
        <v>0</v>
      </c>
      <c r="F675" s="44"/>
      <c r="G675" s="41" t="str">
        <f t="shared" si="32"/>
        <v/>
      </c>
      <c r="H675" s="51"/>
      <c r="I675" s="42" t="str">
        <f t="shared" si="33"/>
        <v/>
      </c>
      <c r="J675" s="74"/>
      <c r="K675" s="75"/>
    </row>
    <row r="676" spans="2:11" ht="24.75" customHeight="1">
      <c r="B676" s="18">
        <v>671</v>
      </c>
      <c r="C676" s="43"/>
      <c r="D676" s="38" t="str">
        <f t="shared" si="31"/>
        <v/>
      </c>
      <c r="E676" s="39">
        <f>IF(D676="",0,+COUNTIF('賃上げ前（時給）'!$E$7:$E$1006,D676))</f>
        <v>0</v>
      </c>
      <c r="F676" s="44"/>
      <c r="G676" s="41" t="str">
        <f t="shared" si="32"/>
        <v/>
      </c>
      <c r="H676" s="51"/>
      <c r="I676" s="42" t="str">
        <f t="shared" si="33"/>
        <v/>
      </c>
      <c r="J676" s="74"/>
      <c r="K676" s="75"/>
    </row>
    <row r="677" spans="2:11" ht="24.75" customHeight="1">
      <c r="B677" s="18">
        <v>672</v>
      </c>
      <c r="C677" s="43"/>
      <c r="D677" s="38" t="str">
        <f t="shared" si="31"/>
        <v/>
      </c>
      <c r="E677" s="39">
        <f>IF(D677="",0,+COUNTIF('賃上げ前（時給）'!$E$7:$E$1006,D677))</f>
        <v>0</v>
      </c>
      <c r="F677" s="44"/>
      <c r="G677" s="41" t="str">
        <f t="shared" si="32"/>
        <v/>
      </c>
      <c r="H677" s="51"/>
      <c r="I677" s="42" t="str">
        <f t="shared" si="33"/>
        <v/>
      </c>
      <c r="J677" s="74"/>
      <c r="K677" s="75"/>
    </row>
    <row r="678" spans="2:11" ht="24.75" customHeight="1">
      <c r="B678" s="18">
        <v>673</v>
      </c>
      <c r="C678" s="43"/>
      <c r="D678" s="38" t="str">
        <f t="shared" si="31"/>
        <v/>
      </c>
      <c r="E678" s="39">
        <f>IF(D678="",0,+COUNTIF('賃上げ前（時給）'!$E$7:$E$1006,D678))</f>
        <v>0</v>
      </c>
      <c r="F678" s="44"/>
      <c r="G678" s="41" t="str">
        <f t="shared" si="32"/>
        <v/>
      </c>
      <c r="H678" s="51"/>
      <c r="I678" s="42" t="str">
        <f t="shared" si="33"/>
        <v/>
      </c>
      <c r="J678" s="74"/>
      <c r="K678" s="75"/>
    </row>
    <row r="679" spans="2:11" ht="24.75" customHeight="1">
      <c r="B679" s="18">
        <v>674</v>
      </c>
      <c r="C679" s="43"/>
      <c r="D679" s="38" t="str">
        <f t="shared" si="31"/>
        <v/>
      </c>
      <c r="E679" s="39">
        <f>IF(D679="",0,+COUNTIF('賃上げ前（時給）'!$E$7:$E$1006,D679))</f>
        <v>0</v>
      </c>
      <c r="F679" s="44"/>
      <c r="G679" s="41" t="str">
        <f t="shared" si="32"/>
        <v/>
      </c>
      <c r="H679" s="51"/>
      <c r="I679" s="42" t="str">
        <f t="shared" si="33"/>
        <v/>
      </c>
      <c r="J679" s="74"/>
      <c r="K679" s="75"/>
    </row>
    <row r="680" spans="2:11" ht="24.75" customHeight="1">
      <c r="B680" s="18">
        <v>675</v>
      </c>
      <c r="C680" s="43"/>
      <c r="D680" s="38" t="str">
        <f t="shared" si="31"/>
        <v/>
      </c>
      <c r="E680" s="39">
        <f>IF(D680="",0,+COUNTIF('賃上げ前（時給）'!$E$7:$E$1006,D680))</f>
        <v>0</v>
      </c>
      <c r="F680" s="44"/>
      <c r="G680" s="41" t="str">
        <f t="shared" si="32"/>
        <v/>
      </c>
      <c r="H680" s="51"/>
      <c r="I680" s="42" t="str">
        <f t="shared" si="33"/>
        <v/>
      </c>
      <c r="J680" s="74"/>
      <c r="K680" s="75"/>
    </row>
    <row r="681" spans="2:11" ht="24.75" customHeight="1">
      <c r="B681" s="18">
        <v>676</v>
      </c>
      <c r="C681" s="43"/>
      <c r="D681" s="38" t="str">
        <f t="shared" si="31"/>
        <v/>
      </c>
      <c r="E681" s="39">
        <f>IF(D681="",0,+COUNTIF('賃上げ前（時給）'!$E$7:$E$1006,D681))</f>
        <v>0</v>
      </c>
      <c r="F681" s="44"/>
      <c r="G681" s="41" t="str">
        <f t="shared" si="32"/>
        <v/>
      </c>
      <c r="H681" s="51"/>
      <c r="I681" s="42" t="str">
        <f t="shared" si="33"/>
        <v/>
      </c>
      <c r="J681" s="74"/>
      <c r="K681" s="75"/>
    </row>
    <row r="682" spans="2:11" ht="24.75" customHeight="1">
      <c r="B682" s="18">
        <v>677</v>
      </c>
      <c r="C682" s="43"/>
      <c r="D682" s="38" t="str">
        <f t="shared" si="31"/>
        <v/>
      </c>
      <c r="E682" s="39">
        <f>IF(D682="",0,+COUNTIF('賃上げ前（時給）'!$E$7:$E$1006,D682))</f>
        <v>0</v>
      </c>
      <c r="F682" s="44"/>
      <c r="G682" s="41" t="str">
        <f t="shared" si="32"/>
        <v/>
      </c>
      <c r="H682" s="51"/>
      <c r="I682" s="42" t="str">
        <f t="shared" si="33"/>
        <v/>
      </c>
      <c r="J682" s="74"/>
      <c r="K682" s="75"/>
    </row>
    <row r="683" spans="2:11" ht="24.75" customHeight="1">
      <c r="B683" s="18">
        <v>678</v>
      </c>
      <c r="C683" s="43"/>
      <c r="D683" s="38" t="str">
        <f t="shared" si="31"/>
        <v/>
      </c>
      <c r="E683" s="39">
        <f>IF(D683="",0,+COUNTIF('賃上げ前（時給）'!$E$7:$E$1006,D683))</f>
        <v>0</v>
      </c>
      <c r="F683" s="44"/>
      <c r="G683" s="41" t="str">
        <f t="shared" si="32"/>
        <v/>
      </c>
      <c r="H683" s="51"/>
      <c r="I683" s="42" t="str">
        <f t="shared" si="33"/>
        <v/>
      </c>
      <c r="J683" s="74"/>
      <c r="K683" s="75"/>
    </row>
    <row r="684" spans="2:11" ht="24.75" customHeight="1">
      <c r="B684" s="18">
        <v>679</v>
      </c>
      <c r="C684" s="43"/>
      <c r="D684" s="38" t="str">
        <f t="shared" si="31"/>
        <v/>
      </c>
      <c r="E684" s="39">
        <f>IF(D684="",0,+COUNTIF('賃上げ前（時給）'!$E$7:$E$1006,D684))</f>
        <v>0</v>
      </c>
      <c r="F684" s="44"/>
      <c r="G684" s="41" t="str">
        <f t="shared" si="32"/>
        <v/>
      </c>
      <c r="H684" s="51"/>
      <c r="I684" s="42" t="str">
        <f t="shared" si="33"/>
        <v/>
      </c>
      <c r="J684" s="74"/>
      <c r="K684" s="75"/>
    </row>
    <row r="685" spans="2:11" ht="24.75" customHeight="1">
      <c r="B685" s="18">
        <v>680</v>
      </c>
      <c r="C685" s="43"/>
      <c r="D685" s="38" t="str">
        <f t="shared" si="31"/>
        <v/>
      </c>
      <c r="E685" s="39">
        <f>IF(D685="",0,+COUNTIF('賃上げ前（時給）'!$E$7:$E$1006,D685))</f>
        <v>0</v>
      </c>
      <c r="F685" s="44"/>
      <c r="G685" s="41" t="str">
        <f t="shared" si="32"/>
        <v/>
      </c>
      <c r="H685" s="51"/>
      <c r="I685" s="42" t="str">
        <f t="shared" si="33"/>
        <v/>
      </c>
      <c r="J685" s="74"/>
      <c r="K685" s="75"/>
    </row>
    <row r="686" spans="2:11" ht="24.75" customHeight="1">
      <c r="B686" s="18">
        <v>681</v>
      </c>
      <c r="C686" s="43"/>
      <c r="D686" s="38" t="str">
        <f t="shared" si="31"/>
        <v/>
      </c>
      <c r="E686" s="39">
        <f>IF(D686="",0,+COUNTIF('賃上げ前（時給）'!$E$7:$E$1006,D686))</f>
        <v>0</v>
      </c>
      <c r="F686" s="44"/>
      <c r="G686" s="41" t="str">
        <f t="shared" si="32"/>
        <v/>
      </c>
      <c r="H686" s="51"/>
      <c r="I686" s="42" t="str">
        <f t="shared" si="33"/>
        <v/>
      </c>
      <c r="J686" s="74"/>
      <c r="K686" s="75"/>
    </row>
    <row r="687" spans="2:11" ht="24.75" customHeight="1">
      <c r="B687" s="18">
        <v>682</v>
      </c>
      <c r="C687" s="43"/>
      <c r="D687" s="38" t="str">
        <f t="shared" si="31"/>
        <v/>
      </c>
      <c r="E687" s="39">
        <f>IF(D687="",0,+COUNTIF('賃上げ前（時給）'!$E$7:$E$1006,D687))</f>
        <v>0</v>
      </c>
      <c r="F687" s="44"/>
      <c r="G687" s="41" t="str">
        <f t="shared" si="32"/>
        <v/>
      </c>
      <c r="H687" s="51"/>
      <c r="I687" s="42" t="str">
        <f t="shared" si="33"/>
        <v/>
      </c>
      <c r="J687" s="74"/>
      <c r="K687" s="75"/>
    </row>
    <row r="688" spans="2:11" ht="24.75" customHeight="1">
      <c r="B688" s="18">
        <v>683</v>
      </c>
      <c r="C688" s="43"/>
      <c r="D688" s="38" t="str">
        <f t="shared" si="31"/>
        <v/>
      </c>
      <c r="E688" s="39">
        <f>IF(D688="",0,+COUNTIF('賃上げ前（時給）'!$E$7:$E$1006,D688))</f>
        <v>0</v>
      </c>
      <c r="F688" s="44"/>
      <c r="G688" s="41" t="str">
        <f t="shared" si="32"/>
        <v/>
      </c>
      <c r="H688" s="51"/>
      <c r="I688" s="42" t="str">
        <f t="shared" si="33"/>
        <v/>
      </c>
      <c r="J688" s="74"/>
      <c r="K688" s="75"/>
    </row>
    <row r="689" spans="2:11" ht="24.75" customHeight="1">
      <c r="B689" s="18">
        <v>684</v>
      </c>
      <c r="C689" s="43"/>
      <c r="D689" s="38" t="str">
        <f t="shared" si="31"/>
        <v/>
      </c>
      <c r="E689" s="39">
        <f>IF(D689="",0,+COUNTIF('賃上げ前（時給）'!$E$7:$E$1006,D689))</f>
        <v>0</v>
      </c>
      <c r="F689" s="44"/>
      <c r="G689" s="41" t="str">
        <f t="shared" si="32"/>
        <v/>
      </c>
      <c r="H689" s="51"/>
      <c r="I689" s="42" t="str">
        <f t="shared" si="33"/>
        <v/>
      </c>
      <c r="J689" s="74"/>
      <c r="K689" s="75"/>
    </row>
    <row r="690" spans="2:11" ht="24.75" customHeight="1">
      <c r="B690" s="18">
        <v>685</v>
      </c>
      <c r="C690" s="43"/>
      <c r="D690" s="38" t="str">
        <f t="shared" si="31"/>
        <v/>
      </c>
      <c r="E690" s="39">
        <f>IF(D690="",0,+COUNTIF('賃上げ前（時給）'!$E$7:$E$1006,D690))</f>
        <v>0</v>
      </c>
      <c r="F690" s="44"/>
      <c r="G690" s="41" t="str">
        <f t="shared" si="32"/>
        <v/>
      </c>
      <c r="H690" s="51"/>
      <c r="I690" s="42" t="str">
        <f t="shared" si="33"/>
        <v/>
      </c>
      <c r="J690" s="74"/>
      <c r="K690" s="75"/>
    </row>
    <row r="691" spans="2:11" ht="24.75" customHeight="1">
      <c r="B691" s="18">
        <v>686</v>
      </c>
      <c r="C691" s="43"/>
      <c r="D691" s="38" t="str">
        <f t="shared" si="31"/>
        <v/>
      </c>
      <c r="E691" s="39">
        <f>IF(D691="",0,+COUNTIF('賃上げ前（時給）'!$E$7:$E$1006,D691))</f>
        <v>0</v>
      </c>
      <c r="F691" s="44"/>
      <c r="G691" s="41" t="str">
        <f t="shared" si="32"/>
        <v/>
      </c>
      <c r="H691" s="51"/>
      <c r="I691" s="42" t="str">
        <f t="shared" si="33"/>
        <v/>
      </c>
      <c r="J691" s="74"/>
      <c r="K691" s="75"/>
    </row>
    <row r="692" spans="2:11" ht="24.75" customHeight="1">
      <c r="B692" s="18">
        <v>687</v>
      </c>
      <c r="C692" s="43"/>
      <c r="D692" s="38" t="str">
        <f t="shared" si="31"/>
        <v/>
      </c>
      <c r="E692" s="39">
        <f>IF(D692="",0,+COUNTIF('賃上げ前（時給）'!$E$7:$E$1006,D692))</f>
        <v>0</v>
      </c>
      <c r="F692" s="44"/>
      <c r="G692" s="41" t="str">
        <f t="shared" si="32"/>
        <v/>
      </c>
      <c r="H692" s="51"/>
      <c r="I692" s="42" t="str">
        <f t="shared" si="33"/>
        <v/>
      </c>
      <c r="J692" s="74"/>
      <c r="K692" s="75"/>
    </row>
    <row r="693" spans="2:11" ht="24.75" customHeight="1">
      <c r="B693" s="18">
        <v>688</v>
      </c>
      <c r="C693" s="43"/>
      <c r="D693" s="38" t="str">
        <f t="shared" si="31"/>
        <v/>
      </c>
      <c r="E693" s="39">
        <f>IF(D693="",0,+COUNTIF('賃上げ前（時給）'!$E$7:$E$1006,D693))</f>
        <v>0</v>
      </c>
      <c r="F693" s="44"/>
      <c r="G693" s="41" t="str">
        <f t="shared" si="32"/>
        <v/>
      </c>
      <c r="H693" s="51"/>
      <c r="I693" s="42" t="str">
        <f t="shared" si="33"/>
        <v/>
      </c>
      <c r="J693" s="74"/>
      <c r="K693" s="75"/>
    </row>
    <row r="694" spans="2:11" ht="24.75" customHeight="1">
      <c r="B694" s="18">
        <v>689</v>
      </c>
      <c r="C694" s="43"/>
      <c r="D694" s="38" t="str">
        <f t="shared" si="31"/>
        <v/>
      </c>
      <c r="E694" s="39">
        <f>IF(D694="",0,+COUNTIF('賃上げ前（時給）'!$E$7:$E$1006,D694))</f>
        <v>0</v>
      </c>
      <c r="F694" s="44"/>
      <c r="G694" s="41" t="str">
        <f t="shared" si="32"/>
        <v/>
      </c>
      <c r="H694" s="51"/>
      <c r="I694" s="42" t="str">
        <f t="shared" si="33"/>
        <v/>
      </c>
      <c r="J694" s="74"/>
      <c r="K694" s="75"/>
    </row>
    <row r="695" spans="2:11" ht="24.75" customHeight="1">
      <c r="B695" s="18">
        <v>690</v>
      </c>
      <c r="C695" s="43"/>
      <c r="D695" s="38" t="str">
        <f t="shared" si="31"/>
        <v/>
      </c>
      <c r="E695" s="39">
        <f>IF(D695="",0,+COUNTIF('賃上げ前（時給）'!$E$7:$E$1006,D695))</f>
        <v>0</v>
      </c>
      <c r="F695" s="44"/>
      <c r="G695" s="41" t="str">
        <f t="shared" si="32"/>
        <v/>
      </c>
      <c r="H695" s="51"/>
      <c r="I695" s="42" t="str">
        <f t="shared" si="33"/>
        <v/>
      </c>
      <c r="J695" s="74"/>
      <c r="K695" s="75"/>
    </row>
    <row r="696" spans="2:11" ht="24.75" customHeight="1">
      <c r="B696" s="18">
        <v>691</v>
      </c>
      <c r="C696" s="43"/>
      <c r="D696" s="38" t="str">
        <f t="shared" si="31"/>
        <v/>
      </c>
      <c r="E696" s="39">
        <f>IF(D696="",0,+COUNTIF('賃上げ前（時給）'!$E$7:$E$1006,D696))</f>
        <v>0</v>
      </c>
      <c r="F696" s="44"/>
      <c r="G696" s="41" t="str">
        <f t="shared" si="32"/>
        <v/>
      </c>
      <c r="H696" s="51"/>
      <c r="I696" s="42" t="str">
        <f t="shared" si="33"/>
        <v/>
      </c>
      <c r="J696" s="74"/>
      <c r="K696" s="75"/>
    </row>
    <row r="697" spans="2:11" ht="24.75" customHeight="1">
      <c r="B697" s="18">
        <v>692</v>
      </c>
      <c r="C697" s="43"/>
      <c r="D697" s="38" t="str">
        <f t="shared" si="31"/>
        <v/>
      </c>
      <c r="E697" s="39">
        <f>IF(D697="",0,+COUNTIF('賃上げ前（時給）'!$E$7:$E$1006,D697))</f>
        <v>0</v>
      </c>
      <c r="F697" s="44"/>
      <c r="G697" s="41" t="str">
        <f t="shared" si="32"/>
        <v/>
      </c>
      <c r="H697" s="51"/>
      <c r="I697" s="42" t="str">
        <f t="shared" si="33"/>
        <v/>
      </c>
      <c r="J697" s="74"/>
      <c r="K697" s="75"/>
    </row>
    <row r="698" spans="2:11" ht="24.75" customHeight="1">
      <c r="B698" s="18">
        <v>693</v>
      </c>
      <c r="C698" s="43"/>
      <c r="D698" s="38" t="str">
        <f t="shared" si="31"/>
        <v/>
      </c>
      <c r="E698" s="39">
        <f>IF(D698="",0,+COUNTIF('賃上げ前（時給）'!$E$7:$E$1006,D698))</f>
        <v>0</v>
      </c>
      <c r="F698" s="44"/>
      <c r="G698" s="41" t="str">
        <f t="shared" si="32"/>
        <v/>
      </c>
      <c r="H698" s="51"/>
      <c r="I698" s="42" t="str">
        <f t="shared" si="33"/>
        <v/>
      </c>
      <c r="J698" s="74"/>
      <c r="K698" s="75"/>
    </row>
    <row r="699" spans="2:11" ht="24.75" customHeight="1">
      <c r="B699" s="18">
        <v>694</v>
      </c>
      <c r="C699" s="43"/>
      <c r="D699" s="38" t="str">
        <f t="shared" si="31"/>
        <v/>
      </c>
      <c r="E699" s="39">
        <f>IF(D699="",0,+COUNTIF('賃上げ前（時給）'!$E$7:$E$1006,D699))</f>
        <v>0</v>
      </c>
      <c r="F699" s="44"/>
      <c r="G699" s="41" t="str">
        <f t="shared" si="32"/>
        <v/>
      </c>
      <c r="H699" s="51"/>
      <c r="I699" s="42" t="str">
        <f t="shared" si="33"/>
        <v/>
      </c>
      <c r="J699" s="74"/>
      <c r="K699" s="75"/>
    </row>
    <row r="700" spans="2:11" ht="24.75" customHeight="1">
      <c r="B700" s="18">
        <v>695</v>
      </c>
      <c r="C700" s="43"/>
      <c r="D700" s="38" t="str">
        <f t="shared" si="31"/>
        <v/>
      </c>
      <c r="E700" s="39">
        <f>IF(D700="",0,+COUNTIF('賃上げ前（時給）'!$E$7:$E$1006,D700))</f>
        <v>0</v>
      </c>
      <c r="F700" s="44"/>
      <c r="G700" s="41" t="str">
        <f t="shared" si="32"/>
        <v/>
      </c>
      <c r="H700" s="51"/>
      <c r="I700" s="42" t="str">
        <f t="shared" si="33"/>
        <v/>
      </c>
      <c r="J700" s="74"/>
      <c r="K700" s="75"/>
    </row>
    <row r="701" spans="2:11" ht="24.75" customHeight="1">
      <c r="B701" s="18">
        <v>696</v>
      </c>
      <c r="C701" s="43"/>
      <c r="D701" s="38" t="str">
        <f t="shared" si="31"/>
        <v/>
      </c>
      <c r="E701" s="39">
        <f>IF(D701="",0,+COUNTIF('賃上げ前（時給）'!$E$7:$E$1006,D701))</f>
        <v>0</v>
      </c>
      <c r="F701" s="44"/>
      <c r="G701" s="41" t="str">
        <f t="shared" si="32"/>
        <v/>
      </c>
      <c r="H701" s="51"/>
      <c r="I701" s="42" t="str">
        <f t="shared" si="33"/>
        <v/>
      </c>
      <c r="J701" s="74"/>
      <c r="K701" s="75"/>
    </row>
    <row r="702" spans="2:11" ht="24.75" customHeight="1">
      <c r="B702" s="18">
        <v>697</v>
      </c>
      <c r="C702" s="43"/>
      <c r="D702" s="38" t="str">
        <f t="shared" si="31"/>
        <v/>
      </c>
      <c r="E702" s="39">
        <f>IF(D702="",0,+COUNTIF('賃上げ前（時給）'!$E$7:$E$1006,D702))</f>
        <v>0</v>
      </c>
      <c r="F702" s="44"/>
      <c r="G702" s="41" t="str">
        <f t="shared" si="32"/>
        <v/>
      </c>
      <c r="H702" s="51"/>
      <c r="I702" s="42" t="str">
        <f t="shared" si="33"/>
        <v/>
      </c>
      <c r="J702" s="74"/>
      <c r="K702" s="75"/>
    </row>
    <row r="703" spans="2:11" ht="24.75" customHeight="1">
      <c r="B703" s="18">
        <v>698</v>
      </c>
      <c r="C703" s="43"/>
      <c r="D703" s="38" t="str">
        <f t="shared" si="31"/>
        <v/>
      </c>
      <c r="E703" s="39">
        <f>IF(D703="",0,+COUNTIF('賃上げ前（時給）'!$E$7:$E$1006,D703))</f>
        <v>0</v>
      </c>
      <c r="F703" s="44"/>
      <c r="G703" s="41" t="str">
        <f t="shared" si="32"/>
        <v/>
      </c>
      <c r="H703" s="51"/>
      <c r="I703" s="42" t="str">
        <f t="shared" si="33"/>
        <v/>
      </c>
      <c r="J703" s="74"/>
      <c r="K703" s="75"/>
    </row>
    <row r="704" spans="2:11" ht="24.75" customHeight="1">
      <c r="B704" s="18">
        <v>699</v>
      </c>
      <c r="C704" s="43"/>
      <c r="D704" s="38" t="str">
        <f t="shared" si="31"/>
        <v/>
      </c>
      <c r="E704" s="39">
        <f>IF(D704="",0,+COUNTIF('賃上げ前（時給）'!$E$7:$E$1006,D704))</f>
        <v>0</v>
      </c>
      <c r="F704" s="44"/>
      <c r="G704" s="41" t="str">
        <f t="shared" si="32"/>
        <v/>
      </c>
      <c r="H704" s="51"/>
      <c r="I704" s="42" t="str">
        <f t="shared" si="33"/>
        <v/>
      </c>
      <c r="J704" s="74"/>
      <c r="K704" s="75"/>
    </row>
    <row r="705" spans="2:11" ht="24.75" customHeight="1">
      <c r="B705" s="18">
        <v>700</v>
      </c>
      <c r="C705" s="43"/>
      <c r="D705" s="38" t="str">
        <f t="shared" si="31"/>
        <v/>
      </c>
      <c r="E705" s="39">
        <f>IF(D705="",0,+COUNTIF('賃上げ前（時給）'!$E$7:$E$1006,D705))</f>
        <v>0</v>
      </c>
      <c r="F705" s="44"/>
      <c r="G705" s="41" t="str">
        <f t="shared" si="32"/>
        <v/>
      </c>
      <c r="H705" s="51"/>
      <c r="I705" s="42" t="str">
        <f t="shared" si="33"/>
        <v/>
      </c>
      <c r="J705" s="74"/>
      <c r="K705" s="75"/>
    </row>
    <row r="706" spans="2:11" ht="24.75" customHeight="1">
      <c r="B706" s="18">
        <v>701</v>
      </c>
      <c r="C706" s="43"/>
      <c r="D706" s="38" t="str">
        <f t="shared" si="31"/>
        <v/>
      </c>
      <c r="E706" s="39">
        <f>IF(D706="",0,+COUNTIF('賃上げ前（時給）'!$E$7:$E$1006,D706))</f>
        <v>0</v>
      </c>
      <c r="F706" s="44"/>
      <c r="G706" s="41" t="str">
        <f t="shared" si="32"/>
        <v/>
      </c>
      <c r="H706" s="51"/>
      <c r="I706" s="42" t="str">
        <f t="shared" si="33"/>
        <v/>
      </c>
      <c r="J706" s="74"/>
      <c r="K706" s="75"/>
    </row>
    <row r="707" spans="2:11" ht="24.75" customHeight="1">
      <c r="B707" s="18">
        <v>702</v>
      </c>
      <c r="C707" s="43"/>
      <c r="D707" s="38" t="str">
        <f t="shared" si="31"/>
        <v/>
      </c>
      <c r="E707" s="39">
        <f>IF(D707="",0,+COUNTIF('賃上げ前（時給）'!$E$7:$E$1006,D707))</f>
        <v>0</v>
      </c>
      <c r="F707" s="44"/>
      <c r="G707" s="41" t="str">
        <f t="shared" si="32"/>
        <v/>
      </c>
      <c r="H707" s="51"/>
      <c r="I707" s="42" t="str">
        <f t="shared" si="33"/>
        <v/>
      </c>
      <c r="J707" s="74"/>
      <c r="K707" s="75"/>
    </row>
    <row r="708" spans="2:11" ht="24.75" customHeight="1">
      <c r="B708" s="18">
        <v>703</v>
      </c>
      <c r="C708" s="43"/>
      <c r="D708" s="38" t="str">
        <f t="shared" si="31"/>
        <v/>
      </c>
      <c r="E708" s="39">
        <f>IF(D708="",0,+COUNTIF('賃上げ前（時給）'!$E$7:$E$1006,D708))</f>
        <v>0</v>
      </c>
      <c r="F708" s="44"/>
      <c r="G708" s="41" t="str">
        <f t="shared" si="32"/>
        <v/>
      </c>
      <c r="H708" s="51"/>
      <c r="I708" s="42" t="str">
        <f t="shared" si="33"/>
        <v/>
      </c>
      <c r="J708" s="74"/>
      <c r="K708" s="75"/>
    </row>
    <row r="709" spans="2:11" ht="24.75" customHeight="1">
      <c r="B709" s="18">
        <v>704</v>
      </c>
      <c r="C709" s="43"/>
      <c r="D709" s="38" t="str">
        <f t="shared" si="31"/>
        <v/>
      </c>
      <c r="E709" s="39">
        <f>IF(D709="",0,+COUNTIF('賃上げ前（時給）'!$E$7:$E$1006,D709))</f>
        <v>0</v>
      </c>
      <c r="F709" s="44"/>
      <c r="G709" s="41" t="str">
        <f t="shared" si="32"/>
        <v/>
      </c>
      <c r="H709" s="51"/>
      <c r="I709" s="42" t="str">
        <f t="shared" si="33"/>
        <v/>
      </c>
      <c r="J709" s="74"/>
      <c r="K709" s="75"/>
    </row>
    <row r="710" spans="2:11" ht="24.75" customHeight="1">
      <c r="B710" s="18">
        <v>705</v>
      </c>
      <c r="C710" s="43"/>
      <c r="D710" s="38" t="str">
        <f t="shared" ref="D710:D773" si="34">SUBSTITUTE(SUBSTITUTE(C710,"　","")," ","")</f>
        <v/>
      </c>
      <c r="E710" s="39">
        <f>IF(D710="",0,+COUNTIF('賃上げ前（時給）'!$E$7:$E$1006,D710))</f>
        <v>0</v>
      </c>
      <c r="F710" s="44"/>
      <c r="G710" s="41" t="str">
        <f t="shared" si="32"/>
        <v/>
      </c>
      <c r="H710" s="51"/>
      <c r="I710" s="42" t="str">
        <f t="shared" si="33"/>
        <v/>
      </c>
      <c r="J710" s="74"/>
      <c r="K710" s="75"/>
    </row>
    <row r="711" spans="2:11" ht="24.75" customHeight="1">
      <c r="B711" s="18">
        <v>706</v>
      </c>
      <c r="C711" s="43"/>
      <c r="D711" s="38" t="str">
        <f t="shared" si="34"/>
        <v/>
      </c>
      <c r="E711" s="39">
        <f>IF(D711="",0,+COUNTIF('賃上げ前（時給）'!$E$7:$E$1006,D711))</f>
        <v>0</v>
      </c>
      <c r="F711" s="44"/>
      <c r="G711" s="41" t="str">
        <f t="shared" ref="G711:G774" si="35">IF(C711="","",+IF(OR(E711&lt;1,F711="",J711="◎"),"除外","対象"))</f>
        <v/>
      </c>
      <c r="H711" s="51"/>
      <c r="I711" s="42" t="str">
        <f t="shared" si="33"/>
        <v/>
      </c>
      <c r="J711" s="74"/>
      <c r="K711" s="75"/>
    </row>
    <row r="712" spans="2:11" ht="24.75" customHeight="1">
      <c r="B712" s="18">
        <v>707</v>
      </c>
      <c r="C712" s="43"/>
      <c r="D712" s="38" t="str">
        <f t="shared" si="34"/>
        <v/>
      </c>
      <c r="E712" s="39">
        <f>IF(D712="",0,+COUNTIF('賃上げ前（時給）'!$E$7:$E$1006,D712))</f>
        <v>0</v>
      </c>
      <c r="F712" s="44"/>
      <c r="G712" s="41" t="str">
        <f t="shared" si="35"/>
        <v/>
      </c>
      <c r="H712" s="51"/>
      <c r="I712" s="42" t="str">
        <f t="shared" si="33"/>
        <v/>
      </c>
      <c r="J712" s="74"/>
      <c r="K712" s="75"/>
    </row>
    <row r="713" spans="2:11" ht="24.75" customHeight="1">
      <c r="B713" s="18">
        <v>708</v>
      </c>
      <c r="C713" s="43"/>
      <c r="D713" s="38" t="str">
        <f t="shared" si="34"/>
        <v/>
      </c>
      <c r="E713" s="39">
        <f>IF(D713="",0,+COUNTIF('賃上げ前（時給）'!$E$7:$E$1006,D713))</f>
        <v>0</v>
      </c>
      <c r="F713" s="44"/>
      <c r="G713" s="41" t="str">
        <f t="shared" si="35"/>
        <v/>
      </c>
      <c r="H713" s="51"/>
      <c r="I713" s="42" t="str">
        <f t="shared" si="33"/>
        <v/>
      </c>
      <c r="J713" s="74"/>
      <c r="K713" s="75"/>
    </row>
    <row r="714" spans="2:11" ht="24.75" customHeight="1">
      <c r="B714" s="18">
        <v>709</v>
      </c>
      <c r="C714" s="43"/>
      <c r="D714" s="38" t="str">
        <f t="shared" si="34"/>
        <v/>
      </c>
      <c r="E714" s="39">
        <f>IF(D714="",0,+COUNTIF('賃上げ前（時給）'!$E$7:$E$1006,D714))</f>
        <v>0</v>
      </c>
      <c r="F714" s="44"/>
      <c r="G714" s="41" t="str">
        <f t="shared" si="35"/>
        <v/>
      </c>
      <c r="H714" s="51"/>
      <c r="I714" s="42" t="str">
        <f t="shared" si="33"/>
        <v/>
      </c>
      <c r="J714" s="74"/>
      <c r="K714" s="75"/>
    </row>
    <row r="715" spans="2:11" ht="24.75" customHeight="1">
      <c r="B715" s="18">
        <v>710</v>
      </c>
      <c r="C715" s="43"/>
      <c r="D715" s="38" t="str">
        <f t="shared" si="34"/>
        <v/>
      </c>
      <c r="E715" s="39">
        <f>IF(D715="",0,+COUNTIF('賃上げ前（時給）'!$E$7:$E$1006,D715))</f>
        <v>0</v>
      </c>
      <c r="F715" s="44"/>
      <c r="G715" s="41" t="str">
        <f t="shared" si="35"/>
        <v/>
      </c>
      <c r="H715" s="51"/>
      <c r="I715" s="42" t="str">
        <f t="shared" si="33"/>
        <v/>
      </c>
      <c r="J715" s="74"/>
      <c r="K715" s="75"/>
    </row>
    <row r="716" spans="2:11" ht="24.75" customHeight="1">
      <c r="B716" s="18">
        <v>711</v>
      </c>
      <c r="C716" s="43"/>
      <c r="D716" s="38" t="str">
        <f t="shared" si="34"/>
        <v/>
      </c>
      <c r="E716" s="39">
        <f>IF(D716="",0,+COUNTIF('賃上げ前（時給）'!$E$7:$E$1006,D716))</f>
        <v>0</v>
      </c>
      <c r="F716" s="44"/>
      <c r="G716" s="41" t="str">
        <f t="shared" si="35"/>
        <v/>
      </c>
      <c r="H716" s="51"/>
      <c r="I716" s="42" t="str">
        <f t="shared" si="33"/>
        <v/>
      </c>
      <c r="J716" s="74"/>
      <c r="K716" s="75"/>
    </row>
    <row r="717" spans="2:11" ht="24.75" customHeight="1">
      <c r="B717" s="18">
        <v>712</v>
      </c>
      <c r="C717" s="43"/>
      <c r="D717" s="38" t="str">
        <f t="shared" si="34"/>
        <v/>
      </c>
      <c r="E717" s="39">
        <f>IF(D717="",0,+COUNTIF('賃上げ前（時給）'!$E$7:$E$1006,D717))</f>
        <v>0</v>
      </c>
      <c r="F717" s="44"/>
      <c r="G717" s="41" t="str">
        <f t="shared" si="35"/>
        <v/>
      </c>
      <c r="H717" s="51"/>
      <c r="I717" s="42" t="str">
        <f t="shared" ref="I717:I780" si="36">IF(C717="","",+IF(G717="対象",H717,0))</f>
        <v/>
      </c>
      <c r="J717" s="74"/>
      <c r="K717" s="75"/>
    </row>
    <row r="718" spans="2:11" ht="24.75" customHeight="1">
      <c r="B718" s="18">
        <v>713</v>
      </c>
      <c r="C718" s="43"/>
      <c r="D718" s="38" t="str">
        <f t="shared" si="34"/>
        <v/>
      </c>
      <c r="E718" s="39">
        <f>IF(D718="",0,+COUNTIF('賃上げ前（時給）'!$E$7:$E$1006,D718))</f>
        <v>0</v>
      </c>
      <c r="F718" s="44"/>
      <c r="G718" s="41" t="str">
        <f t="shared" si="35"/>
        <v/>
      </c>
      <c r="H718" s="51"/>
      <c r="I718" s="42" t="str">
        <f t="shared" si="36"/>
        <v/>
      </c>
      <c r="J718" s="74"/>
      <c r="K718" s="75"/>
    </row>
    <row r="719" spans="2:11" ht="24.75" customHeight="1">
      <c r="B719" s="18">
        <v>714</v>
      </c>
      <c r="C719" s="43"/>
      <c r="D719" s="38" t="str">
        <f t="shared" si="34"/>
        <v/>
      </c>
      <c r="E719" s="39">
        <f>IF(D719="",0,+COUNTIF('賃上げ前（時給）'!$E$7:$E$1006,D719))</f>
        <v>0</v>
      </c>
      <c r="F719" s="44"/>
      <c r="G719" s="41" t="str">
        <f t="shared" si="35"/>
        <v/>
      </c>
      <c r="H719" s="51"/>
      <c r="I719" s="42" t="str">
        <f t="shared" si="36"/>
        <v/>
      </c>
      <c r="J719" s="74"/>
      <c r="K719" s="75"/>
    </row>
    <row r="720" spans="2:11" ht="24.75" customHeight="1">
      <c r="B720" s="18">
        <v>715</v>
      </c>
      <c r="C720" s="43"/>
      <c r="D720" s="38" t="str">
        <f t="shared" si="34"/>
        <v/>
      </c>
      <c r="E720" s="39">
        <f>IF(D720="",0,+COUNTIF('賃上げ前（時給）'!$E$7:$E$1006,D720))</f>
        <v>0</v>
      </c>
      <c r="F720" s="44"/>
      <c r="G720" s="41" t="str">
        <f t="shared" si="35"/>
        <v/>
      </c>
      <c r="H720" s="51"/>
      <c r="I720" s="42" t="str">
        <f t="shared" si="36"/>
        <v/>
      </c>
      <c r="J720" s="74"/>
      <c r="K720" s="75"/>
    </row>
    <row r="721" spans="2:11" ht="24.75" customHeight="1">
      <c r="B721" s="18">
        <v>716</v>
      </c>
      <c r="C721" s="43"/>
      <c r="D721" s="38" t="str">
        <f t="shared" si="34"/>
        <v/>
      </c>
      <c r="E721" s="39">
        <f>IF(D721="",0,+COUNTIF('賃上げ前（時給）'!$E$7:$E$1006,D721))</f>
        <v>0</v>
      </c>
      <c r="F721" s="44"/>
      <c r="G721" s="41" t="str">
        <f t="shared" si="35"/>
        <v/>
      </c>
      <c r="H721" s="51"/>
      <c r="I721" s="42" t="str">
        <f t="shared" si="36"/>
        <v/>
      </c>
      <c r="J721" s="74"/>
      <c r="K721" s="75"/>
    </row>
    <row r="722" spans="2:11" ht="24.75" customHeight="1">
      <c r="B722" s="18">
        <v>717</v>
      </c>
      <c r="C722" s="43"/>
      <c r="D722" s="38" t="str">
        <f t="shared" si="34"/>
        <v/>
      </c>
      <c r="E722" s="39">
        <f>IF(D722="",0,+COUNTIF('賃上げ前（時給）'!$E$7:$E$1006,D722))</f>
        <v>0</v>
      </c>
      <c r="F722" s="44"/>
      <c r="G722" s="41" t="str">
        <f t="shared" si="35"/>
        <v/>
      </c>
      <c r="H722" s="51"/>
      <c r="I722" s="42" t="str">
        <f t="shared" si="36"/>
        <v/>
      </c>
      <c r="J722" s="74"/>
      <c r="K722" s="75"/>
    </row>
    <row r="723" spans="2:11" ht="24.75" customHeight="1">
      <c r="B723" s="18">
        <v>718</v>
      </c>
      <c r="C723" s="43"/>
      <c r="D723" s="38" t="str">
        <f t="shared" si="34"/>
        <v/>
      </c>
      <c r="E723" s="39">
        <f>IF(D723="",0,+COUNTIF('賃上げ前（時給）'!$E$7:$E$1006,D723))</f>
        <v>0</v>
      </c>
      <c r="F723" s="44"/>
      <c r="G723" s="41" t="str">
        <f t="shared" si="35"/>
        <v/>
      </c>
      <c r="H723" s="51"/>
      <c r="I723" s="42" t="str">
        <f t="shared" si="36"/>
        <v/>
      </c>
      <c r="J723" s="74"/>
      <c r="K723" s="75"/>
    </row>
    <row r="724" spans="2:11" ht="24.75" customHeight="1">
      <c r="B724" s="18">
        <v>719</v>
      </c>
      <c r="C724" s="43"/>
      <c r="D724" s="38" t="str">
        <f t="shared" si="34"/>
        <v/>
      </c>
      <c r="E724" s="39">
        <f>IF(D724="",0,+COUNTIF('賃上げ前（時給）'!$E$7:$E$1006,D724))</f>
        <v>0</v>
      </c>
      <c r="F724" s="44"/>
      <c r="G724" s="41" t="str">
        <f t="shared" si="35"/>
        <v/>
      </c>
      <c r="H724" s="51"/>
      <c r="I724" s="42" t="str">
        <f t="shared" si="36"/>
        <v/>
      </c>
      <c r="J724" s="74"/>
      <c r="K724" s="75"/>
    </row>
    <row r="725" spans="2:11" ht="24.75" customHeight="1">
      <c r="B725" s="18">
        <v>720</v>
      </c>
      <c r="C725" s="43"/>
      <c r="D725" s="38" t="str">
        <f t="shared" si="34"/>
        <v/>
      </c>
      <c r="E725" s="39">
        <f>IF(D725="",0,+COUNTIF('賃上げ前（時給）'!$E$7:$E$1006,D725))</f>
        <v>0</v>
      </c>
      <c r="F725" s="44"/>
      <c r="G725" s="41" t="str">
        <f t="shared" si="35"/>
        <v/>
      </c>
      <c r="H725" s="51"/>
      <c r="I725" s="42" t="str">
        <f t="shared" si="36"/>
        <v/>
      </c>
      <c r="J725" s="74"/>
      <c r="K725" s="75"/>
    </row>
    <row r="726" spans="2:11" ht="24.75" customHeight="1">
      <c r="B726" s="18">
        <v>721</v>
      </c>
      <c r="C726" s="43"/>
      <c r="D726" s="38" t="str">
        <f t="shared" si="34"/>
        <v/>
      </c>
      <c r="E726" s="39">
        <f>IF(D726="",0,+COUNTIF('賃上げ前（時給）'!$E$7:$E$1006,D726))</f>
        <v>0</v>
      </c>
      <c r="F726" s="44"/>
      <c r="G726" s="41" t="str">
        <f t="shared" si="35"/>
        <v/>
      </c>
      <c r="H726" s="51"/>
      <c r="I726" s="42" t="str">
        <f t="shared" si="36"/>
        <v/>
      </c>
      <c r="J726" s="74"/>
      <c r="K726" s="75"/>
    </row>
    <row r="727" spans="2:11" ht="24.75" customHeight="1">
      <c r="B727" s="18">
        <v>722</v>
      </c>
      <c r="C727" s="43"/>
      <c r="D727" s="38" t="str">
        <f t="shared" si="34"/>
        <v/>
      </c>
      <c r="E727" s="39">
        <f>IF(D727="",0,+COUNTIF('賃上げ前（時給）'!$E$7:$E$1006,D727))</f>
        <v>0</v>
      </c>
      <c r="F727" s="44"/>
      <c r="G727" s="41" t="str">
        <f t="shared" si="35"/>
        <v/>
      </c>
      <c r="H727" s="51"/>
      <c r="I727" s="42" t="str">
        <f t="shared" si="36"/>
        <v/>
      </c>
      <c r="J727" s="74"/>
      <c r="K727" s="75"/>
    </row>
    <row r="728" spans="2:11" ht="24.75" customHeight="1">
      <c r="B728" s="18">
        <v>723</v>
      </c>
      <c r="C728" s="43"/>
      <c r="D728" s="38" t="str">
        <f t="shared" si="34"/>
        <v/>
      </c>
      <c r="E728" s="39">
        <f>IF(D728="",0,+COUNTIF('賃上げ前（時給）'!$E$7:$E$1006,D728))</f>
        <v>0</v>
      </c>
      <c r="F728" s="44"/>
      <c r="G728" s="41" t="str">
        <f t="shared" si="35"/>
        <v/>
      </c>
      <c r="H728" s="51"/>
      <c r="I728" s="42" t="str">
        <f t="shared" si="36"/>
        <v/>
      </c>
      <c r="J728" s="74"/>
      <c r="K728" s="75"/>
    </row>
    <row r="729" spans="2:11" ht="24.75" customHeight="1">
      <c r="B729" s="18">
        <v>724</v>
      </c>
      <c r="C729" s="43"/>
      <c r="D729" s="38" t="str">
        <f t="shared" si="34"/>
        <v/>
      </c>
      <c r="E729" s="39">
        <f>IF(D729="",0,+COUNTIF('賃上げ前（時給）'!$E$7:$E$1006,D729))</f>
        <v>0</v>
      </c>
      <c r="F729" s="44"/>
      <c r="G729" s="41" t="str">
        <f t="shared" si="35"/>
        <v/>
      </c>
      <c r="H729" s="51"/>
      <c r="I729" s="42" t="str">
        <f t="shared" si="36"/>
        <v/>
      </c>
      <c r="J729" s="74"/>
      <c r="K729" s="75"/>
    </row>
    <row r="730" spans="2:11" ht="24.75" customHeight="1">
      <c r="B730" s="18">
        <v>725</v>
      </c>
      <c r="C730" s="43"/>
      <c r="D730" s="38" t="str">
        <f t="shared" si="34"/>
        <v/>
      </c>
      <c r="E730" s="39">
        <f>IF(D730="",0,+COUNTIF('賃上げ前（時給）'!$E$7:$E$1006,D730))</f>
        <v>0</v>
      </c>
      <c r="F730" s="44"/>
      <c r="G730" s="41" t="str">
        <f t="shared" si="35"/>
        <v/>
      </c>
      <c r="H730" s="51"/>
      <c r="I730" s="42" t="str">
        <f t="shared" si="36"/>
        <v/>
      </c>
      <c r="J730" s="74"/>
      <c r="K730" s="75"/>
    </row>
    <row r="731" spans="2:11" ht="24.75" customHeight="1">
      <c r="B731" s="18">
        <v>726</v>
      </c>
      <c r="C731" s="43"/>
      <c r="D731" s="38" t="str">
        <f t="shared" si="34"/>
        <v/>
      </c>
      <c r="E731" s="39">
        <f>IF(D731="",0,+COUNTIF('賃上げ前（時給）'!$E$7:$E$1006,D731))</f>
        <v>0</v>
      </c>
      <c r="F731" s="44"/>
      <c r="G731" s="41" t="str">
        <f t="shared" si="35"/>
        <v/>
      </c>
      <c r="H731" s="51"/>
      <c r="I731" s="42" t="str">
        <f t="shared" si="36"/>
        <v/>
      </c>
      <c r="J731" s="74"/>
      <c r="K731" s="75"/>
    </row>
    <row r="732" spans="2:11" ht="24.75" customHeight="1">
      <c r="B732" s="18">
        <v>727</v>
      </c>
      <c r="C732" s="43"/>
      <c r="D732" s="38" t="str">
        <f t="shared" si="34"/>
        <v/>
      </c>
      <c r="E732" s="39">
        <f>IF(D732="",0,+COUNTIF('賃上げ前（時給）'!$E$7:$E$1006,D732))</f>
        <v>0</v>
      </c>
      <c r="F732" s="44"/>
      <c r="G732" s="41" t="str">
        <f t="shared" si="35"/>
        <v/>
      </c>
      <c r="H732" s="51"/>
      <c r="I732" s="42" t="str">
        <f t="shared" si="36"/>
        <v/>
      </c>
      <c r="J732" s="74"/>
      <c r="K732" s="75"/>
    </row>
    <row r="733" spans="2:11" ht="24.75" customHeight="1">
      <c r="B733" s="18">
        <v>728</v>
      </c>
      <c r="C733" s="43"/>
      <c r="D733" s="38" t="str">
        <f t="shared" si="34"/>
        <v/>
      </c>
      <c r="E733" s="39">
        <f>IF(D733="",0,+COUNTIF('賃上げ前（時給）'!$E$7:$E$1006,D733))</f>
        <v>0</v>
      </c>
      <c r="F733" s="44"/>
      <c r="G733" s="41" t="str">
        <f t="shared" si="35"/>
        <v/>
      </c>
      <c r="H733" s="51"/>
      <c r="I733" s="42" t="str">
        <f t="shared" si="36"/>
        <v/>
      </c>
      <c r="J733" s="74"/>
      <c r="K733" s="75"/>
    </row>
    <row r="734" spans="2:11" ht="24.75" customHeight="1">
      <c r="B734" s="18">
        <v>729</v>
      </c>
      <c r="C734" s="43"/>
      <c r="D734" s="38" t="str">
        <f t="shared" si="34"/>
        <v/>
      </c>
      <c r="E734" s="39">
        <f>IF(D734="",0,+COUNTIF('賃上げ前（時給）'!$E$7:$E$1006,D734))</f>
        <v>0</v>
      </c>
      <c r="F734" s="44"/>
      <c r="G734" s="41" t="str">
        <f t="shared" si="35"/>
        <v/>
      </c>
      <c r="H734" s="51"/>
      <c r="I734" s="42" t="str">
        <f t="shared" si="36"/>
        <v/>
      </c>
      <c r="J734" s="74"/>
      <c r="K734" s="75"/>
    </row>
    <row r="735" spans="2:11" ht="24.75" customHeight="1">
      <c r="B735" s="18">
        <v>730</v>
      </c>
      <c r="C735" s="43"/>
      <c r="D735" s="38" t="str">
        <f t="shared" si="34"/>
        <v/>
      </c>
      <c r="E735" s="39">
        <f>IF(D735="",0,+COUNTIF('賃上げ前（時給）'!$E$7:$E$1006,D735))</f>
        <v>0</v>
      </c>
      <c r="F735" s="44"/>
      <c r="G735" s="41" t="str">
        <f t="shared" si="35"/>
        <v/>
      </c>
      <c r="H735" s="51"/>
      <c r="I735" s="42" t="str">
        <f t="shared" si="36"/>
        <v/>
      </c>
      <c r="J735" s="74"/>
      <c r="K735" s="75"/>
    </row>
    <row r="736" spans="2:11" ht="24.75" customHeight="1">
      <c r="B736" s="18">
        <v>731</v>
      </c>
      <c r="C736" s="43"/>
      <c r="D736" s="38" t="str">
        <f t="shared" si="34"/>
        <v/>
      </c>
      <c r="E736" s="39">
        <f>IF(D736="",0,+COUNTIF('賃上げ前（時給）'!$E$7:$E$1006,D736))</f>
        <v>0</v>
      </c>
      <c r="F736" s="44"/>
      <c r="G736" s="41" t="str">
        <f t="shared" si="35"/>
        <v/>
      </c>
      <c r="H736" s="51"/>
      <c r="I736" s="42" t="str">
        <f t="shared" si="36"/>
        <v/>
      </c>
      <c r="J736" s="74"/>
      <c r="K736" s="75"/>
    </row>
    <row r="737" spans="2:11" ht="24.75" customHeight="1">
      <c r="B737" s="18">
        <v>732</v>
      </c>
      <c r="C737" s="43"/>
      <c r="D737" s="38" t="str">
        <f t="shared" si="34"/>
        <v/>
      </c>
      <c r="E737" s="39">
        <f>IF(D737="",0,+COUNTIF('賃上げ前（時給）'!$E$7:$E$1006,D737))</f>
        <v>0</v>
      </c>
      <c r="F737" s="44"/>
      <c r="G737" s="41" t="str">
        <f t="shared" si="35"/>
        <v/>
      </c>
      <c r="H737" s="51"/>
      <c r="I737" s="42" t="str">
        <f t="shared" si="36"/>
        <v/>
      </c>
      <c r="J737" s="74"/>
      <c r="K737" s="75"/>
    </row>
    <row r="738" spans="2:11" ht="24.75" customHeight="1">
      <c r="B738" s="18">
        <v>733</v>
      </c>
      <c r="C738" s="43"/>
      <c r="D738" s="38" t="str">
        <f t="shared" si="34"/>
        <v/>
      </c>
      <c r="E738" s="39">
        <f>IF(D738="",0,+COUNTIF('賃上げ前（時給）'!$E$7:$E$1006,D738))</f>
        <v>0</v>
      </c>
      <c r="F738" s="44"/>
      <c r="G738" s="41" t="str">
        <f t="shared" si="35"/>
        <v/>
      </c>
      <c r="H738" s="51"/>
      <c r="I738" s="42" t="str">
        <f t="shared" si="36"/>
        <v/>
      </c>
      <c r="J738" s="74"/>
      <c r="K738" s="75"/>
    </row>
    <row r="739" spans="2:11" ht="24.75" customHeight="1">
      <c r="B739" s="18">
        <v>734</v>
      </c>
      <c r="C739" s="43"/>
      <c r="D739" s="38" t="str">
        <f t="shared" si="34"/>
        <v/>
      </c>
      <c r="E739" s="39">
        <f>IF(D739="",0,+COUNTIF('賃上げ前（時給）'!$E$7:$E$1006,D739))</f>
        <v>0</v>
      </c>
      <c r="F739" s="44"/>
      <c r="G739" s="41" t="str">
        <f t="shared" si="35"/>
        <v/>
      </c>
      <c r="H739" s="51"/>
      <c r="I739" s="42" t="str">
        <f t="shared" si="36"/>
        <v/>
      </c>
      <c r="J739" s="74"/>
      <c r="K739" s="75"/>
    </row>
    <row r="740" spans="2:11" ht="24.75" customHeight="1">
      <c r="B740" s="18">
        <v>735</v>
      </c>
      <c r="C740" s="43"/>
      <c r="D740" s="38" t="str">
        <f t="shared" si="34"/>
        <v/>
      </c>
      <c r="E740" s="39">
        <f>IF(D740="",0,+COUNTIF('賃上げ前（時給）'!$E$7:$E$1006,D740))</f>
        <v>0</v>
      </c>
      <c r="F740" s="44"/>
      <c r="G740" s="41" t="str">
        <f t="shared" si="35"/>
        <v/>
      </c>
      <c r="H740" s="51"/>
      <c r="I740" s="42" t="str">
        <f t="shared" si="36"/>
        <v/>
      </c>
      <c r="J740" s="74"/>
      <c r="K740" s="75"/>
    </row>
    <row r="741" spans="2:11" ht="24.75" customHeight="1">
      <c r="B741" s="18">
        <v>736</v>
      </c>
      <c r="C741" s="43"/>
      <c r="D741" s="38" t="str">
        <f t="shared" si="34"/>
        <v/>
      </c>
      <c r="E741" s="39">
        <f>IF(D741="",0,+COUNTIF('賃上げ前（時給）'!$E$7:$E$1006,D741))</f>
        <v>0</v>
      </c>
      <c r="F741" s="44"/>
      <c r="G741" s="41" t="str">
        <f t="shared" si="35"/>
        <v/>
      </c>
      <c r="H741" s="51"/>
      <c r="I741" s="42" t="str">
        <f t="shared" si="36"/>
        <v/>
      </c>
      <c r="J741" s="74"/>
      <c r="K741" s="75"/>
    </row>
    <row r="742" spans="2:11" ht="24.75" customHeight="1">
      <c r="B742" s="18">
        <v>737</v>
      </c>
      <c r="C742" s="43"/>
      <c r="D742" s="38" t="str">
        <f t="shared" si="34"/>
        <v/>
      </c>
      <c r="E742" s="39">
        <f>IF(D742="",0,+COUNTIF('賃上げ前（時給）'!$E$7:$E$1006,D742))</f>
        <v>0</v>
      </c>
      <c r="F742" s="44"/>
      <c r="G742" s="41" t="str">
        <f t="shared" si="35"/>
        <v/>
      </c>
      <c r="H742" s="51"/>
      <c r="I742" s="42" t="str">
        <f t="shared" si="36"/>
        <v/>
      </c>
      <c r="J742" s="74"/>
      <c r="K742" s="75"/>
    </row>
    <row r="743" spans="2:11" ht="24.75" customHeight="1">
      <c r="B743" s="18">
        <v>738</v>
      </c>
      <c r="C743" s="43"/>
      <c r="D743" s="38" t="str">
        <f t="shared" si="34"/>
        <v/>
      </c>
      <c r="E743" s="39">
        <f>IF(D743="",0,+COUNTIF('賃上げ前（時給）'!$E$7:$E$1006,D743))</f>
        <v>0</v>
      </c>
      <c r="F743" s="44"/>
      <c r="G743" s="41" t="str">
        <f t="shared" si="35"/>
        <v/>
      </c>
      <c r="H743" s="51"/>
      <c r="I743" s="42" t="str">
        <f t="shared" si="36"/>
        <v/>
      </c>
      <c r="J743" s="74"/>
      <c r="K743" s="75"/>
    </row>
    <row r="744" spans="2:11" ht="24.75" customHeight="1">
      <c r="B744" s="18">
        <v>739</v>
      </c>
      <c r="C744" s="43"/>
      <c r="D744" s="38" t="str">
        <f t="shared" si="34"/>
        <v/>
      </c>
      <c r="E744" s="39">
        <f>IF(D744="",0,+COUNTIF('賃上げ前（時給）'!$E$7:$E$1006,D744))</f>
        <v>0</v>
      </c>
      <c r="F744" s="44"/>
      <c r="G744" s="41" t="str">
        <f t="shared" si="35"/>
        <v/>
      </c>
      <c r="H744" s="51"/>
      <c r="I744" s="42" t="str">
        <f t="shared" si="36"/>
        <v/>
      </c>
      <c r="J744" s="74"/>
      <c r="K744" s="75"/>
    </row>
    <row r="745" spans="2:11" ht="24.75" customHeight="1">
      <c r="B745" s="18">
        <v>740</v>
      </c>
      <c r="C745" s="43"/>
      <c r="D745" s="38" t="str">
        <f t="shared" si="34"/>
        <v/>
      </c>
      <c r="E745" s="39">
        <f>IF(D745="",0,+COUNTIF('賃上げ前（時給）'!$E$7:$E$1006,D745))</f>
        <v>0</v>
      </c>
      <c r="F745" s="44"/>
      <c r="G745" s="41" t="str">
        <f t="shared" si="35"/>
        <v/>
      </c>
      <c r="H745" s="51"/>
      <c r="I745" s="42" t="str">
        <f t="shared" si="36"/>
        <v/>
      </c>
      <c r="J745" s="74"/>
      <c r="K745" s="75"/>
    </row>
    <row r="746" spans="2:11" ht="24.75" customHeight="1">
      <c r="B746" s="18">
        <v>741</v>
      </c>
      <c r="C746" s="43"/>
      <c r="D746" s="38" t="str">
        <f t="shared" si="34"/>
        <v/>
      </c>
      <c r="E746" s="39">
        <f>IF(D746="",0,+COUNTIF('賃上げ前（時給）'!$E$7:$E$1006,D746))</f>
        <v>0</v>
      </c>
      <c r="F746" s="44"/>
      <c r="G746" s="41" t="str">
        <f t="shared" si="35"/>
        <v/>
      </c>
      <c r="H746" s="51"/>
      <c r="I746" s="42" t="str">
        <f t="shared" si="36"/>
        <v/>
      </c>
      <c r="J746" s="74"/>
      <c r="K746" s="75"/>
    </row>
    <row r="747" spans="2:11" ht="24.75" customHeight="1">
      <c r="B747" s="18">
        <v>742</v>
      </c>
      <c r="C747" s="43"/>
      <c r="D747" s="38" t="str">
        <f t="shared" si="34"/>
        <v/>
      </c>
      <c r="E747" s="39">
        <f>IF(D747="",0,+COUNTIF('賃上げ前（時給）'!$E$7:$E$1006,D747))</f>
        <v>0</v>
      </c>
      <c r="F747" s="44"/>
      <c r="G747" s="41" t="str">
        <f t="shared" si="35"/>
        <v/>
      </c>
      <c r="H747" s="51"/>
      <c r="I747" s="42" t="str">
        <f t="shared" si="36"/>
        <v/>
      </c>
      <c r="J747" s="74"/>
      <c r="K747" s="75"/>
    </row>
    <row r="748" spans="2:11" ht="24.75" customHeight="1">
      <c r="B748" s="18">
        <v>743</v>
      </c>
      <c r="C748" s="43"/>
      <c r="D748" s="38" t="str">
        <f t="shared" si="34"/>
        <v/>
      </c>
      <c r="E748" s="39">
        <f>IF(D748="",0,+COUNTIF('賃上げ前（時給）'!$E$7:$E$1006,D748))</f>
        <v>0</v>
      </c>
      <c r="F748" s="44"/>
      <c r="G748" s="41" t="str">
        <f t="shared" si="35"/>
        <v/>
      </c>
      <c r="H748" s="51"/>
      <c r="I748" s="42" t="str">
        <f t="shared" si="36"/>
        <v/>
      </c>
      <c r="J748" s="74"/>
      <c r="K748" s="75"/>
    </row>
    <row r="749" spans="2:11" ht="24.75" customHeight="1">
      <c r="B749" s="18">
        <v>744</v>
      </c>
      <c r="C749" s="43"/>
      <c r="D749" s="38" t="str">
        <f t="shared" si="34"/>
        <v/>
      </c>
      <c r="E749" s="39">
        <f>IF(D749="",0,+COUNTIF('賃上げ前（時給）'!$E$7:$E$1006,D749))</f>
        <v>0</v>
      </c>
      <c r="F749" s="44"/>
      <c r="G749" s="41" t="str">
        <f t="shared" si="35"/>
        <v/>
      </c>
      <c r="H749" s="51"/>
      <c r="I749" s="42" t="str">
        <f t="shared" si="36"/>
        <v/>
      </c>
      <c r="J749" s="74"/>
      <c r="K749" s="75"/>
    </row>
    <row r="750" spans="2:11" ht="24.75" customHeight="1">
      <c r="B750" s="18">
        <v>745</v>
      </c>
      <c r="C750" s="43"/>
      <c r="D750" s="38" t="str">
        <f t="shared" si="34"/>
        <v/>
      </c>
      <c r="E750" s="39">
        <f>IF(D750="",0,+COUNTIF('賃上げ前（時給）'!$E$7:$E$1006,D750))</f>
        <v>0</v>
      </c>
      <c r="F750" s="44"/>
      <c r="G750" s="41" t="str">
        <f t="shared" si="35"/>
        <v/>
      </c>
      <c r="H750" s="51"/>
      <c r="I750" s="42" t="str">
        <f t="shared" si="36"/>
        <v/>
      </c>
      <c r="J750" s="74"/>
      <c r="K750" s="75"/>
    </row>
    <row r="751" spans="2:11" ht="24.75" customHeight="1">
      <c r="B751" s="18">
        <v>746</v>
      </c>
      <c r="C751" s="43"/>
      <c r="D751" s="38" t="str">
        <f t="shared" si="34"/>
        <v/>
      </c>
      <c r="E751" s="39">
        <f>IF(D751="",0,+COUNTIF('賃上げ前（時給）'!$E$7:$E$1006,D751))</f>
        <v>0</v>
      </c>
      <c r="F751" s="44"/>
      <c r="G751" s="41" t="str">
        <f t="shared" si="35"/>
        <v/>
      </c>
      <c r="H751" s="51"/>
      <c r="I751" s="42" t="str">
        <f t="shared" si="36"/>
        <v/>
      </c>
      <c r="J751" s="74"/>
      <c r="K751" s="75"/>
    </row>
    <row r="752" spans="2:11" ht="24.75" customHeight="1">
      <c r="B752" s="18">
        <v>747</v>
      </c>
      <c r="C752" s="43"/>
      <c r="D752" s="38" t="str">
        <f t="shared" si="34"/>
        <v/>
      </c>
      <c r="E752" s="39">
        <f>IF(D752="",0,+COUNTIF('賃上げ前（時給）'!$E$7:$E$1006,D752))</f>
        <v>0</v>
      </c>
      <c r="F752" s="44"/>
      <c r="G752" s="41" t="str">
        <f t="shared" si="35"/>
        <v/>
      </c>
      <c r="H752" s="51"/>
      <c r="I752" s="42" t="str">
        <f t="shared" si="36"/>
        <v/>
      </c>
      <c r="J752" s="74"/>
      <c r="K752" s="75"/>
    </row>
    <row r="753" spans="2:11" ht="24.75" customHeight="1">
      <c r="B753" s="18">
        <v>748</v>
      </c>
      <c r="C753" s="43"/>
      <c r="D753" s="38" t="str">
        <f t="shared" si="34"/>
        <v/>
      </c>
      <c r="E753" s="39">
        <f>IF(D753="",0,+COUNTIF('賃上げ前（時給）'!$E$7:$E$1006,D753))</f>
        <v>0</v>
      </c>
      <c r="F753" s="44"/>
      <c r="G753" s="41" t="str">
        <f t="shared" si="35"/>
        <v/>
      </c>
      <c r="H753" s="51"/>
      <c r="I753" s="42" t="str">
        <f t="shared" si="36"/>
        <v/>
      </c>
      <c r="J753" s="74"/>
      <c r="K753" s="75"/>
    </row>
    <row r="754" spans="2:11" ht="24.75" customHeight="1">
      <c r="B754" s="18">
        <v>749</v>
      </c>
      <c r="C754" s="43"/>
      <c r="D754" s="38" t="str">
        <f t="shared" si="34"/>
        <v/>
      </c>
      <c r="E754" s="39">
        <f>IF(D754="",0,+COUNTIF('賃上げ前（時給）'!$E$7:$E$1006,D754))</f>
        <v>0</v>
      </c>
      <c r="F754" s="44"/>
      <c r="G754" s="41" t="str">
        <f t="shared" si="35"/>
        <v/>
      </c>
      <c r="H754" s="51"/>
      <c r="I754" s="42" t="str">
        <f t="shared" si="36"/>
        <v/>
      </c>
      <c r="J754" s="74"/>
      <c r="K754" s="75"/>
    </row>
    <row r="755" spans="2:11" ht="24.75" customHeight="1">
      <c r="B755" s="18">
        <v>750</v>
      </c>
      <c r="C755" s="43"/>
      <c r="D755" s="38" t="str">
        <f t="shared" si="34"/>
        <v/>
      </c>
      <c r="E755" s="39">
        <f>IF(D755="",0,+COUNTIF('賃上げ前（時給）'!$E$7:$E$1006,D755))</f>
        <v>0</v>
      </c>
      <c r="F755" s="44"/>
      <c r="G755" s="41" t="str">
        <f t="shared" si="35"/>
        <v/>
      </c>
      <c r="H755" s="51"/>
      <c r="I755" s="42" t="str">
        <f t="shared" si="36"/>
        <v/>
      </c>
      <c r="J755" s="74"/>
      <c r="K755" s="75"/>
    </row>
    <row r="756" spans="2:11" ht="24.75" customHeight="1">
      <c r="B756" s="18">
        <v>751</v>
      </c>
      <c r="C756" s="43"/>
      <c r="D756" s="38" t="str">
        <f t="shared" si="34"/>
        <v/>
      </c>
      <c r="E756" s="39">
        <f>IF(D756="",0,+COUNTIF('賃上げ前（時給）'!$E$7:$E$1006,D756))</f>
        <v>0</v>
      </c>
      <c r="F756" s="44"/>
      <c r="G756" s="41" t="str">
        <f t="shared" si="35"/>
        <v/>
      </c>
      <c r="H756" s="51"/>
      <c r="I756" s="42" t="str">
        <f t="shared" si="36"/>
        <v/>
      </c>
      <c r="J756" s="74"/>
      <c r="K756" s="75"/>
    </row>
    <row r="757" spans="2:11" ht="24.75" customHeight="1">
      <c r="B757" s="18">
        <v>752</v>
      </c>
      <c r="C757" s="43"/>
      <c r="D757" s="38" t="str">
        <f t="shared" si="34"/>
        <v/>
      </c>
      <c r="E757" s="39">
        <f>IF(D757="",0,+COUNTIF('賃上げ前（時給）'!$E$7:$E$1006,D757))</f>
        <v>0</v>
      </c>
      <c r="F757" s="44"/>
      <c r="G757" s="41" t="str">
        <f t="shared" si="35"/>
        <v/>
      </c>
      <c r="H757" s="51"/>
      <c r="I757" s="42" t="str">
        <f t="shared" si="36"/>
        <v/>
      </c>
      <c r="J757" s="74"/>
      <c r="K757" s="75"/>
    </row>
    <row r="758" spans="2:11" ht="24.75" customHeight="1">
      <c r="B758" s="18">
        <v>753</v>
      </c>
      <c r="C758" s="43"/>
      <c r="D758" s="38" t="str">
        <f t="shared" si="34"/>
        <v/>
      </c>
      <c r="E758" s="39">
        <f>IF(D758="",0,+COUNTIF('賃上げ前（時給）'!$E$7:$E$1006,D758))</f>
        <v>0</v>
      </c>
      <c r="F758" s="44"/>
      <c r="G758" s="41" t="str">
        <f t="shared" si="35"/>
        <v/>
      </c>
      <c r="H758" s="51"/>
      <c r="I758" s="42" t="str">
        <f t="shared" si="36"/>
        <v/>
      </c>
      <c r="J758" s="74"/>
      <c r="K758" s="75"/>
    </row>
    <row r="759" spans="2:11" ht="24.75" customHeight="1">
      <c r="B759" s="18">
        <v>754</v>
      </c>
      <c r="C759" s="43"/>
      <c r="D759" s="38" t="str">
        <f t="shared" si="34"/>
        <v/>
      </c>
      <c r="E759" s="39">
        <f>IF(D759="",0,+COUNTIF('賃上げ前（時給）'!$E$7:$E$1006,D759))</f>
        <v>0</v>
      </c>
      <c r="F759" s="44"/>
      <c r="G759" s="41" t="str">
        <f t="shared" si="35"/>
        <v/>
      </c>
      <c r="H759" s="51"/>
      <c r="I759" s="42" t="str">
        <f t="shared" si="36"/>
        <v/>
      </c>
      <c r="J759" s="74"/>
      <c r="K759" s="75"/>
    </row>
    <row r="760" spans="2:11" ht="24.75" customHeight="1">
      <c r="B760" s="18">
        <v>755</v>
      </c>
      <c r="C760" s="43"/>
      <c r="D760" s="38" t="str">
        <f t="shared" si="34"/>
        <v/>
      </c>
      <c r="E760" s="39">
        <f>IF(D760="",0,+COUNTIF('賃上げ前（時給）'!$E$7:$E$1006,D760))</f>
        <v>0</v>
      </c>
      <c r="F760" s="44"/>
      <c r="G760" s="41" t="str">
        <f t="shared" si="35"/>
        <v/>
      </c>
      <c r="H760" s="51"/>
      <c r="I760" s="42" t="str">
        <f t="shared" si="36"/>
        <v/>
      </c>
      <c r="J760" s="74"/>
      <c r="K760" s="75"/>
    </row>
    <row r="761" spans="2:11" ht="24.75" customHeight="1">
      <c r="B761" s="18">
        <v>756</v>
      </c>
      <c r="C761" s="43"/>
      <c r="D761" s="38" t="str">
        <f t="shared" si="34"/>
        <v/>
      </c>
      <c r="E761" s="39">
        <f>IF(D761="",0,+COUNTIF('賃上げ前（時給）'!$E$7:$E$1006,D761))</f>
        <v>0</v>
      </c>
      <c r="F761" s="44"/>
      <c r="G761" s="41" t="str">
        <f t="shared" si="35"/>
        <v/>
      </c>
      <c r="H761" s="51"/>
      <c r="I761" s="42" t="str">
        <f t="shared" si="36"/>
        <v/>
      </c>
      <c r="J761" s="74"/>
      <c r="K761" s="75"/>
    </row>
    <row r="762" spans="2:11" ht="24.75" customHeight="1">
      <c r="B762" s="18">
        <v>757</v>
      </c>
      <c r="C762" s="43"/>
      <c r="D762" s="38" t="str">
        <f t="shared" si="34"/>
        <v/>
      </c>
      <c r="E762" s="39">
        <f>IF(D762="",0,+COUNTIF('賃上げ前（時給）'!$E$7:$E$1006,D762))</f>
        <v>0</v>
      </c>
      <c r="F762" s="44"/>
      <c r="G762" s="41" t="str">
        <f t="shared" si="35"/>
        <v/>
      </c>
      <c r="H762" s="51"/>
      <c r="I762" s="42" t="str">
        <f t="shared" si="36"/>
        <v/>
      </c>
      <c r="J762" s="74"/>
      <c r="K762" s="75"/>
    </row>
    <row r="763" spans="2:11" ht="24.75" customHeight="1">
      <c r="B763" s="18">
        <v>758</v>
      </c>
      <c r="C763" s="43"/>
      <c r="D763" s="38" t="str">
        <f t="shared" si="34"/>
        <v/>
      </c>
      <c r="E763" s="39">
        <f>IF(D763="",0,+COUNTIF('賃上げ前（時給）'!$E$7:$E$1006,D763))</f>
        <v>0</v>
      </c>
      <c r="F763" s="44"/>
      <c r="G763" s="41" t="str">
        <f t="shared" si="35"/>
        <v/>
      </c>
      <c r="H763" s="51"/>
      <c r="I763" s="42" t="str">
        <f t="shared" si="36"/>
        <v/>
      </c>
      <c r="J763" s="74"/>
      <c r="K763" s="75"/>
    </row>
    <row r="764" spans="2:11" ht="24.75" customHeight="1">
      <c r="B764" s="18">
        <v>759</v>
      </c>
      <c r="C764" s="43"/>
      <c r="D764" s="38" t="str">
        <f t="shared" si="34"/>
        <v/>
      </c>
      <c r="E764" s="39">
        <f>IF(D764="",0,+COUNTIF('賃上げ前（時給）'!$E$7:$E$1006,D764))</f>
        <v>0</v>
      </c>
      <c r="F764" s="44"/>
      <c r="G764" s="41" t="str">
        <f t="shared" si="35"/>
        <v/>
      </c>
      <c r="H764" s="51"/>
      <c r="I764" s="42" t="str">
        <f t="shared" si="36"/>
        <v/>
      </c>
      <c r="J764" s="74"/>
      <c r="K764" s="75"/>
    </row>
    <row r="765" spans="2:11" ht="24.75" customHeight="1">
      <c r="B765" s="18">
        <v>760</v>
      </c>
      <c r="C765" s="43"/>
      <c r="D765" s="38" t="str">
        <f t="shared" si="34"/>
        <v/>
      </c>
      <c r="E765" s="39">
        <f>IF(D765="",0,+COUNTIF('賃上げ前（時給）'!$E$7:$E$1006,D765))</f>
        <v>0</v>
      </c>
      <c r="F765" s="44"/>
      <c r="G765" s="41" t="str">
        <f t="shared" si="35"/>
        <v/>
      </c>
      <c r="H765" s="51"/>
      <c r="I765" s="42" t="str">
        <f t="shared" si="36"/>
        <v/>
      </c>
      <c r="J765" s="74"/>
      <c r="K765" s="75"/>
    </row>
    <row r="766" spans="2:11" ht="24.75" customHeight="1">
      <c r="B766" s="18">
        <v>761</v>
      </c>
      <c r="C766" s="43"/>
      <c r="D766" s="38" t="str">
        <f t="shared" si="34"/>
        <v/>
      </c>
      <c r="E766" s="39">
        <f>IF(D766="",0,+COUNTIF('賃上げ前（時給）'!$E$7:$E$1006,D766))</f>
        <v>0</v>
      </c>
      <c r="F766" s="44"/>
      <c r="G766" s="41" t="str">
        <f t="shared" si="35"/>
        <v/>
      </c>
      <c r="H766" s="51"/>
      <c r="I766" s="42" t="str">
        <f t="shared" si="36"/>
        <v/>
      </c>
      <c r="J766" s="74"/>
      <c r="K766" s="75"/>
    </row>
    <row r="767" spans="2:11" ht="24.75" customHeight="1">
      <c r="B767" s="18">
        <v>762</v>
      </c>
      <c r="C767" s="43"/>
      <c r="D767" s="38" t="str">
        <f t="shared" si="34"/>
        <v/>
      </c>
      <c r="E767" s="39">
        <f>IF(D767="",0,+COUNTIF('賃上げ前（時給）'!$E$7:$E$1006,D767))</f>
        <v>0</v>
      </c>
      <c r="F767" s="44"/>
      <c r="G767" s="41" t="str">
        <f t="shared" si="35"/>
        <v/>
      </c>
      <c r="H767" s="51"/>
      <c r="I767" s="42" t="str">
        <f t="shared" si="36"/>
        <v/>
      </c>
      <c r="J767" s="74"/>
      <c r="K767" s="75"/>
    </row>
    <row r="768" spans="2:11" ht="24.75" customHeight="1">
      <c r="B768" s="18">
        <v>763</v>
      </c>
      <c r="C768" s="43"/>
      <c r="D768" s="38" t="str">
        <f t="shared" si="34"/>
        <v/>
      </c>
      <c r="E768" s="39">
        <f>IF(D768="",0,+COUNTIF('賃上げ前（時給）'!$E$7:$E$1006,D768))</f>
        <v>0</v>
      </c>
      <c r="F768" s="44"/>
      <c r="G768" s="41" t="str">
        <f t="shared" si="35"/>
        <v/>
      </c>
      <c r="H768" s="51"/>
      <c r="I768" s="42" t="str">
        <f t="shared" si="36"/>
        <v/>
      </c>
      <c r="J768" s="74"/>
      <c r="K768" s="75"/>
    </row>
    <row r="769" spans="2:11" ht="24.75" customHeight="1">
      <c r="B769" s="18">
        <v>764</v>
      </c>
      <c r="C769" s="43"/>
      <c r="D769" s="38" t="str">
        <f t="shared" si="34"/>
        <v/>
      </c>
      <c r="E769" s="39">
        <f>IF(D769="",0,+COUNTIF('賃上げ前（時給）'!$E$7:$E$1006,D769))</f>
        <v>0</v>
      </c>
      <c r="F769" s="44"/>
      <c r="G769" s="41" t="str">
        <f t="shared" si="35"/>
        <v/>
      </c>
      <c r="H769" s="51"/>
      <c r="I769" s="42" t="str">
        <f t="shared" si="36"/>
        <v/>
      </c>
      <c r="J769" s="74"/>
      <c r="K769" s="75"/>
    </row>
    <row r="770" spans="2:11" ht="24.75" customHeight="1">
      <c r="B770" s="18">
        <v>765</v>
      </c>
      <c r="C770" s="43"/>
      <c r="D770" s="38" t="str">
        <f t="shared" si="34"/>
        <v/>
      </c>
      <c r="E770" s="39">
        <f>IF(D770="",0,+COUNTIF('賃上げ前（時給）'!$E$7:$E$1006,D770))</f>
        <v>0</v>
      </c>
      <c r="F770" s="44"/>
      <c r="G770" s="41" t="str">
        <f t="shared" si="35"/>
        <v/>
      </c>
      <c r="H770" s="51"/>
      <c r="I770" s="42" t="str">
        <f t="shared" si="36"/>
        <v/>
      </c>
      <c r="J770" s="74"/>
      <c r="K770" s="75"/>
    </row>
    <row r="771" spans="2:11" ht="24.75" customHeight="1">
      <c r="B771" s="18">
        <v>766</v>
      </c>
      <c r="C771" s="43"/>
      <c r="D771" s="38" t="str">
        <f t="shared" si="34"/>
        <v/>
      </c>
      <c r="E771" s="39">
        <f>IF(D771="",0,+COUNTIF('賃上げ前（時給）'!$E$7:$E$1006,D771))</f>
        <v>0</v>
      </c>
      <c r="F771" s="44"/>
      <c r="G771" s="41" t="str">
        <f t="shared" si="35"/>
        <v/>
      </c>
      <c r="H771" s="51"/>
      <c r="I771" s="42" t="str">
        <f t="shared" si="36"/>
        <v/>
      </c>
      <c r="J771" s="74"/>
      <c r="K771" s="75"/>
    </row>
    <row r="772" spans="2:11" ht="24.75" customHeight="1">
      <c r="B772" s="18">
        <v>767</v>
      </c>
      <c r="C772" s="43"/>
      <c r="D772" s="38" t="str">
        <f t="shared" si="34"/>
        <v/>
      </c>
      <c r="E772" s="39">
        <f>IF(D772="",0,+COUNTIF('賃上げ前（時給）'!$E$7:$E$1006,D772))</f>
        <v>0</v>
      </c>
      <c r="F772" s="44"/>
      <c r="G772" s="41" t="str">
        <f t="shared" si="35"/>
        <v/>
      </c>
      <c r="H772" s="51"/>
      <c r="I772" s="42" t="str">
        <f t="shared" si="36"/>
        <v/>
      </c>
      <c r="J772" s="74"/>
      <c r="K772" s="75"/>
    </row>
    <row r="773" spans="2:11" ht="24.75" customHeight="1">
      <c r="B773" s="18">
        <v>768</v>
      </c>
      <c r="C773" s="43"/>
      <c r="D773" s="38" t="str">
        <f t="shared" si="34"/>
        <v/>
      </c>
      <c r="E773" s="39">
        <f>IF(D773="",0,+COUNTIF('賃上げ前（時給）'!$E$7:$E$1006,D773))</f>
        <v>0</v>
      </c>
      <c r="F773" s="44"/>
      <c r="G773" s="41" t="str">
        <f t="shared" si="35"/>
        <v/>
      </c>
      <c r="H773" s="51"/>
      <c r="I773" s="42" t="str">
        <f t="shared" si="36"/>
        <v/>
      </c>
      <c r="J773" s="74"/>
      <c r="K773" s="75"/>
    </row>
    <row r="774" spans="2:11" ht="24.75" customHeight="1">
      <c r="B774" s="18">
        <v>769</v>
      </c>
      <c r="C774" s="43"/>
      <c r="D774" s="38" t="str">
        <f t="shared" ref="D774:D837" si="37">SUBSTITUTE(SUBSTITUTE(C774,"　","")," ","")</f>
        <v/>
      </c>
      <c r="E774" s="39">
        <f>IF(D774="",0,+COUNTIF('賃上げ前（時給）'!$E$7:$E$1006,D774))</f>
        <v>0</v>
      </c>
      <c r="F774" s="44"/>
      <c r="G774" s="41" t="str">
        <f t="shared" si="35"/>
        <v/>
      </c>
      <c r="H774" s="51"/>
      <c r="I774" s="42" t="str">
        <f t="shared" si="36"/>
        <v/>
      </c>
      <c r="J774" s="74"/>
      <c r="K774" s="75"/>
    </row>
    <row r="775" spans="2:11" ht="24.75" customHeight="1">
      <c r="B775" s="18">
        <v>770</v>
      </c>
      <c r="C775" s="43"/>
      <c r="D775" s="38" t="str">
        <f t="shared" si="37"/>
        <v/>
      </c>
      <c r="E775" s="39">
        <f>IF(D775="",0,+COUNTIF('賃上げ前（時給）'!$E$7:$E$1006,D775))</f>
        <v>0</v>
      </c>
      <c r="F775" s="44"/>
      <c r="G775" s="41" t="str">
        <f t="shared" ref="G775:G838" si="38">IF(C775="","",+IF(OR(E775&lt;1,F775="",J775="◎"),"除外","対象"))</f>
        <v/>
      </c>
      <c r="H775" s="51"/>
      <c r="I775" s="42" t="str">
        <f t="shared" si="36"/>
        <v/>
      </c>
      <c r="J775" s="74"/>
      <c r="K775" s="75"/>
    </row>
    <row r="776" spans="2:11" ht="24.75" customHeight="1">
      <c r="B776" s="18">
        <v>771</v>
      </c>
      <c r="C776" s="43"/>
      <c r="D776" s="38" t="str">
        <f t="shared" si="37"/>
        <v/>
      </c>
      <c r="E776" s="39">
        <f>IF(D776="",0,+COUNTIF('賃上げ前（時給）'!$E$7:$E$1006,D776))</f>
        <v>0</v>
      </c>
      <c r="F776" s="44"/>
      <c r="G776" s="41" t="str">
        <f t="shared" si="38"/>
        <v/>
      </c>
      <c r="H776" s="51"/>
      <c r="I776" s="42" t="str">
        <f t="shared" si="36"/>
        <v/>
      </c>
      <c r="J776" s="74"/>
      <c r="K776" s="75"/>
    </row>
    <row r="777" spans="2:11" ht="24.75" customHeight="1">
      <c r="B777" s="18">
        <v>772</v>
      </c>
      <c r="C777" s="43"/>
      <c r="D777" s="38" t="str">
        <f t="shared" si="37"/>
        <v/>
      </c>
      <c r="E777" s="39">
        <f>IF(D777="",0,+COUNTIF('賃上げ前（時給）'!$E$7:$E$1006,D777))</f>
        <v>0</v>
      </c>
      <c r="F777" s="44"/>
      <c r="G777" s="41" t="str">
        <f t="shared" si="38"/>
        <v/>
      </c>
      <c r="H777" s="51"/>
      <c r="I777" s="42" t="str">
        <f t="shared" si="36"/>
        <v/>
      </c>
      <c r="J777" s="74"/>
      <c r="K777" s="75"/>
    </row>
    <row r="778" spans="2:11" ht="24.75" customHeight="1">
      <c r="B778" s="18">
        <v>773</v>
      </c>
      <c r="C778" s="43"/>
      <c r="D778" s="38" t="str">
        <f t="shared" si="37"/>
        <v/>
      </c>
      <c r="E778" s="39">
        <f>IF(D778="",0,+COUNTIF('賃上げ前（時給）'!$E$7:$E$1006,D778))</f>
        <v>0</v>
      </c>
      <c r="F778" s="44"/>
      <c r="G778" s="41" t="str">
        <f t="shared" si="38"/>
        <v/>
      </c>
      <c r="H778" s="51"/>
      <c r="I778" s="42" t="str">
        <f t="shared" si="36"/>
        <v/>
      </c>
      <c r="J778" s="74"/>
      <c r="K778" s="75"/>
    </row>
    <row r="779" spans="2:11" ht="24.75" customHeight="1">
      <c r="B779" s="18">
        <v>774</v>
      </c>
      <c r="C779" s="43"/>
      <c r="D779" s="38" t="str">
        <f t="shared" si="37"/>
        <v/>
      </c>
      <c r="E779" s="39">
        <f>IF(D779="",0,+COUNTIF('賃上げ前（時給）'!$E$7:$E$1006,D779))</f>
        <v>0</v>
      </c>
      <c r="F779" s="44"/>
      <c r="G779" s="41" t="str">
        <f t="shared" si="38"/>
        <v/>
      </c>
      <c r="H779" s="51"/>
      <c r="I779" s="42" t="str">
        <f t="shared" si="36"/>
        <v/>
      </c>
      <c r="J779" s="74"/>
      <c r="K779" s="75"/>
    </row>
    <row r="780" spans="2:11" ht="24.75" customHeight="1">
      <c r="B780" s="18">
        <v>775</v>
      </c>
      <c r="C780" s="43"/>
      <c r="D780" s="38" t="str">
        <f t="shared" si="37"/>
        <v/>
      </c>
      <c r="E780" s="39">
        <f>IF(D780="",0,+COUNTIF('賃上げ前（時給）'!$E$7:$E$1006,D780))</f>
        <v>0</v>
      </c>
      <c r="F780" s="44"/>
      <c r="G780" s="41" t="str">
        <f t="shared" si="38"/>
        <v/>
      </c>
      <c r="H780" s="51"/>
      <c r="I780" s="42" t="str">
        <f t="shared" si="36"/>
        <v/>
      </c>
      <c r="J780" s="74"/>
      <c r="K780" s="75"/>
    </row>
    <row r="781" spans="2:11" ht="24.75" customHeight="1">
      <c r="B781" s="18">
        <v>776</v>
      </c>
      <c r="C781" s="43"/>
      <c r="D781" s="38" t="str">
        <f t="shared" si="37"/>
        <v/>
      </c>
      <c r="E781" s="39">
        <f>IF(D781="",0,+COUNTIF('賃上げ前（時給）'!$E$7:$E$1006,D781))</f>
        <v>0</v>
      </c>
      <c r="F781" s="44"/>
      <c r="G781" s="41" t="str">
        <f t="shared" si="38"/>
        <v/>
      </c>
      <c r="H781" s="51"/>
      <c r="I781" s="42" t="str">
        <f t="shared" ref="I781:I844" si="39">IF(C781="","",+IF(G781="対象",H781,0))</f>
        <v/>
      </c>
      <c r="J781" s="74"/>
      <c r="K781" s="75"/>
    </row>
    <row r="782" spans="2:11" ht="24.75" customHeight="1">
      <c r="B782" s="18">
        <v>777</v>
      </c>
      <c r="C782" s="43"/>
      <c r="D782" s="38" t="str">
        <f t="shared" si="37"/>
        <v/>
      </c>
      <c r="E782" s="39">
        <f>IF(D782="",0,+COUNTIF('賃上げ前（時給）'!$E$7:$E$1006,D782))</f>
        <v>0</v>
      </c>
      <c r="F782" s="44"/>
      <c r="G782" s="41" t="str">
        <f t="shared" si="38"/>
        <v/>
      </c>
      <c r="H782" s="51"/>
      <c r="I782" s="42" t="str">
        <f t="shared" si="39"/>
        <v/>
      </c>
      <c r="J782" s="74"/>
      <c r="K782" s="75"/>
    </row>
    <row r="783" spans="2:11" ht="24.75" customHeight="1">
      <c r="B783" s="18">
        <v>778</v>
      </c>
      <c r="C783" s="43"/>
      <c r="D783" s="38" t="str">
        <f t="shared" si="37"/>
        <v/>
      </c>
      <c r="E783" s="39">
        <f>IF(D783="",0,+COUNTIF('賃上げ前（時給）'!$E$7:$E$1006,D783))</f>
        <v>0</v>
      </c>
      <c r="F783" s="44"/>
      <c r="G783" s="41" t="str">
        <f t="shared" si="38"/>
        <v/>
      </c>
      <c r="H783" s="51"/>
      <c r="I783" s="42" t="str">
        <f t="shared" si="39"/>
        <v/>
      </c>
      <c r="J783" s="74"/>
      <c r="K783" s="75"/>
    </row>
    <row r="784" spans="2:11" ht="24.75" customHeight="1">
      <c r="B784" s="18">
        <v>779</v>
      </c>
      <c r="C784" s="43"/>
      <c r="D784" s="38" t="str">
        <f t="shared" si="37"/>
        <v/>
      </c>
      <c r="E784" s="39">
        <f>IF(D784="",0,+COUNTIF('賃上げ前（時給）'!$E$7:$E$1006,D784))</f>
        <v>0</v>
      </c>
      <c r="F784" s="44"/>
      <c r="G784" s="41" t="str">
        <f t="shared" si="38"/>
        <v/>
      </c>
      <c r="H784" s="51"/>
      <c r="I784" s="42" t="str">
        <f t="shared" si="39"/>
        <v/>
      </c>
      <c r="J784" s="74"/>
      <c r="K784" s="75"/>
    </row>
    <row r="785" spans="2:11" ht="24.75" customHeight="1">
      <c r="B785" s="18">
        <v>780</v>
      </c>
      <c r="C785" s="43"/>
      <c r="D785" s="38" t="str">
        <f t="shared" si="37"/>
        <v/>
      </c>
      <c r="E785" s="39">
        <f>IF(D785="",0,+COUNTIF('賃上げ前（時給）'!$E$7:$E$1006,D785))</f>
        <v>0</v>
      </c>
      <c r="F785" s="44"/>
      <c r="G785" s="41" t="str">
        <f t="shared" si="38"/>
        <v/>
      </c>
      <c r="H785" s="51"/>
      <c r="I785" s="42" t="str">
        <f t="shared" si="39"/>
        <v/>
      </c>
      <c r="J785" s="74"/>
      <c r="K785" s="75"/>
    </row>
    <row r="786" spans="2:11" ht="24.75" customHeight="1">
      <c r="B786" s="18">
        <v>781</v>
      </c>
      <c r="C786" s="43"/>
      <c r="D786" s="38" t="str">
        <f t="shared" si="37"/>
        <v/>
      </c>
      <c r="E786" s="39">
        <f>IF(D786="",0,+COUNTIF('賃上げ前（時給）'!$E$7:$E$1006,D786))</f>
        <v>0</v>
      </c>
      <c r="F786" s="44"/>
      <c r="G786" s="41" t="str">
        <f t="shared" si="38"/>
        <v/>
      </c>
      <c r="H786" s="51"/>
      <c r="I786" s="42" t="str">
        <f t="shared" si="39"/>
        <v/>
      </c>
      <c r="J786" s="74"/>
      <c r="K786" s="75"/>
    </row>
    <row r="787" spans="2:11" ht="24.75" customHeight="1">
      <c r="B787" s="18">
        <v>782</v>
      </c>
      <c r="C787" s="43"/>
      <c r="D787" s="38" t="str">
        <f t="shared" si="37"/>
        <v/>
      </c>
      <c r="E787" s="39">
        <f>IF(D787="",0,+COUNTIF('賃上げ前（時給）'!$E$7:$E$1006,D787))</f>
        <v>0</v>
      </c>
      <c r="F787" s="44"/>
      <c r="G787" s="41" t="str">
        <f t="shared" si="38"/>
        <v/>
      </c>
      <c r="H787" s="51"/>
      <c r="I787" s="42" t="str">
        <f t="shared" si="39"/>
        <v/>
      </c>
      <c r="J787" s="74"/>
      <c r="K787" s="75"/>
    </row>
    <row r="788" spans="2:11" ht="24.75" customHeight="1">
      <c r="B788" s="18">
        <v>783</v>
      </c>
      <c r="C788" s="43"/>
      <c r="D788" s="38" t="str">
        <f t="shared" si="37"/>
        <v/>
      </c>
      <c r="E788" s="39">
        <f>IF(D788="",0,+COUNTIF('賃上げ前（時給）'!$E$7:$E$1006,D788))</f>
        <v>0</v>
      </c>
      <c r="F788" s="44"/>
      <c r="G788" s="41" t="str">
        <f t="shared" si="38"/>
        <v/>
      </c>
      <c r="H788" s="51"/>
      <c r="I788" s="42" t="str">
        <f t="shared" si="39"/>
        <v/>
      </c>
      <c r="J788" s="74"/>
      <c r="K788" s="75"/>
    </row>
    <row r="789" spans="2:11" ht="24.75" customHeight="1">
      <c r="B789" s="18">
        <v>784</v>
      </c>
      <c r="C789" s="43"/>
      <c r="D789" s="38" t="str">
        <f t="shared" si="37"/>
        <v/>
      </c>
      <c r="E789" s="39">
        <f>IF(D789="",0,+COUNTIF('賃上げ前（時給）'!$E$7:$E$1006,D789))</f>
        <v>0</v>
      </c>
      <c r="F789" s="44"/>
      <c r="G789" s="41" t="str">
        <f t="shared" si="38"/>
        <v/>
      </c>
      <c r="H789" s="51"/>
      <c r="I789" s="42" t="str">
        <f t="shared" si="39"/>
        <v/>
      </c>
      <c r="J789" s="74"/>
      <c r="K789" s="75"/>
    </row>
    <row r="790" spans="2:11" ht="24.75" customHeight="1">
      <c r="B790" s="18">
        <v>785</v>
      </c>
      <c r="C790" s="43"/>
      <c r="D790" s="38" t="str">
        <f t="shared" si="37"/>
        <v/>
      </c>
      <c r="E790" s="39">
        <f>IF(D790="",0,+COUNTIF('賃上げ前（時給）'!$E$7:$E$1006,D790))</f>
        <v>0</v>
      </c>
      <c r="F790" s="44"/>
      <c r="G790" s="41" t="str">
        <f t="shared" si="38"/>
        <v/>
      </c>
      <c r="H790" s="51"/>
      <c r="I790" s="42" t="str">
        <f t="shared" si="39"/>
        <v/>
      </c>
      <c r="J790" s="74"/>
      <c r="K790" s="75"/>
    </row>
    <row r="791" spans="2:11" ht="24.75" customHeight="1">
      <c r="B791" s="18">
        <v>786</v>
      </c>
      <c r="C791" s="43"/>
      <c r="D791" s="38" t="str">
        <f t="shared" si="37"/>
        <v/>
      </c>
      <c r="E791" s="39">
        <f>IF(D791="",0,+COUNTIF('賃上げ前（時給）'!$E$7:$E$1006,D791))</f>
        <v>0</v>
      </c>
      <c r="F791" s="44"/>
      <c r="G791" s="41" t="str">
        <f t="shared" si="38"/>
        <v/>
      </c>
      <c r="H791" s="51"/>
      <c r="I791" s="42" t="str">
        <f t="shared" si="39"/>
        <v/>
      </c>
      <c r="J791" s="74"/>
      <c r="K791" s="75"/>
    </row>
    <row r="792" spans="2:11" ht="24.75" customHeight="1">
      <c r="B792" s="18">
        <v>787</v>
      </c>
      <c r="C792" s="43"/>
      <c r="D792" s="38" t="str">
        <f t="shared" si="37"/>
        <v/>
      </c>
      <c r="E792" s="39">
        <f>IF(D792="",0,+COUNTIF('賃上げ前（時給）'!$E$7:$E$1006,D792))</f>
        <v>0</v>
      </c>
      <c r="F792" s="44"/>
      <c r="G792" s="41" t="str">
        <f t="shared" si="38"/>
        <v/>
      </c>
      <c r="H792" s="51"/>
      <c r="I792" s="42" t="str">
        <f t="shared" si="39"/>
        <v/>
      </c>
      <c r="J792" s="74"/>
      <c r="K792" s="75"/>
    </row>
    <row r="793" spans="2:11" ht="24.75" customHeight="1">
      <c r="B793" s="18">
        <v>788</v>
      </c>
      <c r="C793" s="43"/>
      <c r="D793" s="38" t="str">
        <f t="shared" si="37"/>
        <v/>
      </c>
      <c r="E793" s="39">
        <f>IF(D793="",0,+COUNTIF('賃上げ前（時給）'!$E$7:$E$1006,D793))</f>
        <v>0</v>
      </c>
      <c r="F793" s="44"/>
      <c r="G793" s="41" t="str">
        <f t="shared" si="38"/>
        <v/>
      </c>
      <c r="H793" s="51"/>
      <c r="I793" s="42" t="str">
        <f t="shared" si="39"/>
        <v/>
      </c>
      <c r="J793" s="74"/>
      <c r="K793" s="75"/>
    </row>
    <row r="794" spans="2:11" ht="24.75" customHeight="1">
      <c r="B794" s="18">
        <v>789</v>
      </c>
      <c r="C794" s="43"/>
      <c r="D794" s="38" t="str">
        <f t="shared" si="37"/>
        <v/>
      </c>
      <c r="E794" s="39">
        <f>IF(D794="",0,+COUNTIF('賃上げ前（時給）'!$E$7:$E$1006,D794))</f>
        <v>0</v>
      </c>
      <c r="F794" s="44"/>
      <c r="G794" s="41" t="str">
        <f t="shared" si="38"/>
        <v/>
      </c>
      <c r="H794" s="51"/>
      <c r="I794" s="42" t="str">
        <f t="shared" si="39"/>
        <v/>
      </c>
      <c r="J794" s="74"/>
      <c r="K794" s="75"/>
    </row>
    <row r="795" spans="2:11" ht="24.75" customHeight="1">
      <c r="B795" s="18">
        <v>790</v>
      </c>
      <c r="C795" s="43"/>
      <c r="D795" s="38" t="str">
        <f t="shared" si="37"/>
        <v/>
      </c>
      <c r="E795" s="39">
        <f>IF(D795="",0,+COUNTIF('賃上げ前（時給）'!$E$7:$E$1006,D795))</f>
        <v>0</v>
      </c>
      <c r="F795" s="44"/>
      <c r="G795" s="41" t="str">
        <f t="shared" si="38"/>
        <v/>
      </c>
      <c r="H795" s="51"/>
      <c r="I795" s="42" t="str">
        <f t="shared" si="39"/>
        <v/>
      </c>
      <c r="J795" s="74"/>
      <c r="K795" s="75"/>
    </row>
    <row r="796" spans="2:11" ht="24.75" customHeight="1">
      <c r="B796" s="18">
        <v>791</v>
      </c>
      <c r="C796" s="43"/>
      <c r="D796" s="38" t="str">
        <f t="shared" si="37"/>
        <v/>
      </c>
      <c r="E796" s="39">
        <f>IF(D796="",0,+COUNTIF('賃上げ前（時給）'!$E$7:$E$1006,D796))</f>
        <v>0</v>
      </c>
      <c r="F796" s="44"/>
      <c r="G796" s="41" t="str">
        <f t="shared" si="38"/>
        <v/>
      </c>
      <c r="H796" s="51"/>
      <c r="I796" s="42" t="str">
        <f t="shared" si="39"/>
        <v/>
      </c>
      <c r="J796" s="74"/>
      <c r="K796" s="75"/>
    </row>
    <row r="797" spans="2:11" ht="24.75" customHeight="1">
      <c r="B797" s="18">
        <v>792</v>
      </c>
      <c r="C797" s="43"/>
      <c r="D797" s="38" t="str">
        <f t="shared" si="37"/>
        <v/>
      </c>
      <c r="E797" s="39">
        <f>IF(D797="",0,+COUNTIF('賃上げ前（時給）'!$E$7:$E$1006,D797))</f>
        <v>0</v>
      </c>
      <c r="F797" s="44"/>
      <c r="G797" s="41" t="str">
        <f t="shared" si="38"/>
        <v/>
      </c>
      <c r="H797" s="51"/>
      <c r="I797" s="42" t="str">
        <f t="shared" si="39"/>
        <v/>
      </c>
      <c r="J797" s="74"/>
      <c r="K797" s="75"/>
    </row>
    <row r="798" spans="2:11" ht="24.75" customHeight="1">
      <c r="B798" s="18">
        <v>793</v>
      </c>
      <c r="C798" s="43"/>
      <c r="D798" s="38" t="str">
        <f t="shared" si="37"/>
        <v/>
      </c>
      <c r="E798" s="39">
        <f>IF(D798="",0,+COUNTIF('賃上げ前（時給）'!$E$7:$E$1006,D798))</f>
        <v>0</v>
      </c>
      <c r="F798" s="44"/>
      <c r="G798" s="41" t="str">
        <f t="shared" si="38"/>
        <v/>
      </c>
      <c r="H798" s="51"/>
      <c r="I798" s="42" t="str">
        <f t="shared" si="39"/>
        <v/>
      </c>
      <c r="J798" s="74"/>
      <c r="K798" s="75"/>
    </row>
    <row r="799" spans="2:11" ht="24.75" customHeight="1">
      <c r="B799" s="18">
        <v>794</v>
      </c>
      <c r="C799" s="43"/>
      <c r="D799" s="38" t="str">
        <f t="shared" si="37"/>
        <v/>
      </c>
      <c r="E799" s="39">
        <f>IF(D799="",0,+COUNTIF('賃上げ前（時給）'!$E$7:$E$1006,D799))</f>
        <v>0</v>
      </c>
      <c r="F799" s="44"/>
      <c r="G799" s="41" t="str">
        <f t="shared" si="38"/>
        <v/>
      </c>
      <c r="H799" s="51"/>
      <c r="I799" s="42" t="str">
        <f t="shared" si="39"/>
        <v/>
      </c>
      <c r="J799" s="74"/>
      <c r="K799" s="75"/>
    </row>
    <row r="800" spans="2:11" ht="24.75" customHeight="1">
      <c r="B800" s="18">
        <v>795</v>
      </c>
      <c r="C800" s="43"/>
      <c r="D800" s="38" t="str">
        <f t="shared" si="37"/>
        <v/>
      </c>
      <c r="E800" s="39">
        <f>IF(D800="",0,+COUNTIF('賃上げ前（時給）'!$E$7:$E$1006,D800))</f>
        <v>0</v>
      </c>
      <c r="F800" s="44"/>
      <c r="G800" s="41" t="str">
        <f t="shared" si="38"/>
        <v/>
      </c>
      <c r="H800" s="51"/>
      <c r="I800" s="42" t="str">
        <f t="shared" si="39"/>
        <v/>
      </c>
      <c r="J800" s="74"/>
      <c r="K800" s="75"/>
    </row>
    <row r="801" spans="2:11" ht="24.75" customHeight="1">
      <c r="B801" s="18">
        <v>796</v>
      </c>
      <c r="C801" s="43"/>
      <c r="D801" s="38" t="str">
        <f t="shared" si="37"/>
        <v/>
      </c>
      <c r="E801" s="39">
        <f>IF(D801="",0,+COUNTIF('賃上げ前（時給）'!$E$7:$E$1006,D801))</f>
        <v>0</v>
      </c>
      <c r="F801" s="44"/>
      <c r="G801" s="41" t="str">
        <f t="shared" si="38"/>
        <v/>
      </c>
      <c r="H801" s="51"/>
      <c r="I801" s="42" t="str">
        <f t="shared" si="39"/>
        <v/>
      </c>
      <c r="J801" s="74"/>
      <c r="K801" s="75"/>
    </row>
    <row r="802" spans="2:11" ht="24.75" customHeight="1">
      <c r="B802" s="18">
        <v>797</v>
      </c>
      <c r="C802" s="43"/>
      <c r="D802" s="38" t="str">
        <f t="shared" si="37"/>
        <v/>
      </c>
      <c r="E802" s="39">
        <f>IF(D802="",0,+COUNTIF('賃上げ前（時給）'!$E$7:$E$1006,D802))</f>
        <v>0</v>
      </c>
      <c r="F802" s="44"/>
      <c r="G802" s="41" t="str">
        <f t="shared" si="38"/>
        <v/>
      </c>
      <c r="H802" s="51"/>
      <c r="I802" s="42" t="str">
        <f t="shared" si="39"/>
        <v/>
      </c>
      <c r="J802" s="74"/>
      <c r="K802" s="75"/>
    </row>
    <row r="803" spans="2:11" ht="24.75" customHeight="1">
      <c r="B803" s="18">
        <v>798</v>
      </c>
      <c r="C803" s="43"/>
      <c r="D803" s="38" t="str">
        <f t="shared" si="37"/>
        <v/>
      </c>
      <c r="E803" s="39">
        <f>IF(D803="",0,+COUNTIF('賃上げ前（時給）'!$E$7:$E$1006,D803))</f>
        <v>0</v>
      </c>
      <c r="F803" s="44"/>
      <c r="G803" s="41" t="str">
        <f t="shared" si="38"/>
        <v/>
      </c>
      <c r="H803" s="51"/>
      <c r="I803" s="42" t="str">
        <f t="shared" si="39"/>
        <v/>
      </c>
      <c r="J803" s="74"/>
      <c r="K803" s="75"/>
    </row>
    <row r="804" spans="2:11" ht="24.75" customHeight="1">
      <c r="B804" s="18">
        <v>799</v>
      </c>
      <c r="C804" s="43"/>
      <c r="D804" s="38" t="str">
        <f t="shared" si="37"/>
        <v/>
      </c>
      <c r="E804" s="39">
        <f>IF(D804="",0,+COUNTIF('賃上げ前（時給）'!$E$7:$E$1006,D804))</f>
        <v>0</v>
      </c>
      <c r="F804" s="44"/>
      <c r="G804" s="41" t="str">
        <f t="shared" si="38"/>
        <v/>
      </c>
      <c r="H804" s="51"/>
      <c r="I804" s="42" t="str">
        <f t="shared" si="39"/>
        <v/>
      </c>
      <c r="J804" s="74"/>
      <c r="K804" s="75"/>
    </row>
    <row r="805" spans="2:11" ht="24.75" customHeight="1">
      <c r="B805" s="18">
        <v>800</v>
      </c>
      <c r="C805" s="43"/>
      <c r="D805" s="38" t="str">
        <f t="shared" si="37"/>
        <v/>
      </c>
      <c r="E805" s="39">
        <f>IF(D805="",0,+COUNTIF('賃上げ前（時給）'!$E$7:$E$1006,D805))</f>
        <v>0</v>
      </c>
      <c r="F805" s="44"/>
      <c r="G805" s="41" t="str">
        <f t="shared" si="38"/>
        <v/>
      </c>
      <c r="H805" s="51"/>
      <c r="I805" s="42" t="str">
        <f t="shared" si="39"/>
        <v/>
      </c>
      <c r="J805" s="74"/>
      <c r="K805" s="75"/>
    </row>
    <row r="806" spans="2:11" ht="24.75" customHeight="1">
      <c r="B806" s="18">
        <v>801</v>
      </c>
      <c r="C806" s="43"/>
      <c r="D806" s="38" t="str">
        <f t="shared" si="37"/>
        <v/>
      </c>
      <c r="E806" s="39">
        <f>IF(D806="",0,+COUNTIF('賃上げ前（時給）'!$E$7:$E$1006,D806))</f>
        <v>0</v>
      </c>
      <c r="F806" s="44"/>
      <c r="G806" s="41" t="str">
        <f t="shared" si="38"/>
        <v/>
      </c>
      <c r="H806" s="51"/>
      <c r="I806" s="42" t="str">
        <f t="shared" si="39"/>
        <v/>
      </c>
      <c r="J806" s="74"/>
      <c r="K806" s="75"/>
    </row>
    <row r="807" spans="2:11" ht="24.75" customHeight="1">
      <c r="B807" s="18">
        <v>802</v>
      </c>
      <c r="C807" s="43"/>
      <c r="D807" s="38" t="str">
        <f t="shared" si="37"/>
        <v/>
      </c>
      <c r="E807" s="39">
        <f>IF(D807="",0,+COUNTIF('賃上げ前（時給）'!$E$7:$E$1006,D807))</f>
        <v>0</v>
      </c>
      <c r="F807" s="44"/>
      <c r="G807" s="41" t="str">
        <f t="shared" si="38"/>
        <v/>
      </c>
      <c r="H807" s="51"/>
      <c r="I807" s="42" t="str">
        <f t="shared" si="39"/>
        <v/>
      </c>
      <c r="J807" s="74"/>
      <c r="K807" s="75"/>
    </row>
    <row r="808" spans="2:11" ht="24.75" customHeight="1">
      <c r="B808" s="18">
        <v>803</v>
      </c>
      <c r="C808" s="43"/>
      <c r="D808" s="38" t="str">
        <f t="shared" si="37"/>
        <v/>
      </c>
      <c r="E808" s="39">
        <f>IF(D808="",0,+COUNTIF('賃上げ前（時給）'!$E$7:$E$1006,D808))</f>
        <v>0</v>
      </c>
      <c r="F808" s="44"/>
      <c r="G808" s="41" t="str">
        <f t="shared" si="38"/>
        <v/>
      </c>
      <c r="H808" s="51"/>
      <c r="I808" s="42" t="str">
        <f t="shared" si="39"/>
        <v/>
      </c>
      <c r="J808" s="74"/>
      <c r="K808" s="75"/>
    </row>
    <row r="809" spans="2:11" ht="24.75" customHeight="1">
      <c r="B809" s="18">
        <v>804</v>
      </c>
      <c r="C809" s="43"/>
      <c r="D809" s="38" t="str">
        <f t="shared" si="37"/>
        <v/>
      </c>
      <c r="E809" s="39">
        <f>IF(D809="",0,+COUNTIF('賃上げ前（時給）'!$E$7:$E$1006,D809))</f>
        <v>0</v>
      </c>
      <c r="F809" s="44"/>
      <c r="G809" s="41" t="str">
        <f t="shared" si="38"/>
        <v/>
      </c>
      <c r="H809" s="51"/>
      <c r="I809" s="42" t="str">
        <f t="shared" si="39"/>
        <v/>
      </c>
      <c r="J809" s="74"/>
      <c r="K809" s="75"/>
    </row>
    <row r="810" spans="2:11" ht="24.75" customHeight="1">
      <c r="B810" s="18">
        <v>805</v>
      </c>
      <c r="C810" s="43"/>
      <c r="D810" s="38" t="str">
        <f t="shared" si="37"/>
        <v/>
      </c>
      <c r="E810" s="39">
        <f>IF(D810="",0,+COUNTIF('賃上げ前（時給）'!$E$7:$E$1006,D810))</f>
        <v>0</v>
      </c>
      <c r="F810" s="44"/>
      <c r="G810" s="41" t="str">
        <f t="shared" si="38"/>
        <v/>
      </c>
      <c r="H810" s="51"/>
      <c r="I810" s="42" t="str">
        <f t="shared" si="39"/>
        <v/>
      </c>
      <c r="J810" s="74"/>
      <c r="K810" s="75"/>
    </row>
    <row r="811" spans="2:11" ht="24.75" customHeight="1">
      <c r="B811" s="18">
        <v>806</v>
      </c>
      <c r="C811" s="43"/>
      <c r="D811" s="38" t="str">
        <f t="shared" si="37"/>
        <v/>
      </c>
      <c r="E811" s="39">
        <f>IF(D811="",0,+COUNTIF('賃上げ前（時給）'!$E$7:$E$1006,D811))</f>
        <v>0</v>
      </c>
      <c r="F811" s="44"/>
      <c r="G811" s="41" t="str">
        <f t="shared" si="38"/>
        <v/>
      </c>
      <c r="H811" s="51"/>
      <c r="I811" s="42" t="str">
        <f t="shared" si="39"/>
        <v/>
      </c>
      <c r="J811" s="74"/>
      <c r="K811" s="75"/>
    </row>
    <row r="812" spans="2:11" ht="24.75" customHeight="1">
      <c r="B812" s="18">
        <v>807</v>
      </c>
      <c r="C812" s="43"/>
      <c r="D812" s="38" t="str">
        <f t="shared" si="37"/>
        <v/>
      </c>
      <c r="E812" s="39">
        <f>IF(D812="",0,+COUNTIF('賃上げ前（時給）'!$E$7:$E$1006,D812))</f>
        <v>0</v>
      </c>
      <c r="F812" s="44"/>
      <c r="G812" s="41" t="str">
        <f t="shared" si="38"/>
        <v/>
      </c>
      <c r="H812" s="51"/>
      <c r="I812" s="42" t="str">
        <f t="shared" si="39"/>
        <v/>
      </c>
      <c r="J812" s="74"/>
      <c r="K812" s="75"/>
    </row>
    <row r="813" spans="2:11" ht="24.75" customHeight="1">
      <c r="B813" s="18">
        <v>808</v>
      </c>
      <c r="C813" s="43"/>
      <c r="D813" s="38" t="str">
        <f t="shared" si="37"/>
        <v/>
      </c>
      <c r="E813" s="39">
        <f>IF(D813="",0,+COUNTIF('賃上げ前（時給）'!$E$7:$E$1006,D813))</f>
        <v>0</v>
      </c>
      <c r="F813" s="44"/>
      <c r="G813" s="41" t="str">
        <f t="shared" si="38"/>
        <v/>
      </c>
      <c r="H813" s="51"/>
      <c r="I813" s="42" t="str">
        <f t="shared" si="39"/>
        <v/>
      </c>
      <c r="J813" s="74"/>
      <c r="K813" s="75"/>
    </row>
    <row r="814" spans="2:11" ht="24.75" customHeight="1">
      <c r="B814" s="18">
        <v>809</v>
      </c>
      <c r="C814" s="43"/>
      <c r="D814" s="38" t="str">
        <f t="shared" si="37"/>
        <v/>
      </c>
      <c r="E814" s="39">
        <f>IF(D814="",0,+COUNTIF('賃上げ前（時給）'!$E$7:$E$1006,D814))</f>
        <v>0</v>
      </c>
      <c r="F814" s="44"/>
      <c r="G814" s="41" t="str">
        <f t="shared" si="38"/>
        <v/>
      </c>
      <c r="H814" s="51"/>
      <c r="I814" s="42" t="str">
        <f t="shared" si="39"/>
        <v/>
      </c>
      <c r="J814" s="74"/>
      <c r="K814" s="75"/>
    </row>
    <row r="815" spans="2:11" ht="24.75" customHeight="1">
      <c r="B815" s="18">
        <v>810</v>
      </c>
      <c r="C815" s="43"/>
      <c r="D815" s="38" t="str">
        <f t="shared" si="37"/>
        <v/>
      </c>
      <c r="E815" s="39">
        <f>IF(D815="",0,+COUNTIF('賃上げ前（時給）'!$E$7:$E$1006,D815))</f>
        <v>0</v>
      </c>
      <c r="F815" s="44"/>
      <c r="G815" s="41" t="str">
        <f t="shared" si="38"/>
        <v/>
      </c>
      <c r="H815" s="51"/>
      <c r="I815" s="42" t="str">
        <f t="shared" si="39"/>
        <v/>
      </c>
      <c r="J815" s="74"/>
      <c r="K815" s="75"/>
    </row>
    <row r="816" spans="2:11" ht="24.75" customHeight="1">
      <c r="B816" s="18">
        <v>811</v>
      </c>
      <c r="C816" s="43"/>
      <c r="D816" s="38" t="str">
        <f t="shared" si="37"/>
        <v/>
      </c>
      <c r="E816" s="39">
        <f>IF(D816="",0,+COUNTIF('賃上げ前（時給）'!$E$7:$E$1006,D816))</f>
        <v>0</v>
      </c>
      <c r="F816" s="44"/>
      <c r="G816" s="41" t="str">
        <f t="shared" si="38"/>
        <v/>
      </c>
      <c r="H816" s="51"/>
      <c r="I816" s="42" t="str">
        <f t="shared" si="39"/>
        <v/>
      </c>
      <c r="J816" s="74"/>
      <c r="K816" s="75"/>
    </row>
    <row r="817" spans="2:11" ht="24.75" customHeight="1">
      <c r="B817" s="18">
        <v>812</v>
      </c>
      <c r="C817" s="43"/>
      <c r="D817" s="38" t="str">
        <f t="shared" si="37"/>
        <v/>
      </c>
      <c r="E817" s="39">
        <f>IF(D817="",0,+COUNTIF('賃上げ前（時給）'!$E$7:$E$1006,D817))</f>
        <v>0</v>
      </c>
      <c r="F817" s="44"/>
      <c r="G817" s="41" t="str">
        <f t="shared" si="38"/>
        <v/>
      </c>
      <c r="H817" s="51"/>
      <c r="I817" s="42" t="str">
        <f t="shared" si="39"/>
        <v/>
      </c>
      <c r="J817" s="74"/>
      <c r="K817" s="75"/>
    </row>
    <row r="818" spans="2:11" ht="24.75" customHeight="1">
      <c r="B818" s="18">
        <v>813</v>
      </c>
      <c r="C818" s="43"/>
      <c r="D818" s="38" t="str">
        <f t="shared" si="37"/>
        <v/>
      </c>
      <c r="E818" s="39">
        <f>IF(D818="",0,+COUNTIF('賃上げ前（時給）'!$E$7:$E$1006,D818))</f>
        <v>0</v>
      </c>
      <c r="F818" s="44"/>
      <c r="G818" s="41" t="str">
        <f t="shared" si="38"/>
        <v/>
      </c>
      <c r="H818" s="51"/>
      <c r="I818" s="42" t="str">
        <f t="shared" si="39"/>
        <v/>
      </c>
      <c r="J818" s="74"/>
      <c r="K818" s="75"/>
    </row>
    <row r="819" spans="2:11" ht="24.75" customHeight="1">
      <c r="B819" s="18">
        <v>814</v>
      </c>
      <c r="C819" s="43"/>
      <c r="D819" s="38" t="str">
        <f t="shared" si="37"/>
        <v/>
      </c>
      <c r="E819" s="39">
        <f>IF(D819="",0,+COUNTIF('賃上げ前（時給）'!$E$7:$E$1006,D819))</f>
        <v>0</v>
      </c>
      <c r="F819" s="44"/>
      <c r="G819" s="41" t="str">
        <f t="shared" si="38"/>
        <v/>
      </c>
      <c r="H819" s="51"/>
      <c r="I819" s="42" t="str">
        <f t="shared" si="39"/>
        <v/>
      </c>
      <c r="J819" s="74"/>
      <c r="K819" s="75"/>
    </row>
    <row r="820" spans="2:11" ht="24.75" customHeight="1">
      <c r="B820" s="18">
        <v>815</v>
      </c>
      <c r="C820" s="43"/>
      <c r="D820" s="38" t="str">
        <f t="shared" si="37"/>
        <v/>
      </c>
      <c r="E820" s="39">
        <f>IF(D820="",0,+COUNTIF('賃上げ前（時給）'!$E$7:$E$1006,D820))</f>
        <v>0</v>
      </c>
      <c r="F820" s="44"/>
      <c r="G820" s="41" t="str">
        <f t="shared" si="38"/>
        <v/>
      </c>
      <c r="H820" s="51"/>
      <c r="I820" s="42" t="str">
        <f t="shared" si="39"/>
        <v/>
      </c>
      <c r="J820" s="74"/>
      <c r="K820" s="75"/>
    </row>
    <row r="821" spans="2:11" ht="24.75" customHeight="1">
      <c r="B821" s="18">
        <v>816</v>
      </c>
      <c r="C821" s="43"/>
      <c r="D821" s="38" t="str">
        <f t="shared" si="37"/>
        <v/>
      </c>
      <c r="E821" s="39">
        <f>IF(D821="",0,+COUNTIF('賃上げ前（時給）'!$E$7:$E$1006,D821))</f>
        <v>0</v>
      </c>
      <c r="F821" s="44"/>
      <c r="G821" s="41" t="str">
        <f t="shared" si="38"/>
        <v/>
      </c>
      <c r="H821" s="51"/>
      <c r="I821" s="42" t="str">
        <f t="shared" si="39"/>
        <v/>
      </c>
      <c r="J821" s="74"/>
      <c r="K821" s="75"/>
    </row>
    <row r="822" spans="2:11" ht="24.75" customHeight="1">
      <c r="B822" s="18">
        <v>817</v>
      </c>
      <c r="C822" s="43"/>
      <c r="D822" s="38" t="str">
        <f t="shared" si="37"/>
        <v/>
      </c>
      <c r="E822" s="39">
        <f>IF(D822="",0,+COUNTIF('賃上げ前（時給）'!$E$7:$E$1006,D822))</f>
        <v>0</v>
      </c>
      <c r="F822" s="44"/>
      <c r="G822" s="41" t="str">
        <f t="shared" si="38"/>
        <v/>
      </c>
      <c r="H822" s="51"/>
      <c r="I822" s="42" t="str">
        <f t="shared" si="39"/>
        <v/>
      </c>
      <c r="J822" s="74"/>
      <c r="K822" s="75"/>
    </row>
    <row r="823" spans="2:11" ht="24.75" customHeight="1">
      <c r="B823" s="18">
        <v>818</v>
      </c>
      <c r="C823" s="43"/>
      <c r="D823" s="38" t="str">
        <f t="shared" si="37"/>
        <v/>
      </c>
      <c r="E823" s="39">
        <f>IF(D823="",0,+COUNTIF('賃上げ前（時給）'!$E$7:$E$1006,D823))</f>
        <v>0</v>
      </c>
      <c r="F823" s="44"/>
      <c r="G823" s="41" t="str">
        <f t="shared" si="38"/>
        <v/>
      </c>
      <c r="H823" s="51"/>
      <c r="I823" s="42" t="str">
        <f t="shared" si="39"/>
        <v/>
      </c>
      <c r="J823" s="74"/>
      <c r="K823" s="75"/>
    </row>
    <row r="824" spans="2:11" ht="24.75" customHeight="1">
      <c r="B824" s="18">
        <v>819</v>
      </c>
      <c r="C824" s="43"/>
      <c r="D824" s="38" t="str">
        <f t="shared" si="37"/>
        <v/>
      </c>
      <c r="E824" s="39">
        <f>IF(D824="",0,+COUNTIF('賃上げ前（時給）'!$E$7:$E$1006,D824))</f>
        <v>0</v>
      </c>
      <c r="F824" s="44"/>
      <c r="G824" s="41" t="str">
        <f t="shared" si="38"/>
        <v/>
      </c>
      <c r="H824" s="51"/>
      <c r="I824" s="42" t="str">
        <f t="shared" si="39"/>
        <v/>
      </c>
      <c r="J824" s="74"/>
      <c r="K824" s="75"/>
    </row>
    <row r="825" spans="2:11" ht="24.75" customHeight="1">
      <c r="B825" s="18">
        <v>820</v>
      </c>
      <c r="C825" s="43"/>
      <c r="D825" s="38" t="str">
        <f t="shared" si="37"/>
        <v/>
      </c>
      <c r="E825" s="39">
        <f>IF(D825="",0,+COUNTIF('賃上げ前（時給）'!$E$7:$E$1006,D825))</f>
        <v>0</v>
      </c>
      <c r="F825" s="44"/>
      <c r="G825" s="41" t="str">
        <f t="shared" si="38"/>
        <v/>
      </c>
      <c r="H825" s="51"/>
      <c r="I825" s="42" t="str">
        <f t="shared" si="39"/>
        <v/>
      </c>
      <c r="J825" s="74"/>
      <c r="K825" s="75"/>
    </row>
    <row r="826" spans="2:11" ht="24.75" customHeight="1">
      <c r="B826" s="18">
        <v>821</v>
      </c>
      <c r="C826" s="43"/>
      <c r="D826" s="38" t="str">
        <f t="shared" si="37"/>
        <v/>
      </c>
      <c r="E826" s="39">
        <f>IF(D826="",0,+COUNTIF('賃上げ前（時給）'!$E$7:$E$1006,D826))</f>
        <v>0</v>
      </c>
      <c r="F826" s="44"/>
      <c r="G826" s="41" t="str">
        <f t="shared" si="38"/>
        <v/>
      </c>
      <c r="H826" s="51"/>
      <c r="I826" s="42" t="str">
        <f t="shared" si="39"/>
        <v/>
      </c>
      <c r="J826" s="74"/>
      <c r="K826" s="75"/>
    </row>
    <row r="827" spans="2:11" ht="24.75" customHeight="1">
      <c r="B827" s="18">
        <v>822</v>
      </c>
      <c r="C827" s="43"/>
      <c r="D827" s="38" t="str">
        <f t="shared" si="37"/>
        <v/>
      </c>
      <c r="E827" s="39">
        <f>IF(D827="",0,+COUNTIF('賃上げ前（時給）'!$E$7:$E$1006,D827))</f>
        <v>0</v>
      </c>
      <c r="F827" s="44"/>
      <c r="G827" s="41" t="str">
        <f t="shared" si="38"/>
        <v/>
      </c>
      <c r="H827" s="51"/>
      <c r="I827" s="42" t="str">
        <f t="shared" si="39"/>
        <v/>
      </c>
      <c r="J827" s="74"/>
      <c r="K827" s="75"/>
    </row>
    <row r="828" spans="2:11" ht="24.75" customHeight="1">
      <c r="B828" s="18">
        <v>823</v>
      </c>
      <c r="C828" s="43"/>
      <c r="D828" s="38" t="str">
        <f t="shared" si="37"/>
        <v/>
      </c>
      <c r="E828" s="39">
        <f>IF(D828="",0,+COUNTIF('賃上げ前（時給）'!$E$7:$E$1006,D828))</f>
        <v>0</v>
      </c>
      <c r="F828" s="44"/>
      <c r="G828" s="41" t="str">
        <f t="shared" si="38"/>
        <v/>
      </c>
      <c r="H828" s="51"/>
      <c r="I828" s="42" t="str">
        <f t="shared" si="39"/>
        <v/>
      </c>
      <c r="J828" s="74"/>
      <c r="K828" s="75"/>
    </row>
    <row r="829" spans="2:11" ht="24.75" customHeight="1">
      <c r="B829" s="18">
        <v>824</v>
      </c>
      <c r="C829" s="43"/>
      <c r="D829" s="38" t="str">
        <f t="shared" si="37"/>
        <v/>
      </c>
      <c r="E829" s="39">
        <f>IF(D829="",0,+COUNTIF('賃上げ前（時給）'!$E$7:$E$1006,D829))</f>
        <v>0</v>
      </c>
      <c r="F829" s="44"/>
      <c r="G829" s="41" t="str">
        <f t="shared" si="38"/>
        <v/>
      </c>
      <c r="H829" s="51"/>
      <c r="I829" s="42" t="str">
        <f t="shared" si="39"/>
        <v/>
      </c>
      <c r="J829" s="74"/>
      <c r="K829" s="75"/>
    </row>
    <row r="830" spans="2:11" ht="24.75" customHeight="1">
      <c r="B830" s="18">
        <v>825</v>
      </c>
      <c r="C830" s="43"/>
      <c r="D830" s="38" t="str">
        <f t="shared" si="37"/>
        <v/>
      </c>
      <c r="E830" s="39">
        <f>IF(D830="",0,+COUNTIF('賃上げ前（時給）'!$E$7:$E$1006,D830))</f>
        <v>0</v>
      </c>
      <c r="F830" s="44"/>
      <c r="G830" s="41" t="str">
        <f t="shared" si="38"/>
        <v/>
      </c>
      <c r="H830" s="51"/>
      <c r="I830" s="42" t="str">
        <f t="shared" si="39"/>
        <v/>
      </c>
      <c r="J830" s="74"/>
      <c r="K830" s="75"/>
    </row>
    <row r="831" spans="2:11" ht="24.75" customHeight="1">
      <c r="B831" s="18">
        <v>826</v>
      </c>
      <c r="C831" s="43"/>
      <c r="D831" s="38" t="str">
        <f t="shared" si="37"/>
        <v/>
      </c>
      <c r="E831" s="39">
        <f>IF(D831="",0,+COUNTIF('賃上げ前（時給）'!$E$7:$E$1006,D831))</f>
        <v>0</v>
      </c>
      <c r="F831" s="44"/>
      <c r="G831" s="41" t="str">
        <f t="shared" si="38"/>
        <v/>
      </c>
      <c r="H831" s="51"/>
      <c r="I831" s="42" t="str">
        <f t="shared" si="39"/>
        <v/>
      </c>
      <c r="J831" s="74"/>
      <c r="K831" s="75"/>
    </row>
    <row r="832" spans="2:11" ht="24.75" customHeight="1">
      <c r="B832" s="18">
        <v>827</v>
      </c>
      <c r="C832" s="43"/>
      <c r="D832" s="38" t="str">
        <f t="shared" si="37"/>
        <v/>
      </c>
      <c r="E832" s="39">
        <f>IF(D832="",0,+COUNTIF('賃上げ前（時給）'!$E$7:$E$1006,D832))</f>
        <v>0</v>
      </c>
      <c r="F832" s="44"/>
      <c r="G832" s="41" t="str">
        <f t="shared" si="38"/>
        <v/>
      </c>
      <c r="H832" s="51"/>
      <c r="I832" s="42" t="str">
        <f t="shared" si="39"/>
        <v/>
      </c>
      <c r="J832" s="74"/>
      <c r="K832" s="75"/>
    </row>
    <row r="833" spans="2:11" ht="24.75" customHeight="1">
      <c r="B833" s="18">
        <v>828</v>
      </c>
      <c r="C833" s="43"/>
      <c r="D833" s="38" t="str">
        <f t="shared" si="37"/>
        <v/>
      </c>
      <c r="E833" s="39">
        <f>IF(D833="",0,+COUNTIF('賃上げ前（時給）'!$E$7:$E$1006,D833))</f>
        <v>0</v>
      </c>
      <c r="F833" s="44"/>
      <c r="G833" s="41" t="str">
        <f t="shared" si="38"/>
        <v/>
      </c>
      <c r="H833" s="51"/>
      <c r="I833" s="42" t="str">
        <f t="shared" si="39"/>
        <v/>
      </c>
      <c r="J833" s="74"/>
      <c r="K833" s="75"/>
    </row>
    <row r="834" spans="2:11" ht="24.75" customHeight="1">
      <c r="B834" s="18">
        <v>829</v>
      </c>
      <c r="C834" s="43"/>
      <c r="D834" s="38" t="str">
        <f t="shared" si="37"/>
        <v/>
      </c>
      <c r="E834" s="39">
        <f>IF(D834="",0,+COUNTIF('賃上げ前（時給）'!$E$7:$E$1006,D834))</f>
        <v>0</v>
      </c>
      <c r="F834" s="44"/>
      <c r="G834" s="41" t="str">
        <f t="shared" si="38"/>
        <v/>
      </c>
      <c r="H834" s="51"/>
      <c r="I834" s="42" t="str">
        <f t="shared" si="39"/>
        <v/>
      </c>
      <c r="J834" s="74"/>
      <c r="K834" s="75"/>
    </row>
    <row r="835" spans="2:11" ht="24.75" customHeight="1">
      <c r="B835" s="18">
        <v>830</v>
      </c>
      <c r="C835" s="43"/>
      <c r="D835" s="38" t="str">
        <f t="shared" si="37"/>
        <v/>
      </c>
      <c r="E835" s="39">
        <f>IF(D835="",0,+COUNTIF('賃上げ前（時給）'!$E$7:$E$1006,D835))</f>
        <v>0</v>
      </c>
      <c r="F835" s="44"/>
      <c r="G835" s="41" t="str">
        <f t="shared" si="38"/>
        <v/>
      </c>
      <c r="H835" s="51"/>
      <c r="I835" s="42" t="str">
        <f t="shared" si="39"/>
        <v/>
      </c>
      <c r="J835" s="74"/>
      <c r="K835" s="75"/>
    </row>
    <row r="836" spans="2:11" ht="24.75" customHeight="1">
      <c r="B836" s="18">
        <v>831</v>
      </c>
      <c r="C836" s="43"/>
      <c r="D836" s="38" t="str">
        <f t="shared" si="37"/>
        <v/>
      </c>
      <c r="E836" s="39">
        <f>IF(D836="",0,+COUNTIF('賃上げ前（時給）'!$E$7:$E$1006,D836))</f>
        <v>0</v>
      </c>
      <c r="F836" s="44"/>
      <c r="G836" s="41" t="str">
        <f t="shared" si="38"/>
        <v/>
      </c>
      <c r="H836" s="51"/>
      <c r="I836" s="42" t="str">
        <f t="shared" si="39"/>
        <v/>
      </c>
      <c r="J836" s="74"/>
      <c r="K836" s="75"/>
    </row>
    <row r="837" spans="2:11" ht="24.75" customHeight="1">
      <c r="B837" s="18">
        <v>832</v>
      </c>
      <c r="C837" s="43"/>
      <c r="D837" s="38" t="str">
        <f t="shared" si="37"/>
        <v/>
      </c>
      <c r="E837" s="39">
        <f>IF(D837="",0,+COUNTIF('賃上げ前（時給）'!$E$7:$E$1006,D837))</f>
        <v>0</v>
      </c>
      <c r="F837" s="44"/>
      <c r="G837" s="41" t="str">
        <f t="shared" si="38"/>
        <v/>
      </c>
      <c r="H837" s="51"/>
      <c r="I837" s="42" t="str">
        <f t="shared" si="39"/>
        <v/>
      </c>
      <c r="J837" s="74"/>
      <c r="K837" s="75"/>
    </row>
    <row r="838" spans="2:11" ht="24.75" customHeight="1">
      <c r="B838" s="18">
        <v>833</v>
      </c>
      <c r="C838" s="43"/>
      <c r="D838" s="38" t="str">
        <f t="shared" ref="D838:D901" si="40">SUBSTITUTE(SUBSTITUTE(C838,"　","")," ","")</f>
        <v/>
      </c>
      <c r="E838" s="39">
        <f>IF(D838="",0,+COUNTIF('賃上げ前（時給）'!$E$7:$E$1006,D838))</f>
        <v>0</v>
      </c>
      <c r="F838" s="44"/>
      <c r="G838" s="41" t="str">
        <f t="shared" si="38"/>
        <v/>
      </c>
      <c r="H838" s="51"/>
      <c r="I838" s="42" t="str">
        <f t="shared" si="39"/>
        <v/>
      </c>
      <c r="J838" s="74"/>
      <c r="K838" s="75"/>
    </row>
    <row r="839" spans="2:11" ht="24.75" customHeight="1">
      <c r="B839" s="18">
        <v>834</v>
      </c>
      <c r="C839" s="43"/>
      <c r="D839" s="38" t="str">
        <f t="shared" si="40"/>
        <v/>
      </c>
      <c r="E839" s="39">
        <f>IF(D839="",0,+COUNTIF('賃上げ前（時給）'!$E$7:$E$1006,D839))</f>
        <v>0</v>
      </c>
      <c r="F839" s="44"/>
      <c r="G839" s="41" t="str">
        <f t="shared" ref="G839:G902" si="41">IF(C839="","",+IF(OR(E839&lt;1,F839="",J839="◎"),"除外","対象"))</f>
        <v/>
      </c>
      <c r="H839" s="51"/>
      <c r="I839" s="42" t="str">
        <f t="shared" si="39"/>
        <v/>
      </c>
      <c r="J839" s="74"/>
      <c r="K839" s="75"/>
    </row>
    <row r="840" spans="2:11" ht="24.75" customHeight="1">
      <c r="B840" s="18">
        <v>835</v>
      </c>
      <c r="C840" s="43"/>
      <c r="D840" s="38" t="str">
        <f t="shared" si="40"/>
        <v/>
      </c>
      <c r="E840" s="39">
        <f>IF(D840="",0,+COUNTIF('賃上げ前（時給）'!$E$7:$E$1006,D840))</f>
        <v>0</v>
      </c>
      <c r="F840" s="44"/>
      <c r="G840" s="41" t="str">
        <f t="shared" si="41"/>
        <v/>
      </c>
      <c r="H840" s="51"/>
      <c r="I840" s="42" t="str">
        <f t="shared" si="39"/>
        <v/>
      </c>
      <c r="J840" s="74"/>
      <c r="K840" s="75"/>
    </row>
    <row r="841" spans="2:11" ht="24.75" customHeight="1">
      <c r="B841" s="18">
        <v>836</v>
      </c>
      <c r="C841" s="43"/>
      <c r="D841" s="38" t="str">
        <f t="shared" si="40"/>
        <v/>
      </c>
      <c r="E841" s="39">
        <f>IF(D841="",0,+COUNTIF('賃上げ前（時給）'!$E$7:$E$1006,D841))</f>
        <v>0</v>
      </c>
      <c r="F841" s="44"/>
      <c r="G841" s="41" t="str">
        <f t="shared" si="41"/>
        <v/>
      </c>
      <c r="H841" s="51"/>
      <c r="I841" s="42" t="str">
        <f t="shared" si="39"/>
        <v/>
      </c>
      <c r="J841" s="74"/>
      <c r="K841" s="75"/>
    </row>
    <row r="842" spans="2:11" ht="24.75" customHeight="1">
      <c r="B842" s="18">
        <v>837</v>
      </c>
      <c r="C842" s="43"/>
      <c r="D842" s="38" t="str">
        <f t="shared" si="40"/>
        <v/>
      </c>
      <c r="E842" s="39">
        <f>IF(D842="",0,+COUNTIF('賃上げ前（時給）'!$E$7:$E$1006,D842))</f>
        <v>0</v>
      </c>
      <c r="F842" s="44"/>
      <c r="G842" s="41" t="str">
        <f t="shared" si="41"/>
        <v/>
      </c>
      <c r="H842" s="51"/>
      <c r="I842" s="42" t="str">
        <f t="shared" si="39"/>
        <v/>
      </c>
      <c r="J842" s="74"/>
      <c r="K842" s="75"/>
    </row>
    <row r="843" spans="2:11" ht="24.75" customHeight="1">
      <c r="B843" s="18">
        <v>838</v>
      </c>
      <c r="C843" s="43"/>
      <c r="D843" s="38" t="str">
        <f t="shared" si="40"/>
        <v/>
      </c>
      <c r="E843" s="39">
        <f>IF(D843="",0,+COUNTIF('賃上げ前（時給）'!$E$7:$E$1006,D843))</f>
        <v>0</v>
      </c>
      <c r="F843" s="44"/>
      <c r="G843" s="41" t="str">
        <f t="shared" si="41"/>
        <v/>
      </c>
      <c r="H843" s="51"/>
      <c r="I843" s="42" t="str">
        <f t="shared" si="39"/>
        <v/>
      </c>
      <c r="J843" s="74"/>
      <c r="K843" s="75"/>
    </row>
    <row r="844" spans="2:11" ht="24.75" customHeight="1">
      <c r="B844" s="18">
        <v>839</v>
      </c>
      <c r="C844" s="43"/>
      <c r="D844" s="38" t="str">
        <f t="shared" si="40"/>
        <v/>
      </c>
      <c r="E844" s="39">
        <f>IF(D844="",0,+COUNTIF('賃上げ前（時給）'!$E$7:$E$1006,D844))</f>
        <v>0</v>
      </c>
      <c r="F844" s="44"/>
      <c r="G844" s="41" t="str">
        <f t="shared" si="41"/>
        <v/>
      </c>
      <c r="H844" s="51"/>
      <c r="I844" s="42" t="str">
        <f t="shared" si="39"/>
        <v/>
      </c>
      <c r="J844" s="74"/>
      <c r="K844" s="75"/>
    </row>
    <row r="845" spans="2:11" ht="24.75" customHeight="1">
      <c r="B845" s="18">
        <v>840</v>
      </c>
      <c r="C845" s="43"/>
      <c r="D845" s="38" t="str">
        <f t="shared" si="40"/>
        <v/>
      </c>
      <c r="E845" s="39">
        <f>IF(D845="",0,+COUNTIF('賃上げ前（時給）'!$E$7:$E$1006,D845))</f>
        <v>0</v>
      </c>
      <c r="F845" s="44"/>
      <c r="G845" s="41" t="str">
        <f t="shared" si="41"/>
        <v/>
      </c>
      <c r="H845" s="51"/>
      <c r="I845" s="42" t="str">
        <f t="shared" ref="I845:I908" si="42">IF(C845="","",+IF(G845="対象",H845,0))</f>
        <v/>
      </c>
      <c r="J845" s="74"/>
      <c r="K845" s="75"/>
    </row>
    <row r="846" spans="2:11" ht="24.75" customHeight="1">
      <c r="B846" s="18">
        <v>841</v>
      </c>
      <c r="C846" s="43"/>
      <c r="D846" s="38" t="str">
        <f t="shared" si="40"/>
        <v/>
      </c>
      <c r="E846" s="39">
        <f>IF(D846="",0,+COUNTIF('賃上げ前（時給）'!$E$7:$E$1006,D846))</f>
        <v>0</v>
      </c>
      <c r="F846" s="44"/>
      <c r="G846" s="41" t="str">
        <f t="shared" si="41"/>
        <v/>
      </c>
      <c r="H846" s="51"/>
      <c r="I846" s="42" t="str">
        <f t="shared" si="42"/>
        <v/>
      </c>
      <c r="J846" s="74"/>
      <c r="K846" s="75"/>
    </row>
    <row r="847" spans="2:11" ht="24.75" customHeight="1">
      <c r="B847" s="18">
        <v>842</v>
      </c>
      <c r="C847" s="43"/>
      <c r="D847" s="38" t="str">
        <f t="shared" si="40"/>
        <v/>
      </c>
      <c r="E847" s="39">
        <f>IF(D847="",0,+COUNTIF('賃上げ前（時給）'!$E$7:$E$1006,D847))</f>
        <v>0</v>
      </c>
      <c r="F847" s="44"/>
      <c r="G847" s="41" t="str">
        <f t="shared" si="41"/>
        <v/>
      </c>
      <c r="H847" s="51"/>
      <c r="I847" s="42" t="str">
        <f t="shared" si="42"/>
        <v/>
      </c>
      <c r="J847" s="74"/>
      <c r="K847" s="75"/>
    </row>
    <row r="848" spans="2:11" ht="24.75" customHeight="1">
      <c r="B848" s="18">
        <v>843</v>
      </c>
      <c r="C848" s="43"/>
      <c r="D848" s="38" t="str">
        <f t="shared" si="40"/>
        <v/>
      </c>
      <c r="E848" s="39">
        <f>IF(D848="",0,+COUNTIF('賃上げ前（時給）'!$E$7:$E$1006,D848))</f>
        <v>0</v>
      </c>
      <c r="F848" s="44"/>
      <c r="G848" s="41" t="str">
        <f t="shared" si="41"/>
        <v/>
      </c>
      <c r="H848" s="51"/>
      <c r="I848" s="42" t="str">
        <f t="shared" si="42"/>
        <v/>
      </c>
      <c r="J848" s="74"/>
      <c r="K848" s="75"/>
    </row>
    <row r="849" spans="2:11" ht="24.75" customHeight="1">
      <c r="B849" s="18">
        <v>844</v>
      </c>
      <c r="C849" s="43"/>
      <c r="D849" s="38" t="str">
        <f t="shared" si="40"/>
        <v/>
      </c>
      <c r="E849" s="39">
        <f>IF(D849="",0,+COUNTIF('賃上げ前（時給）'!$E$7:$E$1006,D849))</f>
        <v>0</v>
      </c>
      <c r="F849" s="44"/>
      <c r="G849" s="41" t="str">
        <f t="shared" si="41"/>
        <v/>
      </c>
      <c r="H849" s="51"/>
      <c r="I849" s="42" t="str">
        <f t="shared" si="42"/>
        <v/>
      </c>
      <c r="J849" s="74"/>
      <c r="K849" s="75"/>
    </row>
    <row r="850" spans="2:11" ht="24.75" customHeight="1">
      <c r="B850" s="18">
        <v>845</v>
      </c>
      <c r="C850" s="43"/>
      <c r="D850" s="38" t="str">
        <f t="shared" si="40"/>
        <v/>
      </c>
      <c r="E850" s="39">
        <f>IF(D850="",0,+COUNTIF('賃上げ前（時給）'!$E$7:$E$1006,D850))</f>
        <v>0</v>
      </c>
      <c r="F850" s="44"/>
      <c r="G850" s="41" t="str">
        <f t="shared" si="41"/>
        <v/>
      </c>
      <c r="H850" s="51"/>
      <c r="I850" s="42" t="str">
        <f t="shared" si="42"/>
        <v/>
      </c>
      <c r="J850" s="74"/>
      <c r="K850" s="75"/>
    </row>
    <row r="851" spans="2:11" ht="24.75" customHeight="1">
      <c r="B851" s="18">
        <v>846</v>
      </c>
      <c r="C851" s="43"/>
      <c r="D851" s="38" t="str">
        <f t="shared" si="40"/>
        <v/>
      </c>
      <c r="E851" s="39">
        <f>IF(D851="",0,+COUNTIF('賃上げ前（時給）'!$E$7:$E$1006,D851))</f>
        <v>0</v>
      </c>
      <c r="F851" s="44"/>
      <c r="G851" s="41" t="str">
        <f t="shared" si="41"/>
        <v/>
      </c>
      <c r="H851" s="51"/>
      <c r="I851" s="42" t="str">
        <f t="shared" si="42"/>
        <v/>
      </c>
      <c r="J851" s="74"/>
      <c r="K851" s="75"/>
    </row>
    <row r="852" spans="2:11" ht="24.75" customHeight="1">
      <c r="B852" s="18">
        <v>847</v>
      </c>
      <c r="C852" s="43"/>
      <c r="D852" s="38" t="str">
        <f t="shared" si="40"/>
        <v/>
      </c>
      <c r="E852" s="39">
        <f>IF(D852="",0,+COUNTIF('賃上げ前（時給）'!$E$7:$E$1006,D852))</f>
        <v>0</v>
      </c>
      <c r="F852" s="44"/>
      <c r="G852" s="41" t="str">
        <f t="shared" si="41"/>
        <v/>
      </c>
      <c r="H852" s="51"/>
      <c r="I852" s="42" t="str">
        <f t="shared" si="42"/>
        <v/>
      </c>
      <c r="J852" s="74"/>
      <c r="K852" s="75"/>
    </row>
    <row r="853" spans="2:11" ht="24.75" customHeight="1">
      <c r="B853" s="18">
        <v>848</v>
      </c>
      <c r="C853" s="43"/>
      <c r="D853" s="38" t="str">
        <f t="shared" si="40"/>
        <v/>
      </c>
      <c r="E853" s="39">
        <f>IF(D853="",0,+COUNTIF('賃上げ前（時給）'!$E$7:$E$1006,D853))</f>
        <v>0</v>
      </c>
      <c r="F853" s="44"/>
      <c r="G853" s="41" t="str">
        <f t="shared" si="41"/>
        <v/>
      </c>
      <c r="H853" s="51"/>
      <c r="I853" s="42" t="str">
        <f t="shared" si="42"/>
        <v/>
      </c>
      <c r="J853" s="74"/>
      <c r="K853" s="75"/>
    </row>
    <row r="854" spans="2:11" ht="24.75" customHeight="1">
      <c r="B854" s="18">
        <v>849</v>
      </c>
      <c r="C854" s="43"/>
      <c r="D854" s="38" t="str">
        <f t="shared" si="40"/>
        <v/>
      </c>
      <c r="E854" s="39">
        <f>IF(D854="",0,+COUNTIF('賃上げ前（時給）'!$E$7:$E$1006,D854))</f>
        <v>0</v>
      </c>
      <c r="F854" s="44"/>
      <c r="G854" s="41" t="str">
        <f t="shared" si="41"/>
        <v/>
      </c>
      <c r="H854" s="51"/>
      <c r="I854" s="42" t="str">
        <f t="shared" si="42"/>
        <v/>
      </c>
      <c r="J854" s="74"/>
      <c r="K854" s="75"/>
    </row>
    <row r="855" spans="2:11" ht="24.75" customHeight="1">
      <c r="B855" s="18">
        <v>850</v>
      </c>
      <c r="C855" s="43"/>
      <c r="D855" s="38" t="str">
        <f t="shared" si="40"/>
        <v/>
      </c>
      <c r="E855" s="39">
        <f>IF(D855="",0,+COUNTIF('賃上げ前（時給）'!$E$7:$E$1006,D855))</f>
        <v>0</v>
      </c>
      <c r="F855" s="44"/>
      <c r="G855" s="41" t="str">
        <f t="shared" si="41"/>
        <v/>
      </c>
      <c r="H855" s="51"/>
      <c r="I855" s="42" t="str">
        <f t="shared" si="42"/>
        <v/>
      </c>
      <c r="J855" s="74"/>
      <c r="K855" s="75"/>
    </row>
    <row r="856" spans="2:11" ht="24.75" customHeight="1">
      <c r="B856" s="18">
        <v>851</v>
      </c>
      <c r="C856" s="43"/>
      <c r="D856" s="38" t="str">
        <f t="shared" si="40"/>
        <v/>
      </c>
      <c r="E856" s="39">
        <f>IF(D856="",0,+COUNTIF('賃上げ前（時給）'!$E$7:$E$1006,D856))</f>
        <v>0</v>
      </c>
      <c r="F856" s="44"/>
      <c r="G856" s="41" t="str">
        <f t="shared" si="41"/>
        <v/>
      </c>
      <c r="H856" s="51"/>
      <c r="I856" s="42" t="str">
        <f t="shared" si="42"/>
        <v/>
      </c>
      <c r="J856" s="74"/>
      <c r="K856" s="75"/>
    </row>
    <row r="857" spans="2:11" ht="24.75" customHeight="1">
      <c r="B857" s="18">
        <v>852</v>
      </c>
      <c r="C857" s="43"/>
      <c r="D857" s="38" t="str">
        <f t="shared" si="40"/>
        <v/>
      </c>
      <c r="E857" s="39">
        <f>IF(D857="",0,+COUNTIF('賃上げ前（時給）'!$E$7:$E$1006,D857))</f>
        <v>0</v>
      </c>
      <c r="F857" s="44"/>
      <c r="G857" s="41" t="str">
        <f t="shared" si="41"/>
        <v/>
      </c>
      <c r="H857" s="51"/>
      <c r="I857" s="42" t="str">
        <f t="shared" si="42"/>
        <v/>
      </c>
      <c r="J857" s="74"/>
      <c r="K857" s="75"/>
    </row>
    <row r="858" spans="2:11" ht="24.75" customHeight="1">
      <c r="B858" s="18">
        <v>853</v>
      </c>
      <c r="C858" s="43"/>
      <c r="D858" s="38" t="str">
        <f t="shared" si="40"/>
        <v/>
      </c>
      <c r="E858" s="39">
        <f>IF(D858="",0,+COUNTIF('賃上げ前（時給）'!$E$7:$E$1006,D858))</f>
        <v>0</v>
      </c>
      <c r="F858" s="44"/>
      <c r="G858" s="41" t="str">
        <f t="shared" si="41"/>
        <v/>
      </c>
      <c r="H858" s="51"/>
      <c r="I858" s="42" t="str">
        <f t="shared" si="42"/>
        <v/>
      </c>
      <c r="J858" s="74"/>
      <c r="K858" s="75"/>
    </row>
    <row r="859" spans="2:11" ht="24.75" customHeight="1">
      <c r="B859" s="18">
        <v>854</v>
      </c>
      <c r="C859" s="43"/>
      <c r="D859" s="38" t="str">
        <f t="shared" si="40"/>
        <v/>
      </c>
      <c r="E859" s="39">
        <f>IF(D859="",0,+COUNTIF('賃上げ前（時給）'!$E$7:$E$1006,D859))</f>
        <v>0</v>
      </c>
      <c r="F859" s="44"/>
      <c r="G859" s="41" t="str">
        <f t="shared" si="41"/>
        <v/>
      </c>
      <c r="H859" s="51"/>
      <c r="I859" s="42" t="str">
        <f t="shared" si="42"/>
        <v/>
      </c>
      <c r="J859" s="74"/>
      <c r="K859" s="75"/>
    </row>
    <row r="860" spans="2:11" ht="24.75" customHeight="1">
      <c r="B860" s="18">
        <v>855</v>
      </c>
      <c r="C860" s="43"/>
      <c r="D860" s="38" t="str">
        <f t="shared" si="40"/>
        <v/>
      </c>
      <c r="E860" s="39">
        <f>IF(D860="",0,+COUNTIF('賃上げ前（時給）'!$E$7:$E$1006,D860))</f>
        <v>0</v>
      </c>
      <c r="F860" s="44"/>
      <c r="G860" s="41" t="str">
        <f t="shared" si="41"/>
        <v/>
      </c>
      <c r="H860" s="51"/>
      <c r="I860" s="42" t="str">
        <f t="shared" si="42"/>
        <v/>
      </c>
      <c r="J860" s="74"/>
      <c r="K860" s="75"/>
    </row>
    <row r="861" spans="2:11" ht="24.75" customHeight="1">
      <c r="B861" s="18">
        <v>856</v>
      </c>
      <c r="C861" s="43"/>
      <c r="D861" s="38" t="str">
        <f t="shared" si="40"/>
        <v/>
      </c>
      <c r="E861" s="39">
        <f>IF(D861="",0,+COUNTIF('賃上げ前（時給）'!$E$7:$E$1006,D861))</f>
        <v>0</v>
      </c>
      <c r="F861" s="44"/>
      <c r="G861" s="41" t="str">
        <f t="shared" si="41"/>
        <v/>
      </c>
      <c r="H861" s="51"/>
      <c r="I861" s="42" t="str">
        <f t="shared" si="42"/>
        <v/>
      </c>
      <c r="J861" s="74"/>
      <c r="K861" s="75"/>
    </row>
    <row r="862" spans="2:11" ht="24.75" customHeight="1">
      <c r="B862" s="18">
        <v>857</v>
      </c>
      <c r="C862" s="43"/>
      <c r="D862" s="38" t="str">
        <f t="shared" si="40"/>
        <v/>
      </c>
      <c r="E862" s="39">
        <f>IF(D862="",0,+COUNTIF('賃上げ前（時給）'!$E$7:$E$1006,D862))</f>
        <v>0</v>
      </c>
      <c r="F862" s="44"/>
      <c r="G862" s="41" t="str">
        <f t="shared" si="41"/>
        <v/>
      </c>
      <c r="H862" s="51"/>
      <c r="I862" s="42" t="str">
        <f t="shared" si="42"/>
        <v/>
      </c>
      <c r="J862" s="74"/>
      <c r="K862" s="75"/>
    </row>
    <row r="863" spans="2:11" ht="24.75" customHeight="1">
      <c r="B863" s="18">
        <v>858</v>
      </c>
      <c r="C863" s="43"/>
      <c r="D863" s="38" t="str">
        <f t="shared" si="40"/>
        <v/>
      </c>
      <c r="E863" s="39">
        <f>IF(D863="",0,+COUNTIF('賃上げ前（時給）'!$E$7:$E$1006,D863))</f>
        <v>0</v>
      </c>
      <c r="F863" s="44"/>
      <c r="G863" s="41" t="str">
        <f t="shared" si="41"/>
        <v/>
      </c>
      <c r="H863" s="51"/>
      <c r="I863" s="42" t="str">
        <f t="shared" si="42"/>
        <v/>
      </c>
      <c r="J863" s="74"/>
      <c r="K863" s="75"/>
    </row>
    <row r="864" spans="2:11" ht="24.75" customHeight="1">
      <c r="B864" s="18">
        <v>859</v>
      </c>
      <c r="C864" s="43"/>
      <c r="D864" s="38" t="str">
        <f t="shared" si="40"/>
        <v/>
      </c>
      <c r="E864" s="39">
        <f>IF(D864="",0,+COUNTIF('賃上げ前（時給）'!$E$7:$E$1006,D864))</f>
        <v>0</v>
      </c>
      <c r="F864" s="44"/>
      <c r="G864" s="41" t="str">
        <f t="shared" si="41"/>
        <v/>
      </c>
      <c r="H864" s="51"/>
      <c r="I864" s="42" t="str">
        <f t="shared" si="42"/>
        <v/>
      </c>
      <c r="J864" s="74"/>
      <c r="K864" s="75"/>
    </row>
    <row r="865" spans="2:11" ht="24.75" customHeight="1">
      <c r="B865" s="18">
        <v>860</v>
      </c>
      <c r="C865" s="43"/>
      <c r="D865" s="38" t="str">
        <f t="shared" si="40"/>
        <v/>
      </c>
      <c r="E865" s="39">
        <f>IF(D865="",0,+COUNTIF('賃上げ前（時給）'!$E$7:$E$1006,D865))</f>
        <v>0</v>
      </c>
      <c r="F865" s="44"/>
      <c r="G865" s="41" t="str">
        <f t="shared" si="41"/>
        <v/>
      </c>
      <c r="H865" s="51"/>
      <c r="I865" s="42" t="str">
        <f t="shared" si="42"/>
        <v/>
      </c>
      <c r="J865" s="74"/>
      <c r="K865" s="75"/>
    </row>
    <row r="866" spans="2:11" ht="24.75" customHeight="1">
      <c r="B866" s="18">
        <v>861</v>
      </c>
      <c r="C866" s="43"/>
      <c r="D866" s="38" t="str">
        <f t="shared" si="40"/>
        <v/>
      </c>
      <c r="E866" s="39">
        <f>IF(D866="",0,+COUNTIF('賃上げ前（時給）'!$E$7:$E$1006,D866))</f>
        <v>0</v>
      </c>
      <c r="F866" s="44"/>
      <c r="G866" s="41" t="str">
        <f t="shared" si="41"/>
        <v/>
      </c>
      <c r="H866" s="51"/>
      <c r="I866" s="42" t="str">
        <f t="shared" si="42"/>
        <v/>
      </c>
      <c r="J866" s="74"/>
      <c r="K866" s="75"/>
    </row>
    <row r="867" spans="2:11" ht="24.75" customHeight="1">
      <c r="B867" s="18">
        <v>862</v>
      </c>
      <c r="C867" s="43"/>
      <c r="D867" s="38" t="str">
        <f t="shared" si="40"/>
        <v/>
      </c>
      <c r="E867" s="39">
        <f>IF(D867="",0,+COUNTIF('賃上げ前（時給）'!$E$7:$E$1006,D867))</f>
        <v>0</v>
      </c>
      <c r="F867" s="44"/>
      <c r="G867" s="41" t="str">
        <f t="shared" si="41"/>
        <v/>
      </c>
      <c r="H867" s="51"/>
      <c r="I867" s="42" t="str">
        <f t="shared" si="42"/>
        <v/>
      </c>
      <c r="J867" s="74"/>
      <c r="K867" s="75"/>
    </row>
    <row r="868" spans="2:11" ht="24.75" customHeight="1">
      <c r="B868" s="18">
        <v>863</v>
      </c>
      <c r="C868" s="43"/>
      <c r="D868" s="38" t="str">
        <f t="shared" si="40"/>
        <v/>
      </c>
      <c r="E868" s="39">
        <f>IF(D868="",0,+COUNTIF('賃上げ前（時給）'!$E$7:$E$1006,D868))</f>
        <v>0</v>
      </c>
      <c r="F868" s="44"/>
      <c r="G868" s="41" t="str">
        <f t="shared" si="41"/>
        <v/>
      </c>
      <c r="H868" s="51"/>
      <c r="I868" s="42" t="str">
        <f t="shared" si="42"/>
        <v/>
      </c>
      <c r="J868" s="74"/>
      <c r="K868" s="75"/>
    </row>
    <row r="869" spans="2:11" ht="24.75" customHeight="1">
      <c r="B869" s="18">
        <v>864</v>
      </c>
      <c r="C869" s="43"/>
      <c r="D869" s="38" t="str">
        <f t="shared" si="40"/>
        <v/>
      </c>
      <c r="E869" s="39">
        <f>IF(D869="",0,+COUNTIF('賃上げ前（時給）'!$E$7:$E$1006,D869))</f>
        <v>0</v>
      </c>
      <c r="F869" s="44"/>
      <c r="G869" s="41" t="str">
        <f t="shared" si="41"/>
        <v/>
      </c>
      <c r="H869" s="51"/>
      <c r="I869" s="42" t="str">
        <f t="shared" si="42"/>
        <v/>
      </c>
      <c r="J869" s="74"/>
      <c r="K869" s="75"/>
    </row>
    <row r="870" spans="2:11" ht="24.75" customHeight="1">
      <c r="B870" s="18">
        <v>865</v>
      </c>
      <c r="C870" s="43"/>
      <c r="D870" s="38" t="str">
        <f t="shared" si="40"/>
        <v/>
      </c>
      <c r="E870" s="39">
        <f>IF(D870="",0,+COUNTIF('賃上げ前（時給）'!$E$7:$E$1006,D870))</f>
        <v>0</v>
      </c>
      <c r="F870" s="44"/>
      <c r="G870" s="41" t="str">
        <f t="shared" si="41"/>
        <v/>
      </c>
      <c r="H870" s="51"/>
      <c r="I870" s="42" t="str">
        <f t="shared" si="42"/>
        <v/>
      </c>
      <c r="J870" s="74"/>
      <c r="K870" s="75"/>
    </row>
    <row r="871" spans="2:11" ht="24.75" customHeight="1">
      <c r="B871" s="18">
        <v>866</v>
      </c>
      <c r="C871" s="43"/>
      <c r="D871" s="38" t="str">
        <f t="shared" si="40"/>
        <v/>
      </c>
      <c r="E871" s="39">
        <f>IF(D871="",0,+COUNTIF('賃上げ前（時給）'!$E$7:$E$1006,D871))</f>
        <v>0</v>
      </c>
      <c r="F871" s="44"/>
      <c r="G871" s="41" t="str">
        <f t="shared" si="41"/>
        <v/>
      </c>
      <c r="H871" s="51"/>
      <c r="I871" s="42" t="str">
        <f t="shared" si="42"/>
        <v/>
      </c>
      <c r="J871" s="74"/>
      <c r="K871" s="75"/>
    </row>
    <row r="872" spans="2:11" ht="24.75" customHeight="1">
      <c r="B872" s="18">
        <v>867</v>
      </c>
      <c r="C872" s="43"/>
      <c r="D872" s="38" t="str">
        <f t="shared" si="40"/>
        <v/>
      </c>
      <c r="E872" s="39">
        <f>IF(D872="",0,+COUNTIF('賃上げ前（時給）'!$E$7:$E$1006,D872))</f>
        <v>0</v>
      </c>
      <c r="F872" s="44"/>
      <c r="G872" s="41" t="str">
        <f t="shared" si="41"/>
        <v/>
      </c>
      <c r="H872" s="51"/>
      <c r="I872" s="42" t="str">
        <f t="shared" si="42"/>
        <v/>
      </c>
      <c r="J872" s="74"/>
      <c r="K872" s="75"/>
    </row>
    <row r="873" spans="2:11" ht="24.75" customHeight="1">
      <c r="B873" s="18">
        <v>868</v>
      </c>
      <c r="C873" s="43"/>
      <c r="D873" s="38" t="str">
        <f t="shared" si="40"/>
        <v/>
      </c>
      <c r="E873" s="39">
        <f>IF(D873="",0,+COUNTIF('賃上げ前（時給）'!$E$7:$E$1006,D873))</f>
        <v>0</v>
      </c>
      <c r="F873" s="44"/>
      <c r="G873" s="41" t="str">
        <f t="shared" si="41"/>
        <v/>
      </c>
      <c r="H873" s="51"/>
      <c r="I873" s="42" t="str">
        <f t="shared" si="42"/>
        <v/>
      </c>
      <c r="J873" s="74"/>
      <c r="K873" s="75"/>
    </row>
    <row r="874" spans="2:11" ht="24.75" customHeight="1">
      <c r="B874" s="18">
        <v>869</v>
      </c>
      <c r="C874" s="43"/>
      <c r="D874" s="38" t="str">
        <f t="shared" si="40"/>
        <v/>
      </c>
      <c r="E874" s="39">
        <f>IF(D874="",0,+COUNTIF('賃上げ前（時給）'!$E$7:$E$1006,D874))</f>
        <v>0</v>
      </c>
      <c r="F874" s="44"/>
      <c r="G874" s="41" t="str">
        <f t="shared" si="41"/>
        <v/>
      </c>
      <c r="H874" s="51"/>
      <c r="I874" s="42" t="str">
        <f t="shared" si="42"/>
        <v/>
      </c>
      <c r="J874" s="74"/>
      <c r="K874" s="75"/>
    </row>
    <row r="875" spans="2:11" ht="24.75" customHeight="1">
      <c r="B875" s="18">
        <v>870</v>
      </c>
      <c r="C875" s="43"/>
      <c r="D875" s="38" t="str">
        <f t="shared" si="40"/>
        <v/>
      </c>
      <c r="E875" s="39">
        <f>IF(D875="",0,+COUNTIF('賃上げ前（時給）'!$E$7:$E$1006,D875))</f>
        <v>0</v>
      </c>
      <c r="F875" s="44"/>
      <c r="G875" s="41" t="str">
        <f t="shared" si="41"/>
        <v/>
      </c>
      <c r="H875" s="51"/>
      <c r="I875" s="42" t="str">
        <f t="shared" si="42"/>
        <v/>
      </c>
      <c r="J875" s="74"/>
      <c r="K875" s="75"/>
    </row>
    <row r="876" spans="2:11" ht="24.75" customHeight="1">
      <c r="B876" s="18">
        <v>871</v>
      </c>
      <c r="C876" s="43"/>
      <c r="D876" s="38" t="str">
        <f t="shared" si="40"/>
        <v/>
      </c>
      <c r="E876" s="39">
        <f>IF(D876="",0,+COUNTIF('賃上げ前（時給）'!$E$7:$E$1006,D876))</f>
        <v>0</v>
      </c>
      <c r="F876" s="44"/>
      <c r="G876" s="41" t="str">
        <f t="shared" si="41"/>
        <v/>
      </c>
      <c r="H876" s="51"/>
      <c r="I876" s="42" t="str">
        <f t="shared" si="42"/>
        <v/>
      </c>
      <c r="J876" s="74"/>
      <c r="K876" s="75"/>
    </row>
    <row r="877" spans="2:11" ht="24.75" customHeight="1">
      <c r="B877" s="18">
        <v>872</v>
      </c>
      <c r="C877" s="43"/>
      <c r="D877" s="38" t="str">
        <f t="shared" si="40"/>
        <v/>
      </c>
      <c r="E877" s="39">
        <f>IF(D877="",0,+COUNTIF('賃上げ前（時給）'!$E$7:$E$1006,D877))</f>
        <v>0</v>
      </c>
      <c r="F877" s="44"/>
      <c r="G877" s="41" t="str">
        <f t="shared" si="41"/>
        <v/>
      </c>
      <c r="H877" s="51"/>
      <c r="I877" s="42" t="str">
        <f t="shared" si="42"/>
        <v/>
      </c>
      <c r="J877" s="74"/>
      <c r="K877" s="75"/>
    </row>
    <row r="878" spans="2:11" ht="24.75" customHeight="1">
      <c r="B878" s="18">
        <v>873</v>
      </c>
      <c r="C878" s="43"/>
      <c r="D878" s="38" t="str">
        <f t="shared" si="40"/>
        <v/>
      </c>
      <c r="E878" s="39">
        <f>IF(D878="",0,+COUNTIF('賃上げ前（時給）'!$E$7:$E$1006,D878))</f>
        <v>0</v>
      </c>
      <c r="F878" s="44"/>
      <c r="G878" s="41" t="str">
        <f t="shared" si="41"/>
        <v/>
      </c>
      <c r="H878" s="51"/>
      <c r="I878" s="42" t="str">
        <f t="shared" si="42"/>
        <v/>
      </c>
      <c r="J878" s="74"/>
      <c r="K878" s="75"/>
    </row>
    <row r="879" spans="2:11" ht="24.75" customHeight="1">
      <c r="B879" s="18">
        <v>874</v>
      </c>
      <c r="C879" s="43"/>
      <c r="D879" s="38" t="str">
        <f t="shared" si="40"/>
        <v/>
      </c>
      <c r="E879" s="39">
        <f>IF(D879="",0,+COUNTIF('賃上げ前（時給）'!$E$7:$E$1006,D879))</f>
        <v>0</v>
      </c>
      <c r="F879" s="44"/>
      <c r="G879" s="41" t="str">
        <f t="shared" si="41"/>
        <v/>
      </c>
      <c r="H879" s="51"/>
      <c r="I879" s="42" t="str">
        <f t="shared" si="42"/>
        <v/>
      </c>
      <c r="J879" s="74"/>
      <c r="K879" s="75"/>
    </row>
    <row r="880" spans="2:11" ht="24.75" customHeight="1">
      <c r="B880" s="18">
        <v>875</v>
      </c>
      <c r="C880" s="43"/>
      <c r="D880" s="38" t="str">
        <f t="shared" si="40"/>
        <v/>
      </c>
      <c r="E880" s="39">
        <f>IF(D880="",0,+COUNTIF('賃上げ前（時給）'!$E$7:$E$1006,D880))</f>
        <v>0</v>
      </c>
      <c r="F880" s="44"/>
      <c r="G880" s="41" t="str">
        <f t="shared" si="41"/>
        <v/>
      </c>
      <c r="H880" s="51"/>
      <c r="I880" s="42" t="str">
        <f t="shared" si="42"/>
        <v/>
      </c>
      <c r="J880" s="74"/>
      <c r="K880" s="75"/>
    </row>
    <row r="881" spans="2:11" ht="24.75" customHeight="1">
      <c r="B881" s="18">
        <v>876</v>
      </c>
      <c r="C881" s="43"/>
      <c r="D881" s="38" t="str">
        <f t="shared" si="40"/>
        <v/>
      </c>
      <c r="E881" s="39">
        <f>IF(D881="",0,+COUNTIF('賃上げ前（時給）'!$E$7:$E$1006,D881))</f>
        <v>0</v>
      </c>
      <c r="F881" s="44"/>
      <c r="G881" s="41" t="str">
        <f t="shared" si="41"/>
        <v/>
      </c>
      <c r="H881" s="51"/>
      <c r="I881" s="42" t="str">
        <f t="shared" si="42"/>
        <v/>
      </c>
      <c r="J881" s="74"/>
      <c r="K881" s="75"/>
    </row>
    <row r="882" spans="2:11" ht="24.75" customHeight="1">
      <c r="B882" s="18">
        <v>877</v>
      </c>
      <c r="C882" s="43"/>
      <c r="D882" s="38" t="str">
        <f t="shared" si="40"/>
        <v/>
      </c>
      <c r="E882" s="39">
        <f>IF(D882="",0,+COUNTIF('賃上げ前（時給）'!$E$7:$E$1006,D882))</f>
        <v>0</v>
      </c>
      <c r="F882" s="44"/>
      <c r="G882" s="41" t="str">
        <f t="shared" si="41"/>
        <v/>
      </c>
      <c r="H882" s="51"/>
      <c r="I882" s="42" t="str">
        <f t="shared" si="42"/>
        <v/>
      </c>
      <c r="J882" s="74"/>
      <c r="K882" s="75"/>
    </row>
    <row r="883" spans="2:11" ht="24.75" customHeight="1">
      <c r="B883" s="18">
        <v>878</v>
      </c>
      <c r="C883" s="43"/>
      <c r="D883" s="38" t="str">
        <f t="shared" si="40"/>
        <v/>
      </c>
      <c r="E883" s="39">
        <f>IF(D883="",0,+COUNTIF('賃上げ前（時給）'!$E$7:$E$1006,D883))</f>
        <v>0</v>
      </c>
      <c r="F883" s="44"/>
      <c r="G883" s="41" t="str">
        <f t="shared" si="41"/>
        <v/>
      </c>
      <c r="H883" s="51"/>
      <c r="I883" s="42" t="str">
        <f t="shared" si="42"/>
        <v/>
      </c>
      <c r="J883" s="74"/>
      <c r="K883" s="75"/>
    </row>
    <row r="884" spans="2:11" ht="24.75" customHeight="1">
      <c r="B884" s="18">
        <v>879</v>
      </c>
      <c r="C884" s="43"/>
      <c r="D884" s="38" t="str">
        <f t="shared" si="40"/>
        <v/>
      </c>
      <c r="E884" s="39">
        <f>IF(D884="",0,+COUNTIF('賃上げ前（時給）'!$E$7:$E$1006,D884))</f>
        <v>0</v>
      </c>
      <c r="F884" s="44"/>
      <c r="G884" s="41" t="str">
        <f t="shared" si="41"/>
        <v/>
      </c>
      <c r="H884" s="51"/>
      <c r="I884" s="42" t="str">
        <f t="shared" si="42"/>
        <v/>
      </c>
      <c r="J884" s="74"/>
      <c r="K884" s="75"/>
    </row>
    <row r="885" spans="2:11" ht="24.75" customHeight="1">
      <c r="B885" s="18">
        <v>880</v>
      </c>
      <c r="C885" s="43"/>
      <c r="D885" s="38" t="str">
        <f t="shared" si="40"/>
        <v/>
      </c>
      <c r="E885" s="39">
        <f>IF(D885="",0,+COUNTIF('賃上げ前（時給）'!$E$7:$E$1006,D885))</f>
        <v>0</v>
      </c>
      <c r="F885" s="44"/>
      <c r="G885" s="41" t="str">
        <f t="shared" si="41"/>
        <v/>
      </c>
      <c r="H885" s="51"/>
      <c r="I885" s="42" t="str">
        <f t="shared" si="42"/>
        <v/>
      </c>
      <c r="J885" s="74"/>
      <c r="K885" s="75"/>
    </row>
    <row r="886" spans="2:11" ht="24.75" customHeight="1">
      <c r="B886" s="18">
        <v>881</v>
      </c>
      <c r="C886" s="43"/>
      <c r="D886" s="38" t="str">
        <f t="shared" si="40"/>
        <v/>
      </c>
      <c r="E886" s="39">
        <f>IF(D886="",0,+COUNTIF('賃上げ前（時給）'!$E$7:$E$1006,D886))</f>
        <v>0</v>
      </c>
      <c r="F886" s="44"/>
      <c r="G886" s="41" t="str">
        <f t="shared" si="41"/>
        <v/>
      </c>
      <c r="H886" s="51"/>
      <c r="I886" s="42" t="str">
        <f t="shared" si="42"/>
        <v/>
      </c>
      <c r="J886" s="74"/>
      <c r="K886" s="75"/>
    </row>
    <row r="887" spans="2:11" ht="24.75" customHeight="1">
      <c r="B887" s="18">
        <v>882</v>
      </c>
      <c r="C887" s="43"/>
      <c r="D887" s="38" t="str">
        <f t="shared" si="40"/>
        <v/>
      </c>
      <c r="E887" s="39">
        <f>IF(D887="",0,+COUNTIF('賃上げ前（時給）'!$E$7:$E$1006,D887))</f>
        <v>0</v>
      </c>
      <c r="F887" s="44"/>
      <c r="G887" s="41" t="str">
        <f t="shared" si="41"/>
        <v/>
      </c>
      <c r="H887" s="51"/>
      <c r="I887" s="42" t="str">
        <f t="shared" si="42"/>
        <v/>
      </c>
      <c r="J887" s="74"/>
      <c r="K887" s="75"/>
    </row>
    <row r="888" spans="2:11" ht="24.75" customHeight="1">
      <c r="B888" s="18">
        <v>883</v>
      </c>
      <c r="C888" s="43"/>
      <c r="D888" s="38" t="str">
        <f t="shared" si="40"/>
        <v/>
      </c>
      <c r="E888" s="39">
        <f>IF(D888="",0,+COUNTIF('賃上げ前（時給）'!$E$7:$E$1006,D888))</f>
        <v>0</v>
      </c>
      <c r="F888" s="44"/>
      <c r="G888" s="41" t="str">
        <f t="shared" si="41"/>
        <v/>
      </c>
      <c r="H888" s="51"/>
      <c r="I888" s="42" t="str">
        <f t="shared" si="42"/>
        <v/>
      </c>
      <c r="J888" s="74"/>
      <c r="K888" s="75"/>
    </row>
    <row r="889" spans="2:11" ht="24.75" customHeight="1">
      <c r="B889" s="18">
        <v>884</v>
      </c>
      <c r="C889" s="43"/>
      <c r="D889" s="38" t="str">
        <f t="shared" si="40"/>
        <v/>
      </c>
      <c r="E889" s="39">
        <f>IF(D889="",0,+COUNTIF('賃上げ前（時給）'!$E$7:$E$1006,D889))</f>
        <v>0</v>
      </c>
      <c r="F889" s="44"/>
      <c r="G889" s="41" t="str">
        <f t="shared" si="41"/>
        <v/>
      </c>
      <c r="H889" s="51"/>
      <c r="I889" s="42" t="str">
        <f t="shared" si="42"/>
        <v/>
      </c>
      <c r="J889" s="74"/>
      <c r="K889" s="75"/>
    </row>
    <row r="890" spans="2:11" ht="24.75" customHeight="1">
      <c r="B890" s="18">
        <v>885</v>
      </c>
      <c r="C890" s="43"/>
      <c r="D890" s="38" t="str">
        <f t="shared" si="40"/>
        <v/>
      </c>
      <c r="E890" s="39">
        <f>IF(D890="",0,+COUNTIF('賃上げ前（時給）'!$E$7:$E$1006,D890))</f>
        <v>0</v>
      </c>
      <c r="F890" s="44"/>
      <c r="G890" s="41" t="str">
        <f t="shared" si="41"/>
        <v/>
      </c>
      <c r="H890" s="51"/>
      <c r="I890" s="42" t="str">
        <f t="shared" si="42"/>
        <v/>
      </c>
      <c r="J890" s="74"/>
      <c r="K890" s="75"/>
    </row>
    <row r="891" spans="2:11" ht="24.75" customHeight="1">
      <c r="B891" s="18">
        <v>886</v>
      </c>
      <c r="C891" s="43"/>
      <c r="D891" s="38" t="str">
        <f t="shared" si="40"/>
        <v/>
      </c>
      <c r="E891" s="39">
        <f>IF(D891="",0,+COUNTIF('賃上げ前（時給）'!$E$7:$E$1006,D891))</f>
        <v>0</v>
      </c>
      <c r="F891" s="44"/>
      <c r="G891" s="41" t="str">
        <f t="shared" si="41"/>
        <v/>
      </c>
      <c r="H891" s="51"/>
      <c r="I891" s="42" t="str">
        <f t="shared" si="42"/>
        <v/>
      </c>
      <c r="J891" s="74"/>
      <c r="K891" s="75"/>
    </row>
    <row r="892" spans="2:11" ht="24.75" customHeight="1">
      <c r="B892" s="18">
        <v>887</v>
      </c>
      <c r="C892" s="43"/>
      <c r="D892" s="38" t="str">
        <f t="shared" si="40"/>
        <v/>
      </c>
      <c r="E892" s="39">
        <f>IF(D892="",0,+COUNTIF('賃上げ前（時給）'!$E$7:$E$1006,D892))</f>
        <v>0</v>
      </c>
      <c r="F892" s="44"/>
      <c r="G892" s="41" t="str">
        <f t="shared" si="41"/>
        <v/>
      </c>
      <c r="H892" s="51"/>
      <c r="I892" s="42" t="str">
        <f t="shared" si="42"/>
        <v/>
      </c>
      <c r="J892" s="74"/>
      <c r="K892" s="75"/>
    </row>
    <row r="893" spans="2:11" ht="24.75" customHeight="1">
      <c r="B893" s="18">
        <v>888</v>
      </c>
      <c r="C893" s="43"/>
      <c r="D893" s="38" t="str">
        <f t="shared" si="40"/>
        <v/>
      </c>
      <c r="E893" s="39">
        <f>IF(D893="",0,+COUNTIF('賃上げ前（時給）'!$E$7:$E$1006,D893))</f>
        <v>0</v>
      </c>
      <c r="F893" s="44"/>
      <c r="G893" s="41" t="str">
        <f t="shared" si="41"/>
        <v/>
      </c>
      <c r="H893" s="51"/>
      <c r="I893" s="42" t="str">
        <f t="shared" si="42"/>
        <v/>
      </c>
      <c r="J893" s="74"/>
      <c r="K893" s="75"/>
    </row>
    <row r="894" spans="2:11" ht="24.75" customHeight="1">
      <c r="B894" s="18">
        <v>889</v>
      </c>
      <c r="C894" s="43"/>
      <c r="D894" s="38" t="str">
        <f t="shared" si="40"/>
        <v/>
      </c>
      <c r="E894" s="39">
        <f>IF(D894="",0,+COUNTIF('賃上げ前（時給）'!$E$7:$E$1006,D894))</f>
        <v>0</v>
      </c>
      <c r="F894" s="44"/>
      <c r="G894" s="41" t="str">
        <f t="shared" si="41"/>
        <v/>
      </c>
      <c r="H894" s="51"/>
      <c r="I894" s="42" t="str">
        <f t="shared" si="42"/>
        <v/>
      </c>
      <c r="J894" s="74"/>
      <c r="K894" s="75"/>
    </row>
    <row r="895" spans="2:11" ht="24.75" customHeight="1">
      <c r="B895" s="18">
        <v>890</v>
      </c>
      <c r="C895" s="43"/>
      <c r="D895" s="38" t="str">
        <f t="shared" si="40"/>
        <v/>
      </c>
      <c r="E895" s="39">
        <f>IF(D895="",0,+COUNTIF('賃上げ前（時給）'!$E$7:$E$1006,D895))</f>
        <v>0</v>
      </c>
      <c r="F895" s="44"/>
      <c r="G895" s="41" t="str">
        <f t="shared" si="41"/>
        <v/>
      </c>
      <c r="H895" s="51"/>
      <c r="I895" s="42" t="str">
        <f t="shared" si="42"/>
        <v/>
      </c>
      <c r="J895" s="74"/>
      <c r="K895" s="75"/>
    </row>
    <row r="896" spans="2:11" ht="24.75" customHeight="1">
      <c r="B896" s="18">
        <v>891</v>
      </c>
      <c r="C896" s="43"/>
      <c r="D896" s="38" t="str">
        <f t="shared" si="40"/>
        <v/>
      </c>
      <c r="E896" s="39">
        <f>IF(D896="",0,+COUNTIF('賃上げ前（時給）'!$E$7:$E$1006,D896))</f>
        <v>0</v>
      </c>
      <c r="F896" s="44"/>
      <c r="G896" s="41" t="str">
        <f t="shared" si="41"/>
        <v/>
      </c>
      <c r="H896" s="51"/>
      <c r="I896" s="42" t="str">
        <f t="shared" si="42"/>
        <v/>
      </c>
      <c r="J896" s="74"/>
      <c r="K896" s="75"/>
    </row>
    <row r="897" spans="2:11" ht="24.75" customHeight="1">
      <c r="B897" s="18">
        <v>892</v>
      </c>
      <c r="C897" s="43"/>
      <c r="D897" s="38" t="str">
        <f t="shared" si="40"/>
        <v/>
      </c>
      <c r="E897" s="39">
        <f>IF(D897="",0,+COUNTIF('賃上げ前（時給）'!$E$7:$E$1006,D897))</f>
        <v>0</v>
      </c>
      <c r="F897" s="44"/>
      <c r="G897" s="41" t="str">
        <f t="shared" si="41"/>
        <v/>
      </c>
      <c r="H897" s="51"/>
      <c r="I897" s="42" t="str">
        <f t="shared" si="42"/>
        <v/>
      </c>
      <c r="J897" s="74"/>
      <c r="K897" s="75"/>
    </row>
    <row r="898" spans="2:11" ht="24.75" customHeight="1">
      <c r="B898" s="18">
        <v>893</v>
      </c>
      <c r="C898" s="43"/>
      <c r="D898" s="38" t="str">
        <f t="shared" si="40"/>
        <v/>
      </c>
      <c r="E898" s="39">
        <f>IF(D898="",0,+COUNTIF('賃上げ前（時給）'!$E$7:$E$1006,D898))</f>
        <v>0</v>
      </c>
      <c r="F898" s="44"/>
      <c r="G898" s="41" t="str">
        <f t="shared" si="41"/>
        <v/>
      </c>
      <c r="H898" s="51"/>
      <c r="I898" s="42" t="str">
        <f t="shared" si="42"/>
        <v/>
      </c>
      <c r="J898" s="74"/>
      <c r="K898" s="75"/>
    </row>
    <row r="899" spans="2:11" ht="24.75" customHeight="1">
      <c r="B899" s="18">
        <v>894</v>
      </c>
      <c r="C899" s="43"/>
      <c r="D899" s="38" t="str">
        <f t="shared" si="40"/>
        <v/>
      </c>
      <c r="E899" s="39">
        <f>IF(D899="",0,+COUNTIF('賃上げ前（時給）'!$E$7:$E$1006,D899))</f>
        <v>0</v>
      </c>
      <c r="F899" s="44"/>
      <c r="G899" s="41" t="str">
        <f t="shared" si="41"/>
        <v/>
      </c>
      <c r="H899" s="51"/>
      <c r="I899" s="42" t="str">
        <f t="shared" si="42"/>
        <v/>
      </c>
      <c r="J899" s="74"/>
      <c r="K899" s="75"/>
    </row>
    <row r="900" spans="2:11" ht="24.75" customHeight="1">
      <c r="B900" s="18">
        <v>895</v>
      </c>
      <c r="C900" s="43"/>
      <c r="D900" s="38" t="str">
        <f t="shared" si="40"/>
        <v/>
      </c>
      <c r="E900" s="39">
        <f>IF(D900="",0,+COUNTIF('賃上げ前（時給）'!$E$7:$E$1006,D900))</f>
        <v>0</v>
      </c>
      <c r="F900" s="44"/>
      <c r="G900" s="41" t="str">
        <f t="shared" si="41"/>
        <v/>
      </c>
      <c r="H900" s="51"/>
      <c r="I900" s="42" t="str">
        <f t="shared" si="42"/>
        <v/>
      </c>
      <c r="J900" s="74"/>
      <c r="K900" s="75"/>
    </row>
    <row r="901" spans="2:11" ht="24.75" customHeight="1">
      <c r="B901" s="18">
        <v>896</v>
      </c>
      <c r="C901" s="43"/>
      <c r="D901" s="38" t="str">
        <f t="shared" si="40"/>
        <v/>
      </c>
      <c r="E901" s="39">
        <f>IF(D901="",0,+COUNTIF('賃上げ前（時給）'!$E$7:$E$1006,D901))</f>
        <v>0</v>
      </c>
      <c r="F901" s="44"/>
      <c r="G901" s="41" t="str">
        <f t="shared" si="41"/>
        <v/>
      </c>
      <c r="H901" s="51"/>
      <c r="I901" s="42" t="str">
        <f t="shared" si="42"/>
        <v/>
      </c>
      <c r="J901" s="74"/>
      <c r="K901" s="75"/>
    </row>
    <row r="902" spans="2:11" ht="24.75" customHeight="1">
      <c r="B902" s="18">
        <v>897</v>
      </c>
      <c r="C902" s="43"/>
      <c r="D902" s="38" t="str">
        <f t="shared" ref="D902:D965" si="43">SUBSTITUTE(SUBSTITUTE(C902,"　","")," ","")</f>
        <v/>
      </c>
      <c r="E902" s="39">
        <f>IF(D902="",0,+COUNTIF('賃上げ前（時給）'!$E$7:$E$1006,D902))</f>
        <v>0</v>
      </c>
      <c r="F902" s="44"/>
      <c r="G902" s="41" t="str">
        <f t="shared" si="41"/>
        <v/>
      </c>
      <c r="H902" s="51"/>
      <c r="I902" s="42" t="str">
        <f t="shared" si="42"/>
        <v/>
      </c>
      <c r="J902" s="74"/>
      <c r="K902" s="75"/>
    </row>
    <row r="903" spans="2:11" ht="24.75" customHeight="1">
      <c r="B903" s="18">
        <v>898</v>
      </c>
      <c r="C903" s="43"/>
      <c r="D903" s="38" t="str">
        <f t="shared" si="43"/>
        <v/>
      </c>
      <c r="E903" s="39">
        <f>IF(D903="",0,+COUNTIF('賃上げ前（時給）'!$E$7:$E$1006,D903))</f>
        <v>0</v>
      </c>
      <c r="F903" s="44"/>
      <c r="G903" s="41" t="str">
        <f t="shared" ref="G903:G966" si="44">IF(C903="","",+IF(OR(E903&lt;1,F903="",J903="◎"),"除外","対象"))</f>
        <v/>
      </c>
      <c r="H903" s="51"/>
      <c r="I903" s="42" t="str">
        <f t="shared" si="42"/>
        <v/>
      </c>
      <c r="J903" s="74"/>
      <c r="K903" s="75"/>
    </row>
    <row r="904" spans="2:11" ht="24.75" customHeight="1">
      <c r="B904" s="18">
        <v>899</v>
      </c>
      <c r="C904" s="43"/>
      <c r="D904" s="38" t="str">
        <f t="shared" si="43"/>
        <v/>
      </c>
      <c r="E904" s="39">
        <f>IF(D904="",0,+COUNTIF('賃上げ前（時給）'!$E$7:$E$1006,D904))</f>
        <v>0</v>
      </c>
      <c r="F904" s="44"/>
      <c r="G904" s="41" t="str">
        <f t="shared" si="44"/>
        <v/>
      </c>
      <c r="H904" s="51"/>
      <c r="I904" s="42" t="str">
        <f t="shared" si="42"/>
        <v/>
      </c>
      <c r="J904" s="74"/>
      <c r="K904" s="75"/>
    </row>
    <row r="905" spans="2:11" ht="24.75" customHeight="1">
      <c r="B905" s="18">
        <v>900</v>
      </c>
      <c r="C905" s="43"/>
      <c r="D905" s="38" t="str">
        <f t="shared" si="43"/>
        <v/>
      </c>
      <c r="E905" s="39">
        <f>IF(D905="",0,+COUNTIF('賃上げ前（時給）'!$E$7:$E$1006,D905))</f>
        <v>0</v>
      </c>
      <c r="F905" s="44"/>
      <c r="G905" s="41" t="str">
        <f t="shared" si="44"/>
        <v/>
      </c>
      <c r="H905" s="51"/>
      <c r="I905" s="42" t="str">
        <f t="shared" si="42"/>
        <v/>
      </c>
      <c r="J905" s="74"/>
      <c r="K905" s="75"/>
    </row>
    <row r="906" spans="2:11" ht="24.75" customHeight="1">
      <c r="B906" s="18">
        <v>901</v>
      </c>
      <c r="C906" s="43"/>
      <c r="D906" s="38" t="str">
        <f t="shared" si="43"/>
        <v/>
      </c>
      <c r="E906" s="39">
        <f>IF(D906="",0,+COUNTIF('賃上げ前（時給）'!$E$7:$E$1006,D906))</f>
        <v>0</v>
      </c>
      <c r="F906" s="44"/>
      <c r="G906" s="41" t="str">
        <f t="shared" si="44"/>
        <v/>
      </c>
      <c r="H906" s="51"/>
      <c r="I906" s="42" t="str">
        <f t="shared" si="42"/>
        <v/>
      </c>
      <c r="J906" s="74"/>
      <c r="K906" s="75"/>
    </row>
    <row r="907" spans="2:11" ht="24.75" customHeight="1">
      <c r="B907" s="18">
        <v>902</v>
      </c>
      <c r="C907" s="43"/>
      <c r="D907" s="38" t="str">
        <f t="shared" si="43"/>
        <v/>
      </c>
      <c r="E907" s="39">
        <f>IF(D907="",0,+COUNTIF('賃上げ前（時給）'!$E$7:$E$1006,D907))</f>
        <v>0</v>
      </c>
      <c r="F907" s="44"/>
      <c r="G907" s="41" t="str">
        <f t="shared" si="44"/>
        <v/>
      </c>
      <c r="H907" s="51"/>
      <c r="I907" s="42" t="str">
        <f t="shared" si="42"/>
        <v/>
      </c>
      <c r="J907" s="74"/>
      <c r="K907" s="75"/>
    </row>
    <row r="908" spans="2:11" ht="24.75" customHeight="1">
      <c r="B908" s="18">
        <v>903</v>
      </c>
      <c r="C908" s="43"/>
      <c r="D908" s="38" t="str">
        <f t="shared" si="43"/>
        <v/>
      </c>
      <c r="E908" s="39">
        <f>IF(D908="",0,+COUNTIF('賃上げ前（時給）'!$E$7:$E$1006,D908))</f>
        <v>0</v>
      </c>
      <c r="F908" s="44"/>
      <c r="G908" s="41" t="str">
        <f t="shared" si="44"/>
        <v/>
      </c>
      <c r="H908" s="51"/>
      <c r="I908" s="42" t="str">
        <f t="shared" si="42"/>
        <v/>
      </c>
      <c r="J908" s="74"/>
      <c r="K908" s="75"/>
    </row>
    <row r="909" spans="2:11" ht="24.75" customHeight="1">
      <c r="B909" s="18">
        <v>904</v>
      </c>
      <c r="C909" s="43"/>
      <c r="D909" s="38" t="str">
        <f t="shared" si="43"/>
        <v/>
      </c>
      <c r="E909" s="39">
        <f>IF(D909="",0,+COUNTIF('賃上げ前（時給）'!$E$7:$E$1006,D909))</f>
        <v>0</v>
      </c>
      <c r="F909" s="44"/>
      <c r="G909" s="41" t="str">
        <f t="shared" si="44"/>
        <v/>
      </c>
      <c r="H909" s="51"/>
      <c r="I909" s="42" t="str">
        <f t="shared" ref="I909:I972" si="45">IF(C909="","",+IF(G909="対象",H909,0))</f>
        <v/>
      </c>
      <c r="J909" s="74"/>
      <c r="K909" s="75"/>
    </row>
    <row r="910" spans="2:11" ht="24.75" customHeight="1">
      <c r="B910" s="18">
        <v>905</v>
      </c>
      <c r="C910" s="43"/>
      <c r="D910" s="38" t="str">
        <f t="shared" si="43"/>
        <v/>
      </c>
      <c r="E910" s="39">
        <f>IF(D910="",0,+COUNTIF('賃上げ前（時給）'!$E$7:$E$1006,D910))</f>
        <v>0</v>
      </c>
      <c r="F910" s="44"/>
      <c r="G910" s="41" t="str">
        <f t="shared" si="44"/>
        <v/>
      </c>
      <c r="H910" s="51"/>
      <c r="I910" s="42" t="str">
        <f t="shared" si="45"/>
        <v/>
      </c>
      <c r="J910" s="74"/>
      <c r="K910" s="75"/>
    </row>
    <row r="911" spans="2:11" ht="24.75" customHeight="1">
      <c r="B911" s="18">
        <v>906</v>
      </c>
      <c r="C911" s="43"/>
      <c r="D911" s="38" t="str">
        <f t="shared" si="43"/>
        <v/>
      </c>
      <c r="E911" s="39">
        <f>IF(D911="",0,+COUNTIF('賃上げ前（時給）'!$E$7:$E$1006,D911))</f>
        <v>0</v>
      </c>
      <c r="F911" s="44"/>
      <c r="G911" s="41" t="str">
        <f t="shared" si="44"/>
        <v/>
      </c>
      <c r="H911" s="51"/>
      <c r="I911" s="42" t="str">
        <f t="shared" si="45"/>
        <v/>
      </c>
      <c r="J911" s="74"/>
      <c r="K911" s="75"/>
    </row>
    <row r="912" spans="2:11" ht="24.75" customHeight="1">
      <c r="B912" s="18">
        <v>907</v>
      </c>
      <c r="C912" s="43"/>
      <c r="D912" s="38" t="str">
        <f t="shared" si="43"/>
        <v/>
      </c>
      <c r="E912" s="39">
        <f>IF(D912="",0,+COUNTIF('賃上げ前（時給）'!$E$7:$E$1006,D912))</f>
        <v>0</v>
      </c>
      <c r="F912" s="44"/>
      <c r="G912" s="41" t="str">
        <f t="shared" si="44"/>
        <v/>
      </c>
      <c r="H912" s="51"/>
      <c r="I912" s="42" t="str">
        <f t="shared" si="45"/>
        <v/>
      </c>
      <c r="J912" s="74"/>
      <c r="K912" s="75"/>
    </row>
    <row r="913" spans="2:11" ht="24.75" customHeight="1">
      <c r="B913" s="18">
        <v>908</v>
      </c>
      <c r="C913" s="43"/>
      <c r="D913" s="38" t="str">
        <f t="shared" si="43"/>
        <v/>
      </c>
      <c r="E913" s="39">
        <f>IF(D913="",0,+COUNTIF('賃上げ前（時給）'!$E$7:$E$1006,D913))</f>
        <v>0</v>
      </c>
      <c r="F913" s="44"/>
      <c r="G913" s="41" t="str">
        <f t="shared" si="44"/>
        <v/>
      </c>
      <c r="H913" s="51"/>
      <c r="I913" s="42" t="str">
        <f t="shared" si="45"/>
        <v/>
      </c>
      <c r="J913" s="74"/>
      <c r="K913" s="75"/>
    </row>
    <row r="914" spans="2:11" ht="24.75" customHeight="1">
      <c r="B914" s="18">
        <v>909</v>
      </c>
      <c r="C914" s="43"/>
      <c r="D914" s="38" t="str">
        <f t="shared" si="43"/>
        <v/>
      </c>
      <c r="E914" s="39">
        <f>IF(D914="",0,+COUNTIF('賃上げ前（時給）'!$E$7:$E$1006,D914))</f>
        <v>0</v>
      </c>
      <c r="F914" s="44"/>
      <c r="G914" s="41" t="str">
        <f t="shared" si="44"/>
        <v/>
      </c>
      <c r="H914" s="51"/>
      <c r="I914" s="42" t="str">
        <f t="shared" si="45"/>
        <v/>
      </c>
      <c r="J914" s="74"/>
      <c r="K914" s="75"/>
    </row>
    <row r="915" spans="2:11" ht="24.75" customHeight="1">
      <c r="B915" s="18">
        <v>910</v>
      </c>
      <c r="C915" s="43"/>
      <c r="D915" s="38" t="str">
        <f t="shared" si="43"/>
        <v/>
      </c>
      <c r="E915" s="39">
        <f>IF(D915="",0,+COUNTIF('賃上げ前（時給）'!$E$7:$E$1006,D915))</f>
        <v>0</v>
      </c>
      <c r="F915" s="44"/>
      <c r="G915" s="41" t="str">
        <f t="shared" si="44"/>
        <v/>
      </c>
      <c r="H915" s="51"/>
      <c r="I915" s="42" t="str">
        <f t="shared" si="45"/>
        <v/>
      </c>
      <c r="J915" s="74"/>
      <c r="K915" s="75"/>
    </row>
    <row r="916" spans="2:11" ht="24.75" customHeight="1">
      <c r="B916" s="18">
        <v>911</v>
      </c>
      <c r="C916" s="43"/>
      <c r="D916" s="38" t="str">
        <f t="shared" si="43"/>
        <v/>
      </c>
      <c r="E916" s="39">
        <f>IF(D916="",0,+COUNTIF('賃上げ前（時給）'!$E$7:$E$1006,D916))</f>
        <v>0</v>
      </c>
      <c r="F916" s="44"/>
      <c r="G916" s="41" t="str">
        <f t="shared" si="44"/>
        <v/>
      </c>
      <c r="H916" s="51"/>
      <c r="I916" s="42" t="str">
        <f t="shared" si="45"/>
        <v/>
      </c>
      <c r="J916" s="74"/>
      <c r="K916" s="75"/>
    </row>
    <row r="917" spans="2:11" ht="24.75" customHeight="1">
      <c r="B917" s="18">
        <v>912</v>
      </c>
      <c r="C917" s="43"/>
      <c r="D917" s="38" t="str">
        <f t="shared" si="43"/>
        <v/>
      </c>
      <c r="E917" s="39">
        <f>IF(D917="",0,+COUNTIF('賃上げ前（時給）'!$E$7:$E$1006,D917))</f>
        <v>0</v>
      </c>
      <c r="F917" s="44"/>
      <c r="G917" s="41" t="str">
        <f t="shared" si="44"/>
        <v/>
      </c>
      <c r="H917" s="51"/>
      <c r="I917" s="42" t="str">
        <f t="shared" si="45"/>
        <v/>
      </c>
      <c r="J917" s="74"/>
      <c r="K917" s="75"/>
    </row>
    <row r="918" spans="2:11" ht="24.75" customHeight="1">
      <c r="B918" s="18">
        <v>913</v>
      </c>
      <c r="C918" s="43"/>
      <c r="D918" s="38" t="str">
        <f t="shared" si="43"/>
        <v/>
      </c>
      <c r="E918" s="39">
        <f>IF(D918="",0,+COUNTIF('賃上げ前（時給）'!$E$7:$E$1006,D918))</f>
        <v>0</v>
      </c>
      <c r="F918" s="44"/>
      <c r="G918" s="41" t="str">
        <f t="shared" si="44"/>
        <v/>
      </c>
      <c r="H918" s="51"/>
      <c r="I918" s="42" t="str">
        <f t="shared" si="45"/>
        <v/>
      </c>
      <c r="J918" s="74"/>
      <c r="K918" s="75"/>
    </row>
    <row r="919" spans="2:11" ht="24.75" customHeight="1">
      <c r="B919" s="18">
        <v>914</v>
      </c>
      <c r="C919" s="43"/>
      <c r="D919" s="38" t="str">
        <f t="shared" si="43"/>
        <v/>
      </c>
      <c r="E919" s="39">
        <f>IF(D919="",0,+COUNTIF('賃上げ前（時給）'!$E$7:$E$1006,D919))</f>
        <v>0</v>
      </c>
      <c r="F919" s="44"/>
      <c r="G919" s="41" t="str">
        <f t="shared" si="44"/>
        <v/>
      </c>
      <c r="H919" s="51"/>
      <c r="I919" s="42" t="str">
        <f t="shared" si="45"/>
        <v/>
      </c>
      <c r="J919" s="74"/>
      <c r="K919" s="75"/>
    </row>
    <row r="920" spans="2:11" ht="24.75" customHeight="1">
      <c r="B920" s="18">
        <v>915</v>
      </c>
      <c r="C920" s="43"/>
      <c r="D920" s="38" t="str">
        <f t="shared" si="43"/>
        <v/>
      </c>
      <c r="E920" s="39">
        <f>IF(D920="",0,+COUNTIF('賃上げ前（時給）'!$E$7:$E$1006,D920))</f>
        <v>0</v>
      </c>
      <c r="F920" s="44"/>
      <c r="G920" s="41" t="str">
        <f t="shared" si="44"/>
        <v/>
      </c>
      <c r="H920" s="51"/>
      <c r="I920" s="42" t="str">
        <f t="shared" si="45"/>
        <v/>
      </c>
      <c r="J920" s="74"/>
      <c r="K920" s="75"/>
    </row>
    <row r="921" spans="2:11" ht="24.75" customHeight="1">
      <c r="B921" s="18">
        <v>916</v>
      </c>
      <c r="C921" s="43"/>
      <c r="D921" s="38" t="str">
        <f t="shared" si="43"/>
        <v/>
      </c>
      <c r="E921" s="39">
        <f>IF(D921="",0,+COUNTIF('賃上げ前（時給）'!$E$7:$E$1006,D921))</f>
        <v>0</v>
      </c>
      <c r="F921" s="44"/>
      <c r="G921" s="41" t="str">
        <f t="shared" si="44"/>
        <v/>
      </c>
      <c r="H921" s="51"/>
      <c r="I921" s="42" t="str">
        <f t="shared" si="45"/>
        <v/>
      </c>
      <c r="J921" s="74"/>
      <c r="K921" s="75"/>
    </row>
    <row r="922" spans="2:11" ht="24.75" customHeight="1">
      <c r="B922" s="18">
        <v>917</v>
      </c>
      <c r="C922" s="43"/>
      <c r="D922" s="38" t="str">
        <f t="shared" si="43"/>
        <v/>
      </c>
      <c r="E922" s="39">
        <f>IF(D922="",0,+COUNTIF('賃上げ前（時給）'!$E$7:$E$1006,D922))</f>
        <v>0</v>
      </c>
      <c r="F922" s="44"/>
      <c r="G922" s="41" t="str">
        <f t="shared" si="44"/>
        <v/>
      </c>
      <c r="H922" s="51"/>
      <c r="I922" s="42" t="str">
        <f t="shared" si="45"/>
        <v/>
      </c>
      <c r="J922" s="74"/>
      <c r="K922" s="75"/>
    </row>
    <row r="923" spans="2:11" ht="24.75" customHeight="1">
      <c r="B923" s="18">
        <v>918</v>
      </c>
      <c r="C923" s="43"/>
      <c r="D923" s="38" t="str">
        <f t="shared" si="43"/>
        <v/>
      </c>
      <c r="E923" s="39">
        <f>IF(D923="",0,+COUNTIF('賃上げ前（時給）'!$E$7:$E$1006,D923))</f>
        <v>0</v>
      </c>
      <c r="F923" s="44"/>
      <c r="G923" s="41" t="str">
        <f t="shared" si="44"/>
        <v/>
      </c>
      <c r="H923" s="51"/>
      <c r="I923" s="42" t="str">
        <f t="shared" si="45"/>
        <v/>
      </c>
      <c r="J923" s="74"/>
      <c r="K923" s="75"/>
    </row>
    <row r="924" spans="2:11" ht="24.75" customHeight="1">
      <c r="B924" s="18">
        <v>919</v>
      </c>
      <c r="C924" s="43"/>
      <c r="D924" s="38" t="str">
        <f t="shared" si="43"/>
        <v/>
      </c>
      <c r="E924" s="39">
        <f>IF(D924="",0,+COUNTIF('賃上げ前（時給）'!$E$7:$E$1006,D924))</f>
        <v>0</v>
      </c>
      <c r="F924" s="44"/>
      <c r="G924" s="41" t="str">
        <f t="shared" si="44"/>
        <v/>
      </c>
      <c r="H924" s="51"/>
      <c r="I924" s="42" t="str">
        <f t="shared" si="45"/>
        <v/>
      </c>
      <c r="J924" s="74"/>
      <c r="K924" s="75"/>
    </row>
    <row r="925" spans="2:11" ht="24.75" customHeight="1">
      <c r="B925" s="18">
        <v>920</v>
      </c>
      <c r="C925" s="43"/>
      <c r="D925" s="38" t="str">
        <f t="shared" si="43"/>
        <v/>
      </c>
      <c r="E925" s="39">
        <f>IF(D925="",0,+COUNTIF('賃上げ前（時給）'!$E$7:$E$1006,D925))</f>
        <v>0</v>
      </c>
      <c r="F925" s="44"/>
      <c r="G925" s="41" t="str">
        <f t="shared" si="44"/>
        <v/>
      </c>
      <c r="H925" s="51"/>
      <c r="I925" s="42" t="str">
        <f t="shared" si="45"/>
        <v/>
      </c>
      <c r="J925" s="74"/>
      <c r="K925" s="75"/>
    </row>
    <row r="926" spans="2:11" ht="24.75" customHeight="1">
      <c r="B926" s="18">
        <v>921</v>
      </c>
      <c r="C926" s="43"/>
      <c r="D926" s="38" t="str">
        <f t="shared" si="43"/>
        <v/>
      </c>
      <c r="E926" s="39">
        <f>IF(D926="",0,+COUNTIF('賃上げ前（時給）'!$E$7:$E$1006,D926))</f>
        <v>0</v>
      </c>
      <c r="F926" s="44"/>
      <c r="G926" s="41" t="str">
        <f t="shared" si="44"/>
        <v/>
      </c>
      <c r="H926" s="51"/>
      <c r="I926" s="42" t="str">
        <f t="shared" si="45"/>
        <v/>
      </c>
      <c r="J926" s="74"/>
      <c r="K926" s="75"/>
    </row>
    <row r="927" spans="2:11" ht="24.75" customHeight="1">
      <c r="B927" s="18">
        <v>922</v>
      </c>
      <c r="C927" s="43"/>
      <c r="D927" s="38" t="str">
        <f t="shared" si="43"/>
        <v/>
      </c>
      <c r="E927" s="39">
        <f>IF(D927="",0,+COUNTIF('賃上げ前（時給）'!$E$7:$E$1006,D927))</f>
        <v>0</v>
      </c>
      <c r="F927" s="44"/>
      <c r="G927" s="41" t="str">
        <f t="shared" si="44"/>
        <v/>
      </c>
      <c r="H927" s="51"/>
      <c r="I927" s="42" t="str">
        <f t="shared" si="45"/>
        <v/>
      </c>
      <c r="J927" s="74"/>
      <c r="K927" s="75"/>
    </row>
    <row r="928" spans="2:11" ht="24.75" customHeight="1">
      <c r="B928" s="18">
        <v>923</v>
      </c>
      <c r="C928" s="43"/>
      <c r="D928" s="38" t="str">
        <f t="shared" si="43"/>
        <v/>
      </c>
      <c r="E928" s="39">
        <f>IF(D928="",0,+COUNTIF('賃上げ前（時給）'!$E$7:$E$1006,D928))</f>
        <v>0</v>
      </c>
      <c r="F928" s="44"/>
      <c r="G928" s="41" t="str">
        <f t="shared" si="44"/>
        <v/>
      </c>
      <c r="H928" s="51"/>
      <c r="I928" s="42" t="str">
        <f t="shared" si="45"/>
        <v/>
      </c>
      <c r="J928" s="74"/>
      <c r="K928" s="75"/>
    </row>
    <row r="929" spans="2:11" ht="24.75" customHeight="1">
      <c r="B929" s="18">
        <v>924</v>
      </c>
      <c r="C929" s="43"/>
      <c r="D929" s="38" t="str">
        <f t="shared" si="43"/>
        <v/>
      </c>
      <c r="E929" s="39">
        <f>IF(D929="",0,+COUNTIF('賃上げ前（時給）'!$E$7:$E$1006,D929))</f>
        <v>0</v>
      </c>
      <c r="F929" s="44"/>
      <c r="G929" s="41" t="str">
        <f t="shared" si="44"/>
        <v/>
      </c>
      <c r="H929" s="51"/>
      <c r="I929" s="42" t="str">
        <f t="shared" si="45"/>
        <v/>
      </c>
      <c r="J929" s="74"/>
      <c r="K929" s="75"/>
    </row>
    <row r="930" spans="2:11" ht="24.75" customHeight="1">
      <c r="B930" s="18">
        <v>925</v>
      </c>
      <c r="C930" s="43"/>
      <c r="D930" s="38" t="str">
        <f t="shared" si="43"/>
        <v/>
      </c>
      <c r="E930" s="39">
        <f>IF(D930="",0,+COUNTIF('賃上げ前（時給）'!$E$7:$E$1006,D930))</f>
        <v>0</v>
      </c>
      <c r="F930" s="44"/>
      <c r="G930" s="41" t="str">
        <f t="shared" si="44"/>
        <v/>
      </c>
      <c r="H930" s="51"/>
      <c r="I930" s="42" t="str">
        <f t="shared" si="45"/>
        <v/>
      </c>
      <c r="J930" s="74"/>
      <c r="K930" s="75"/>
    </row>
    <row r="931" spans="2:11" ht="24.75" customHeight="1">
      <c r="B931" s="18">
        <v>926</v>
      </c>
      <c r="C931" s="43"/>
      <c r="D931" s="38" t="str">
        <f t="shared" si="43"/>
        <v/>
      </c>
      <c r="E931" s="39">
        <f>IF(D931="",0,+COUNTIF('賃上げ前（時給）'!$E$7:$E$1006,D931))</f>
        <v>0</v>
      </c>
      <c r="F931" s="44"/>
      <c r="G931" s="41" t="str">
        <f t="shared" si="44"/>
        <v/>
      </c>
      <c r="H931" s="51"/>
      <c r="I931" s="42" t="str">
        <f t="shared" si="45"/>
        <v/>
      </c>
      <c r="J931" s="74"/>
      <c r="K931" s="75"/>
    </row>
    <row r="932" spans="2:11" ht="24.75" customHeight="1">
      <c r="B932" s="18">
        <v>927</v>
      </c>
      <c r="C932" s="43"/>
      <c r="D932" s="38" t="str">
        <f t="shared" si="43"/>
        <v/>
      </c>
      <c r="E932" s="39">
        <f>IF(D932="",0,+COUNTIF('賃上げ前（時給）'!$E$7:$E$1006,D932))</f>
        <v>0</v>
      </c>
      <c r="F932" s="44"/>
      <c r="G932" s="41" t="str">
        <f t="shared" si="44"/>
        <v/>
      </c>
      <c r="H932" s="51"/>
      <c r="I932" s="42" t="str">
        <f t="shared" si="45"/>
        <v/>
      </c>
      <c r="J932" s="74"/>
      <c r="K932" s="75"/>
    </row>
    <row r="933" spans="2:11" ht="24.75" customHeight="1">
      <c r="B933" s="18">
        <v>928</v>
      </c>
      <c r="C933" s="43"/>
      <c r="D933" s="38" t="str">
        <f t="shared" si="43"/>
        <v/>
      </c>
      <c r="E933" s="39">
        <f>IF(D933="",0,+COUNTIF('賃上げ前（時給）'!$E$7:$E$1006,D933))</f>
        <v>0</v>
      </c>
      <c r="F933" s="44"/>
      <c r="G933" s="41" t="str">
        <f t="shared" si="44"/>
        <v/>
      </c>
      <c r="H933" s="51"/>
      <c r="I933" s="42" t="str">
        <f t="shared" si="45"/>
        <v/>
      </c>
      <c r="J933" s="74"/>
      <c r="K933" s="75"/>
    </row>
    <row r="934" spans="2:11" ht="24.75" customHeight="1">
      <c r="B934" s="18">
        <v>929</v>
      </c>
      <c r="C934" s="43"/>
      <c r="D934" s="38" t="str">
        <f t="shared" si="43"/>
        <v/>
      </c>
      <c r="E934" s="39">
        <f>IF(D934="",0,+COUNTIF('賃上げ前（時給）'!$E$7:$E$1006,D934))</f>
        <v>0</v>
      </c>
      <c r="F934" s="44"/>
      <c r="G934" s="41" t="str">
        <f t="shared" si="44"/>
        <v/>
      </c>
      <c r="H934" s="51"/>
      <c r="I934" s="42" t="str">
        <f t="shared" si="45"/>
        <v/>
      </c>
      <c r="J934" s="74"/>
      <c r="K934" s="75"/>
    </row>
    <row r="935" spans="2:11" ht="24.75" customHeight="1">
      <c r="B935" s="18">
        <v>930</v>
      </c>
      <c r="C935" s="43"/>
      <c r="D935" s="38" t="str">
        <f t="shared" si="43"/>
        <v/>
      </c>
      <c r="E935" s="39">
        <f>IF(D935="",0,+COUNTIF('賃上げ前（時給）'!$E$7:$E$1006,D935))</f>
        <v>0</v>
      </c>
      <c r="F935" s="44"/>
      <c r="G935" s="41" t="str">
        <f t="shared" si="44"/>
        <v/>
      </c>
      <c r="H935" s="51"/>
      <c r="I935" s="42" t="str">
        <f t="shared" si="45"/>
        <v/>
      </c>
      <c r="J935" s="74"/>
      <c r="K935" s="75"/>
    </row>
    <row r="936" spans="2:11" ht="24.75" customHeight="1">
      <c r="B936" s="18">
        <v>931</v>
      </c>
      <c r="C936" s="43"/>
      <c r="D936" s="38" t="str">
        <f t="shared" si="43"/>
        <v/>
      </c>
      <c r="E936" s="39">
        <f>IF(D936="",0,+COUNTIF('賃上げ前（時給）'!$E$7:$E$1006,D936))</f>
        <v>0</v>
      </c>
      <c r="F936" s="44"/>
      <c r="G936" s="41" t="str">
        <f t="shared" si="44"/>
        <v/>
      </c>
      <c r="H936" s="51"/>
      <c r="I936" s="42" t="str">
        <f t="shared" si="45"/>
        <v/>
      </c>
      <c r="J936" s="74"/>
      <c r="K936" s="75"/>
    </row>
    <row r="937" spans="2:11" ht="24.75" customHeight="1">
      <c r="B937" s="18">
        <v>932</v>
      </c>
      <c r="C937" s="43"/>
      <c r="D937" s="38" t="str">
        <f t="shared" si="43"/>
        <v/>
      </c>
      <c r="E937" s="39">
        <f>IF(D937="",0,+COUNTIF('賃上げ前（時給）'!$E$7:$E$1006,D937))</f>
        <v>0</v>
      </c>
      <c r="F937" s="44"/>
      <c r="G937" s="41" t="str">
        <f t="shared" si="44"/>
        <v/>
      </c>
      <c r="H937" s="51"/>
      <c r="I937" s="42" t="str">
        <f t="shared" si="45"/>
        <v/>
      </c>
      <c r="J937" s="74"/>
      <c r="K937" s="75"/>
    </row>
    <row r="938" spans="2:11" ht="24.75" customHeight="1">
      <c r="B938" s="18">
        <v>933</v>
      </c>
      <c r="C938" s="43"/>
      <c r="D938" s="38" t="str">
        <f t="shared" si="43"/>
        <v/>
      </c>
      <c r="E938" s="39">
        <f>IF(D938="",0,+COUNTIF('賃上げ前（時給）'!$E$7:$E$1006,D938))</f>
        <v>0</v>
      </c>
      <c r="F938" s="44"/>
      <c r="G938" s="41" t="str">
        <f t="shared" si="44"/>
        <v/>
      </c>
      <c r="H938" s="51"/>
      <c r="I938" s="42" t="str">
        <f t="shared" si="45"/>
        <v/>
      </c>
      <c r="J938" s="74"/>
      <c r="K938" s="75"/>
    </row>
    <row r="939" spans="2:11" ht="24.75" customHeight="1">
      <c r="B939" s="18">
        <v>934</v>
      </c>
      <c r="C939" s="43"/>
      <c r="D939" s="38" t="str">
        <f t="shared" si="43"/>
        <v/>
      </c>
      <c r="E939" s="39">
        <f>IF(D939="",0,+COUNTIF('賃上げ前（時給）'!$E$7:$E$1006,D939))</f>
        <v>0</v>
      </c>
      <c r="F939" s="44"/>
      <c r="G939" s="41" t="str">
        <f t="shared" si="44"/>
        <v/>
      </c>
      <c r="H939" s="51"/>
      <c r="I939" s="42" t="str">
        <f t="shared" si="45"/>
        <v/>
      </c>
      <c r="J939" s="74"/>
      <c r="K939" s="75"/>
    </row>
    <row r="940" spans="2:11" ht="24.75" customHeight="1">
      <c r="B940" s="18">
        <v>935</v>
      </c>
      <c r="C940" s="43"/>
      <c r="D940" s="38" t="str">
        <f t="shared" si="43"/>
        <v/>
      </c>
      <c r="E940" s="39">
        <f>IF(D940="",0,+COUNTIF('賃上げ前（時給）'!$E$7:$E$1006,D940))</f>
        <v>0</v>
      </c>
      <c r="F940" s="44"/>
      <c r="G940" s="41" t="str">
        <f t="shared" si="44"/>
        <v/>
      </c>
      <c r="H940" s="51"/>
      <c r="I940" s="42" t="str">
        <f t="shared" si="45"/>
        <v/>
      </c>
      <c r="J940" s="74"/>
      <c r="K940" s="75"/>
    </row>
    <row r="941" spans="2:11" ht="24.75" customHeight="1">
      <c r="B941" s="18">
        <v>936</v>
      </c>
      <c r="C941" s="43"/>
      <c r="D941" s="38" t="str">
        <f t="shared" si="43"/>
        <v/>
      </c>
      <c r="E941" s="39">
        <f>IF(D941="",0,+COUNTIF('賃上げ前（時給）'!$E$7:$E$1006,D941))</f>
        <v>0</v>
      </c>
      <c r="F941" s="44"/>
      <c r="G941" s="41" t="str">
        <f t="shared" si="44"/>
        <v/>
      </c>
      <c r="H941" s="51"/>
      <c r="I941" s="42" t="str">
        <f t="shared" si="45"/>
        <v/>
      </c>
      <c r="J941" s="74"/>
      <c r="K941" s="75"/>
    </row>
    <row r="942" spans="2:11" ht="24.75" customHeight="1">
      <c r="B942" s="18">
        <v>937</v>
      </c>
      <c r="C942" s="43"/>
      <c r="D942" s="38" t="str">
        <f t="shared" si="43"/>
        <v/>
      </c>
      <c r="E942" s="39">
        <f>IF(D942="",0,+COUNTIF('賃上げ前（時給）'!$E$7:$E$1006,D942))</f>
        <v>0</v>
      </c>
      <c r="F942" s="44"/>
      <c r="G942" s="41" t="str">
        <f t="shared" si="44"/>
        <v/>
      </c>
      <c r="H942" s="51"/>
      <c r="I942" s="42" t="str">
        <f t="shared" si="45"/>
        <v/>
      </c>
      <c r="J942" s="74"/>
      <c r="K942" s="75"/>
    </row>
    <row r="943" spans="2:11" ht="24.75" customHeight="1">
      <c r="B943" s="18">
        <v>938</v>
      </c>
      <c r="C943" s="43"/>
      <c r="D943" s="38" t="str">
        <f t="shared" si="43"/>
        <v/>
      </c>
      <c r="E943" s="39">
        <f>IF(D943="",0,+COUNTIF('賃上げ前（時給）'!$E$7:$E$1006,D943))</f>
        <v>0</v>
      </c>
      <c r="F943" s="44"/>
      <c r="G943" s="41" t="str">
        <f t="shared" si="44"/>
        <v/>
      </c>
      <c r="H943" s="51"/>
      <c r="I943" s="42" t="str">
        <f t="shared" si="45"/>
        <v/>
      </c>
      <c r="J943" s="74"/>
      <c r="K943" s="75"/>
    </row>
    <row r="944" spans="2:11" ht="24.75" customHeight="1">
      <c r="B944" s="18">
        <v>939</v>
      </c>
      <c r="C944" s="43"/>
      <c r="D944" s="38" t="str">
        <f t="shared" si="43"/>
        <v/>
      </c>
      <c r="E944" s="39">
        <f>IF(D944="",0,+COUNTIF('賃上げ前（時給）'!$E$7:$E$1006,D944))</f>
        <v>0</v>
      </c>
      <c r="F944" s="44"/>
      <c r="G944" s="41" t="str">
        <f t="shared" si="44"/>
        <v/>
      </c>
      <c r="H944" s="51"/>
      <c r="I944" s="42" t="str">
        <f t="shared" si="45"/>
        <v/>
      </c>
      <c r="J944" s="74"/>
      <c r="K944" s="75"/>
    </row>
    <row r="945" spans="2:11" ht="24.75" customHeight="1">
      <c r="B945" s="18">
        <v>940</v>
      </c>
      <c r="C945" s="43"/>
      <c r="D945" s="38" t="str">
        <f t="shared" si="43"/>
        <v/>
      </c>
      <c r="E945" s="39">
        <f>IF(D945="",0,+COUNTIF('賃上げ前（時給）'!$E$7:$E$1006,D945))</f>
        <v>0</v>
      </c>
      <c r="F945" s="44"/>
      <c r="G945" s="41" t="str">
        <f t="shared" si="44"/>
        <v/>
      </c>
      <c r="H945" s="51"/>
      <c r="I945" s="42" t="str">
        <f t="shared" si="45"/>
        <v/>
      </c>
      <c r="J945" s="74"/>
      <c r="K945" s="75"/>
    </row>
    <row r="946" spans="2:11" ht="24.75" customHeight="1">
      <c r="B946" s="18">
        <v>941</v>
      </c>
      <c r="C946" s="43"/>
      <c r="D946" s="38" t="str">
        <f t="shared" si="43"/>
        <v/>
      </c>
      <c r="E946" s="39">
        <f>IF(D946="",0,+COUNTIF('賃上げ前（時給）'!$E$7:$E$1006,D946))</f>
        <v>0</v>
      </c>
      <c r="F946" s="44"/>
      <c r="G946" s="41" t="str">
        <f t="shared" si="44"/>
        <v/>
      </c>
      <c r="H946" s="51"/>
      <c r="I946" s="42" t="str">
        <f t="shared" si="45"/>
        <v/>
      </c>
      <c r="J946" s="74"/>
      <c r="K946" s="75"/>
    </row>
    <row r="947" spans="2:11" ht="24.75" customHeight="1">
      <c r="B947" s="18">
        <v>942</v>
      </c>
      <c r="C947" s="43"/>
      <c r="D947" s="38" t="str">
        <f t="shared" si="43"/>
        <v/>
      </c>
      <c r="E947" s="39">
        <f>IF(D947="",0,+COUNTIF('賃上げ前（時給）'!$E$7:$E$1006,D947))</f>
        <v>0</v>
      </c>
      <c r="F947" s="44"/>
      <c r="G947" s="41" t="str">
        <f t="shared" si="44"/>
        <v/>
      </c>
      <c r="H947" s="51"/>
      <c r="I947" s="42" t="str">
        <f t="shared" si="45"/>
        <v/>
      </c>
      <c r="J947" s="74"/>
      <c r="K947" s="75"/>
    </row>
    <row r="948" spans="2:11" ht="24.75" customHeight="1">
      <c r="B948" s="18">
        <v>943</v>
      </c>
      <c r="C948" s="43"/>
      <c r="D948" s="38" t="str">
        <f t="shared" si="43"/>
        <v/>
      </c>
      <c r="E948" s="39">
        <f>IF(D948="",0,+COUNTIF('賃上げ前（時給）'!$E$7:$E$1006,D948))</f>
        <v>0</v>
      </c>
      <c r="F948" s="44"/>
      <c r="G948" s="41" t="str">
        <f t="shared" si="44"/>
        <v/>
      </c>
      <c r="H948" s="51"/>
      <c r="I948" s="42" t="str">
        <f t="shared" si="45"/>
        <v/>
      </c>
      <c r="J948" s="74"/>
      <c r="K948" s="75"/>
    </row>
    <row r="949" spans="2:11" ht="24.75" customHeight="1">
      <c r="B949" s="18">
        <v>944</v>
      </c>
      <c r="C949" s="43"/>
      <c r="D949" s="38" t="str">
        <f t="shared" si="43"/>
        <v/>
      </c>
      <c r="E949" s="39">
        <f>IF(D949="",0,+COUNTIF('賃上げ前（時給）'!$E$7:$E$1006,D949))</f>
        <v>0</v>
      </c>
      <c r="F949" s="44"/>
      <c r="G949" s="41" t="str">
        <f t="shared" si="44"/>
        <v/>
      </c>
      <c r="H949" s="51"/>
      <c r="I949" s="42" t="str">
        <f t="shared" si="45"/>
        <v/>
      </c>
      <c r="J949" s="74"/>
      <c r="K949" s="75"/>
    </row>
    <row r="950" spans="2:11" ht="24.75" customHeight="1">
      <c r="B950" s="18">
        <v>945</v>
      </c>
      <c r="C950" s="43"/>
      <c r="D950" s="38" t="str">
        <f t="shared" si="43"/>
        <v/>
      </c>
      <c r="E950" s="39">
        <f>IF(D950="",0,+COUNTIF('賃上げ前（時給）'!$E$7:$E$1006,D950))</f>
        <v>0</v>
      </c>
      <c r="F950" s="44"/>
      <c r="G950" s="41" t="str">
        <f t="shared" si="44"/>
        <v/>
      </c>
      <c r="H950" s="51"/>
      <c r="I950" s="42" t="str">
        <f t="shared" si="45"/>
        <v/>
      </c>
      <c r="J950" s="74"/>
      <c r="K950" s="75"/>
    </row>
    <row r="951" spans="2:11" ht="24.75" customHeight="1">
      <c r="B951" s="18">
        <v>946</v>
      </c>
      <c r="C951" s="43"/>
      <c r="D951" s="38" t="str">
        <f t="shared" si="43"/>
        <v/>
      </c>
      <c r="E951" s="39">
        <f>IF(D951="",0,+COUNTIF('賃上げ前（時給）'!$E$7:$E$1006,D951))</f>
        <v>0</v>
      </c>
      <c r="F951" s="44"/>
      <c r="G951" s="41" t="str">
        <f t="shared" si="44"/>
        <v/>
      </c>
      <c r="H951" s="51"/>
      <c r="I951" s="42" t="str">
        <f t="shared" si="45"/>
        <v/>
      </c>
      <c r="J951" s="74"/>
      <c r="K951" s="75"/>
    </row>
    <row r="952" spans="2:11" ht="24.75" customHeight="1">
      <c r="B952" s="18">
        <v>947</v>
      </c>
      <c r="C952" s="43"/>
      <c r="D952" s="38" t="str">
        <f t="shared" si="43"/>
        <v/>
      </c>
      <c r="E952" s="39">
        <f>IF(D952="",0,+COUNTIF('賃上げ前（時給）'!$E$7:$E$1006,D952))</f>
        <v>0</v>
      </c>
      <c r="F952" s="44"/>
      <c r="G952" s="41" t="str">
        <f t="shared" si="44"/>
        <v/>
      </c>
      <c r="H952" s="51"/>
      <c r="I952" s="42" t="str">
        <f t="shared" si="45"/>
        <v/>
      </c>
      <c r="J952" s="74"/>
      <c r="K952" s="75"/>
    </row>
    <row r="953" spans="2:11" ht="24.75" customHeight="1">
      <c r="B953" s="18">
        <v>948</v>
      </c>
      <c r="C953" s="43"/>
      <c r="D953" s="38" t="str">
        <f t="shared" si="43"/>
        <v/>
      </c>
      <c r="E953" s="39">
        <f>IF(D953="",0,+COUNTIF('賃上げ前（時給）'!$E$7:$E$1006,D953))</f>
        <v>0</v>
      </c>
      <c r="F953" s="44"/>
      <c r="G953" s="41" t="str">
        <f t="shared" si="44"/>
        <v/>
      </c>
      <c r="H953" s="51"/>
      <c r="I953" s="42" t="str">
        <f t="shared" si="45"/>
        <v/>
      </c>
      <c r="J953" s="74"/>
      <c r="K953" s="75"/>
    </row>
    <row r="954" spans="2:11" ht="24.75" customHeight="1">
      <c r="B954" s="18">
        <v>949</v>
      </c>
      <c r="C954" s="43"/>
      <c r="D954" s="38" t="str">
        <f t="shared" si="43"/>
        <v/>
      </c>
      <c r="E954" s="39">
        <f>IF(D954="",0,+COUNTIF('賃上げ前（時給）'!$E$7:$E$1006,D954))</f>
        <v>0</v>
      </c>
      <c r="F954" s="44"/>
      <c r="G954" s="41" t="str">
        <f t="shared" si="44"/>
        <v/>
      </c>
      <c r="H954" s="51"/>
      <c r="I954" s="42" t="str">
        <f t="shared" si="45"/>
        <v/>
      </c>
      <c r="J954" s="74"/>
      <c r="K954" s="75"/>
    </row>
    <row r="955" spans="2:11" ht="24.75" customHeight="1">
      <c r="B955" s="18">
        <v>950</v>
      </c>
      <c r="C955" s="43"/>
      <c r="D955" s="38" t="str">
        <f t="shared" si="43"/>
        <v/>
      </c>
      <c r="E955" s="39">
        <f>IF(D955="",0,+COUNTIF('賃上げ前（時給）'!$E$7:$E$1006,D955))</f>
        <v>0</v>
      </c>
      <c r="F955" s="44"/>
      <c r="G955" s="41" t="str">
        <f t="shared" si="44"/>
        <v/>
      </c>
      <c r="H955" s="51"/>
      <c r="I955" s="42" t="str">
        <f t="shared" si="45"/>
        <v/>
      </c>
      <c r="J955" s="74"/>
      <c r="K955" s="75"/>
    </row>
    <row r="956" spans="2:11" ht="24.75" customHeight="1">
      <c r="B956" s="18">
        <v>951</v>
      </c>
      <c r="C956" s="43"/>
      <c r="D956" s="38" t="str">
        <f t="shared" si="43"/>
        <v/>
      </c>
      <c r="E956" s="39">
        <f>IF(D956="",0,+COUNTIF('賃上げ前（時給）'!$E$7:$E$1006,D956))</f>
        <v>0</v>
      </c>
      <c r="F956" s="44"/>
      <c r="G956" s="41" t="str">
        <f t="shared" si="44"/>
        <v/>
      </c>
      <c r="H956" s="51"/>
      <c r="I956" s="42" t="str">
        <f t="shared" si="45"/>
        <v/>
      </c>
      <c r="J956" s="74"/>
      <c r="K956" s="75"/>
    </row>
    <row r="957" spans="2:11" ht="24.75" customHeight="1">
      <c r="B957" s="18">
        <v>952</v>
      </c>
      <c r="C957" s="43"/>
      <c r="D957" s="38" t="str">
        <f t="shared" si="43"/>
        <v/>
      </c>
      <c r="E957" s="39">
        <f>IF(D957="",0,+COUNTIF('賃上げ前（時給）'!$E$7:$E$1006,D957))</f>
        <v>0</v>
      </c>
      <c r="F957" s="44"/>
      <c r="G957" s="41" t="str">
        <f t="shared" si="44"/>
        <v/>
      </c>
      <c r="H957" s="51"/>
      <c r="I957" s="42" t="str">
        <f t="shared" si="45"/>
        <v/>
      </c>
      <c r="J957" s="74"/>
      <c r="K957" s="75"/>
    </row>
    <row r="958" spans="2:11" ht="24.75" customHeight="1">
      <c r="B958" s="18">
        <v>953</v>
      </c>
      <c r="C958" s="43"/>
      <c r="D958" s="38" t="str">
        <f t="shared" si="43"/>
        <v/>
      </c>
      <c r="E958" s="39">
        <f>IF(D958="",0,+COUNTIF('賃上げ前（時給）'!$E$7:$E$1006,D958))</f>
        <v>0</v>
      </c>
      <c r="F958" s="44"/>
      <c r="G958" s="41" t="str">
        <f t="shared" si="44"/>
        <v/>
      </c>
      <c r="H958" s="51"/>
      <c r="I958" s="42" t="str">
        <f t="shared" si="45"/>
        <v/>
      </c>
      <c r="J958" s="74"/>
      <c r="K958" s="75"/>
    </row>
    <row r="959" spans="2:11" ht="24.75" customHeight="1">
      <c r="B959" s="18">
        <v>954</v>
      </c>
      <c r="C959" s="43"/>
      <c r="D959" s="38" t="str">
        <f t="shared" si="43"/>
        <v/>
      </c>
      <c r="E959" s="39">
        <f>IF(D959="",0,+COUNTIF('賃上げ前（時給）'!$E$7:$E$1006,D959))</f>
        <v>0</v>
      </c>
      <c r="F959" s="44"/>
      <c r="G959" s="41" t="str">
        <f t="shared" si="44"/>
        <v/>
      </c>
      <c r="H959" s="51"/>
      <c r="I959" s="42" t="str">
        <f t="shared" si="45"/>
        <v/>
      </c>
      <c r="J959" s="74"/>
      <c r="K959" s="75"/>
    </row>
    <row r="960" spans="2:11" ht="24.75" customHeight="1">
      <c r="B960" s="18">
        <v>955</v>
      </c>
      <c r="C960" s="43"/>
      <c r="D960" s="38" t="str">
        <f t="shared" si="43"/>
        <v/>
      </c>
      <c r="E960" s="39">
        <f>IF(D960="",0,+COUNTIF('賃上げ前（時給）'!$E$7:$E$1006,D960))</f>
        <v>0</v>
      </c>
      <c r="F960" s="44"/>
      <c r="G960" s="41" t="str">
        <f t="shared" si="44"/>
        <v/>
      </c>
      <c r="H960" s="51"/>
      <c r="I960" s="42" t="str">
        <f t="shared" si="45"/>
        <v/>
      </c>
      <c r="J960" s="74"/>
      <c r="K960" s="75"/>
    </row>
    <row r="961" spans="2:11" ht="24.75" customHeight="1">
      <c r="B961" s="18">
        <v>956</v>
      </c>
      <c r="C961" s="43"/>
      <c r="D961" s="38" t="str">
        <f t="shared" si="43"/>
        <v/>
      </c>
      <c r="E961" s="39">
        <f>IF(D961="",0,+COUNTIF('賃上げ前（時給）'!$E$7:$E$1006,D961))</f>
        <v>0</v>
      </c>
      <c r="F961" s="44"/>
      <c r="G961" s="41" t="str">
        <f t="shared" si="44"/>
        <v/>
      </c>
      <c r="H961" s="51"/>
      <c r="I961" s="42" t="str">
        <f t="shared" si="45"/>
        <v/>
      </c>
      <c r="J961" s="74"/>
      <c r="K961" s="75"/>
    </row>
    <row r="962" spans="2:11" ht="24.75" customHeight="1">
      <c r="B962" s="18">
        <v>957</v>
      </c>
      <c r="C962" s="43"/>
      <c r="D962" s="38" t="str">
        <f t="shared" si="43"/>
        <v/>
      </c>
      <c r="E962" s="39">
        <f>IF(D962="",0,+COUNTIF('賃上げ前（時給）'!$E$7:$E$1006,D962))</f>
        <v>0</v>
      </c>
      <c r="F962" s="44"/>
      <c r="G962" s="41" t="str">
        <f t="shared" si="44"/>
        <v/>
      </c>
      <c r="H962" s="51"/>
      <c r="I962" s="42" t="str">
        <f t="shared" si="45"/>
        <v/>
      </c>
      <c r="J962" s="74"/>
      <c r="K962" s="75"/>
    </row>
    <row r="963" spans="2:11" ht="24.75" customHeight="1">
      <c r="B963" s="18">
        <v>958</v>
      </c>
      <c r="C963" s="43"/>
      <c r="D963" s="38" t="str">
        <f t="shared" si="43"/>
        <v/>
      </c>
      <c r="E963" s="39">
        <f>IF(D963="",0,+COUNTIF('賃上げ前（時給）'!$E$7:$E$1006,D963))</f>
        <v>0</v>
      </c>
      <c r="F963" s="44"/>
      <c r="G963" s="41" t="str">
        <f t="shared" si="44"/>
        <v/>
      </c>
      <c r="H963" s="51"/>
      <c r="I963" s="42" t="str">
        <f t="shared" si="45"/>
        <v/>
      </c>
      <c r="J963" s="74"/>
      <c r="K963" s="75"/>
    </row>
    <row r="964" spans="2:11" ht="24.75" customHeight="1">
      <c r="B964" s="18">
        <v>959</v>
      </c>
      <c r="C964" s="43"/>
      <c r="D964" s="38" t="str">
        <f t="shared" si="43"/>
        <v/>
      </c>
      <c r="E964" s="39">
        <f>IF(D964="",0,+COUNTIF('賃上げ前（時給）'!$E$7:$E$1006,D964))</f>
        <v>0</v>
      </c>
      <c r="F964" s="44"/>
      <c r="G964" s="41" t="str">
        <f t="shared" si="44"/>
        <v/>
      </c>
      <c r="H964" s="51"/>
      <c r="I964" s="42" t="str">
        <f t="shared" si="45"/>
        <v/>
      </c>
      <c r="J964" s="74"/>
      <c r="K964" s="75"/>
    </row>
    <row r="965" spans="2:11" ht="24.75" customHeight="1">
      <c r="B965" s="18">
        <v>960</v>
      </c>
      <c r="C965" s="43"/>
      <c r="D965" s="38" t="str">
        <f t="shared" si="43"/>
        <v/>
      </c>
      <c r="E965" s="39">
        <f>IF(D965="",0,+COUNTIF('賃上げ前（時給）'!$E$7:$E$1006,D965))</f>
        <v>0</v>
      </c>
      <c r="F965" s="44"/>
      <c r="G965" s="41" t="str">
        <f t="shared" si="44"/>
        <v/>
      </c>
      <c r="H965" s="51"/>
      <c r="I965" s="42" t="str">
        <f t="shared" si="45"/>
        <v/>
      </c>
      <c r="J965" s="74"/>
      <c r="K965" s="75"/>
    </row>
    <row r="966" spans="2:11" ht="24.75" customHeight="1">
      <c r="B966" s="18">
        <v>961</v>
      </c>
      <c r="C966" s="43"/>
      <c r="D966" s="38" t="str">
        <f t="shared" ref="D966:D1005" si="46">SUBSTITUTE(SUBSTITUTE(C966,"　","")," ","")</f>
        <v/>
      </c>
      <c r="E966" s="39">
        <f>IF(D966="",0,+COUNTIF('賃上げ前（時給）'!$E$7:$E$1006,D966))</f>
        <v>0</v>
      </c>
      <c r="F966" s="44"/>
      <c r="G966" s="41" t="str">
        <f t="shared" si="44"/>
        <v/>
      </c>
      <c r="H966" s="51"/>
      <c r="I966" s="42" t="str">
        <f t="shared" si="45"/>
        <v/>
      </c>
      <c r="J966" s="74"/>
      <c r="K966" s="75"/>
    </row>
    <row r="967" spans="2:11" ht="24.75" customHeight="1">
      <c r="B967" s="18">
        <v>962</v>
      </c>
      <c r="C967" s="43"/>
      <c r="D967" s="38" t="str">
        <f t="shared" si="46"/>
        <v/>
      </c>
      <c r="E967" s="39">
        <f>IF(D967="",0,+COUNTIF('賃上げ前（時給）'!$E$7:$E$1006,D967))</f>
        <v>0</v>
      </c>
      <c r="F967" s="44"/>
      <c r="G967" s="41" t="str">
        <f t="shared" ref="G967:G1005" si="47">IF(C967="","",+IF(OR(E967&lt;1,F967="",J967="◎"),"除外","対象"))</f>
        <v/>
      </c>
      <c r="H967" s="51"/>
      <c r="I967" s="42" t="str">
        <f t="shared" si="45"/>
        <v/>
      </c>
      <c r="J967" s="74"/>
      <c r="K967" s="75"/>
    </row>
    <row r="968" spans="2:11" ht="24.75" customHeight="1">
      <c r="B968" s="18">
        <v>963</v>
      </c>
      <c r="C968" s="43"/>
      <c r="D968" s="38" t="str">
        <f t="shared" si="46"/>
        <v/>
      </c>
      <c r="E968" s="39">
        <f>IF(D968="",0,+COUNTIF('賃上げ前（時給）'!$E$7:$E$1006,D968))</f>
        <v>0</v>
      </c>
      <c r="F968" s="44"/>
      <c r="G968" s="41" t="str">
        <f t="shared" si="47"/>
        <v/>
      </c>
      <c r="H968" s="51"/>
      <c r="I968" s="42" t="str">
        <f t="shared" si="45"/>
        <v/>
      </c>
      <c r="J968" s="74"/>
      <c r="K968" s="75"/>
    </row>
    <row r="969" spans="2:11" ht="24.75" customHeight="1">
      <c r="B969" s="18">
        <v>964</v>
      </c>
      <c r="C969" s="43"/>
      <c r="D969" s="38" t="str">
        <f t="shared" si="46"/>
        <v/>
      </c>
      <c r="E969" s="39">
        <f>IF(D969="",0,+COUNTIF('賃上げ前（時給）'!$E$7:$E$1006,D969))</f>
        <v>0</v>
      </c>
      <c r="F969" s="44"/>
      <c r="G969" s="41" t="str">
        <f t="shared" si="47"/>
        <v/>
      </c>
      <c r="H969" s="51"/>
      <c r="I969" s="42" t="str">
        <f t="shared" si="45"/>
        <v/>
      </c>
      <c r="J969" s="74"/>
      <c r="K969" s="75"/>
    </row>
    <row r="970" spans="2:11" ht="24.75" customHeight="1">
      <c r="B970" s="18">
        <v>965</v>
      </c>
      <c r="C970" s="43"/>
      <c r="D970" s="38" t="str">
        <f t="shared" si="46"/>
        <v/>
      </c>
      <c r="E970" s="39">
        <f>IF(D970="",0,+COUNTIF('賃上げ前（時給）'!$E$7:$E$1006,D970))</f>
        <v>0</v>
      </c>
      <c r="F970" s="44"/>
      <c r="G970" s="41" t="str">
        <f t="shared" si="47"/>
        <v/>
      </c>
      <c r="H970" s="51"/>
      <c r="I970" s="42" t="str">
        <f t="shared" si="45"/>
        <v/>
      </c>
      <c r="J970" s="74"/>
      <c r="K970" s="75"/>
    </row>
    <row r="971" spans="2:11" ht="24.75" customHeight="1">
      <c r="B971" s="18">
        <v>966</v>
      </c>
      <c r="C971" s="43"/>
      <c r="D971" s="38" t="str">
        <f t="shared" si="46"/>
        <v/>
      </c>
      <c r="E971" s="39">
        <f>IF(D971="",0,+COUNTIF('賃上げ前（時給）'!$E$7:$E$1006,D971))</f>
        <v>0</v>
      </c>
      <c r="F971" s="44"/>
      <c r="G971" s="41" t="str">
        <f t="shared" si="47"/>
        <v/>
      </c>
      <c r="H971" s="51"/>
      <c r="I971" s="42" t="str">
        <f t="shared" si="45"/>
        <v/>
      </c>
      <c r="J971" s="74"/>
      <c r="K971" s="75"/>
    </row>
    <row r="972" spans="2:11" ht="24.75" customHeight="1">
      <c r="B972" s="18">
        <v>967</v>
      </c>
      <c r="C972" s="43"/>
      <c r="D972" s="38" t="str">
        <f t="shared" si="46"/>
        <v/>
      </c>
      <c r="E972" s="39">
        <f>IF(D972="",0,+COUNTIF('賃上げ前（時給）'!$E$7:$E$1006,D972))</f>
        <v>0</v>
      </c>
      <c r="F972" s="44"/>
      <c r="G972" s="41" t="str">
        <f t="shared" si="47"/>
        <v/>
      </c>
      <c r="H972" s="51"/>
      <c r="I972" s="42" t="str">
        <f t="shared" si="45"/>
        <v/>
      </c>
      <c r="J972" s="74"/>
      <c r="K972" s="75"/>
    </row>
    <row r="973" spans="2:11" ht="24.75" customHeight="1">
      <c r="B973" s="18">
        <v>968</v>
      </c>
      <c r="C973" s="43"/>
      <c r="D973" s="38" t="str">
        <f t="shared" si="46"/>
        <v/>
      </c>
      <c r="E973" s="39">
        <f>IF(D973="",0,+COUNTIF('賃上げ前（時給）'!$E$7:$E$1006,D973))</f>
        <v>0</v>
      </c>
      <c r="F973" s="44"/>
      <c r="G973" s="41" t="str">
        <f t="shared" si="47"/>
        <v/>
      </c>
      <c r="H973" s="51"/>
      <c r="I973" s="42" t="str">
        <f t="shared" ref="I973:I1005" si="48">IF(C973="","",+IF(G973="対象",H973,0))</f>
        <v/>
      </c>
      <c r="J973" s="74"/>
      <c r="K973" s="75"/>
    </row>
    <row r="974" spans="2:11" ht="24.75" customHeight="1">
      <c r="B974" s="18">
        <v>969</v>
      </c>
      <c r="C974" s="43"/>
      <c r="D974" s="38" t="str">
        <f t="shared" si="46"/>
        <v/>
      </c>
      <c r="E974" s="39">
        <f>IF(D974="",0,+COUNTIF('賃上げ前（時給）'!$E$7:$E$1006,D974))</f>
        <v>0</v>
      </c>
      <c r="F974" s="44"/>
      <c r="G974" s="41" t="str">
        <f t="shared" si="47"/>
        <v/>
      </c>
      <c r="H974" s="51"/>
      <c r="I974" s="42" t="str">
        <f t="shared" si="48"/>
        <v/>
      </c>
      <c r="J974" s="74"/>
      <c r="K974" s="75"/>
    </row>
    <row r="975" spans="2:11" ht="24.75" customHeight="1">
      <c r="B975" s="18">
        <v>970</v>
      </c>
      <c r="C975" s="43"/>
      <c r="D975" s="38" t="str">
        <f t="shared" si="46"/>
        <v/>
      </c>
      <c r="E975" s="39">
        <f>IF(D975="",0,+COUNTIF('賃上げ前（時給）'!$E$7:$E$1006,D975))</f>
        <v>0</v>
      </c>
      <c r="F975" s="44"/>
      <c r="G975" s="41" t="str">
        <f t="shared" si="47"/>
        <v/>
      </c>
      <c r="H975" s="51"/>
      <c r="I975" s="42" t="str">
        <f t="shared" si="48"/>
        <v/>
      </c>
      <c r="J975" s="74"/>
      <c r="K975" s="75"/>
    </row>
    <row r="976" spans="2:11" ht="24.75" customHeight="1">
      <c r="B976" s="18">
        <v>971</v>
      </c>
      <c r="C976" s="43"/>
      <c r="D976" s="38" t="str">
        <f t="shared" si="46"/>
        <v/>
      </c>
      <c r="E976" s="39">
        <f>IF(D976="",0,+COUNTIF('賃上げ前（時給）'!$E$7:$E$1006,D976))</f>
        <v>0</v>
      </c>
      <c r="F976" s="44"/>
      <c r="G976" s="41" t="str">
        <f t="shared" si="47"/>
        <v/>
      </c>
      <c r="H976" s="51"/>
      <c r="I976" s="42" t="str">
        <f t="shared" si="48"/>
        <v/>
      </c>
      <c r="J976" s="74"/>
      <c r="K976" s="75"/>
    </row>
    <row r="977" spans="2:11" ht="24.75" customHeight="1">
      <c r="B977" s="18">
        <v>972</v>
      </c>
      <c r="C977" s="43"/>
      <c r="D977" s="38" t="str">
        <f t="shared" si="46"/>
        <v/>
      </c>
      <c r="E977" s="39">
        <f>IF(D977="",0,+COUNTIF('賃上げ前（時給）'!$E$7:$E$1006,D977))</f>
        <v>0</v>
      </c>
      <c r="F977" s="44"/>
      <c r="G977" s="41" t="str">
        <f t="shared" si="47"/>
        <v/>
      </c>
      <c r="H977" s="51"/>
      <c r="I977" s="42" t="str">
        <f t="shared" si="48"/>
        <v/>
      </c>
      <c r="J977" s="74"/>
      <c r="K977" s="75"/>
    </row>
    <row r="978" spans="2:11" ht="24.75" customHeight="1">
      <c r="B978" s="18">
        <v>973</v>
      </c>
      <c r="C978" s="43"/>
      <c r="D978" s="38" t="str">
        <f t="shared" si="46"/>
        <v/>
      </c>
      <c r="E978" s="39">
        <f>IF(D978="",0,+COUNTIF('賃上げ前（時給）'!$E$7:$E$1006,D978))</f>
        <v>0</v>
      </c>
      <c r="F978" s="44"/>
      <c r="G978" s="41" t="str">
        <f t="shared" si="47"/>
        <v/>
      </c>
      <c r="H978" s="51"/>
      <c r="I978" s="42" t="str">
        <f t="shared" si="48"/>
        <v/>
      </c>
      <c r="J978" s="74"/>
      <c r="K978" s="75"/>
    </row>
    <row r="979" spans="2:11" ht="24.75" customHeight="1">
      <c r="B979" s="18">
        <v>974</v>
      </c>
      <c r="C979" s="43"/>
      <c r="D979" s="38" t="str">
        <f t="shared" si="46"/>
        <v/>
      </c>
      <c r="E979" s="39">
        <f>IF(D979="",0,+COUNTIF('賃上げ前（時給）'!$E$7:$E$1006,D979))</f>
        <v>0</v>
      </c>
      <c r="F979" s="44"/>
      <c r="G979" s="41" t="str">
        <f t="shared" si="47"/>
        <v/>
      </c>
      <c r="H979" s="51"/>
      <c r="I979" s="42" t="str">
        <f t="shared" si="48"/>
        <v/>
      </c>
      <c r="J979" s="74"/>
      <c r="K979" s="75"/>
    </row>
    <row r="980" spans="2:11" ht="24.75" customHeight="1">
      <c r="B980" s="18">
        <v>975</v>
      </c>
      <c r="C980" s="43"/>
      <c r="D980" s="38" t="str">
        <f t="shared" si="46"/>
        <v/>
      </c>
      <c r="E980" s="39">
        <f>IF(D980="",0,+COUNTIF('賃上げ前（時給）'!$E$7:$E$1006,D980))</f>
        <v>0</v>
      </c>
      <c r="F980" s="44"/>
      <c r="G980" s="41" t="str">
        <f t="shared" si="47"/>
        <v/>
      </c>
      <c r="H980" s="51"/>
      <c r="I980" s="42" t="str">
        <f t="shared" si="48"/>
        <v/>
      </c>
      <c r="J980" s="74"/>
      <c r="K980" s="75"/>
    </row>
    <row r="981" spans="2:11" ht="24.75" customHeight="1">
      <c r="B981" s="18">
        <v>976</v>
      </c>
      <c r="C981" s="43"/>
      <c r="D981" s="38" t="str">
        <f t="shared" si="46"/>
        <v/>
      </c>
      <c r="E981" s="39">
        <f>IF(D981="",0,+COUNTIF('賃上げ前（時給）'!$E$7:$E$1006,D981))</f>
        <v>0</v>
      </c>
      <c r="F981" s="44"/>
      <c r="G981" s="41" t="str">
        <f t="shared" si="47"/>
        <v/>
      </c>
      <c r="H981" s="51"/>
      <c r="I981" s="42" t="str">
        <f t="shared" si="48"/>
        <v/>
      </c>
      <c r="J981" s="74"/>
      <c r="K981" s="75"/>
    </row>
    <row r="982" spans="2:11" ht="24.75" customHeight="1">
      <c r="B982" s="18">
        <v>977</v>
      </c>
      <c r="C982" s="43"/>
      <c r="D982" s="38" t="str">
        <f t="shared" si="46"/>
        <v/>
      </c>
      <c r="E982" s="39">
        <f>IF(D982="",0,+COUNTIF('賃上げ前（時給）'!$E$7:$E$1006,D982))</f>
        <v>0</v>
      </c>
      <c r="F982" s="44"/>
      <c r="G982" s="41" t="str">
        <f t="shared" si="47"/>
        <v/>
      </c>
      <c r="H982" s="51"/>
      <c r="I982" s="42" t="str">
        <f t="shared" si="48"/>
        <v/>
      </c>
      <c r="J982" s="74"/>
      <c r="K982" s="75"/>
    </row>
    <row r="983" spans="2:11" ht="24.75" customHeight="1">
      <c r="B983" s="18">
        <v>978</v>
      </c>
      <c r="C983" s="43"/>
      <c r="D983" s="38" t="str">
        <f t="shared" si="46"/>
        <v/>
      </c>
      <c r="E983" s="39">
        <f>IF(D983="",0,+COUNTIF('賃上げ前（時給）'!$E$7:$E$1006,D983))</f>
        <v>0</v>
      </c>
      <c r="F983" s="44"/>
      <c r="G983" s="41" t="str">
        <f t="shared" si="47"/>
        <v/>
      </c>
      <c r="H983" s="51"/>
      <c r="I983" s="42" t="str">
        <f t="shared" si="48"/>
        <v/>
      </c>
      <c r="J983" s="74"/>
      <c r="K983" s="75"/>
    </row>
    <row r="984" spans="2:11" ht="24.75" customHeight="1">
      <c r="B984" s="18">
        <v>979</v>
      </c>
      <c r="C984" s="43"/>
      <c r="D984" s="38" t="str">
        <f t="shared" si="46"/>
        <v/>
      </c>
      <c r="E984" s="39">
        <f>IF(D984="",0,+COUNTIF('賃上げ前（時給）'!$E$7:$E$1006,D984))</f>
        <v>0</v>
      </c>
      <c r="F984" s="44"/>
      <c r="G984" s="41" t="str">
        <f t="shared" si="47"/>
        <v/>
      </c>
      <c r="H984" s="51"/>
      <c r="I984" s="42" t="str">
        <f t="shared" si="48"/>
        <v/>
      </c>
      <c r="J984" s="74"/>
      <c r="K984" s="75"/>
    </row>
    <row r="985" spans="2:11" ht="24.75" customHeight="1">
      <c r="B985" s="18">
        <v>980</v>
      </c>
      <c r="C985" s="43"/>
      <c r="D985" s="38" t="str">
        <f t="shared" si="46"/>
        <v/>
      </c>
      <c r="E985" s="39">
        <f>IF(D985="",0,+COUNTIF('賃上げ前（時給）'!$E$7:$E$1006,D985))</f>
        <v>0</v>
      </c>
      <c r="F985" s="44"/>
      <c r="G985" s="41" t="str">
        <f t="shared" si="47"/>
        <v/>
      </c>
      <c r="H985" s="51"/>
      <c r="I985" s="42" t="str">
        <f t="shared" si="48"/>
        <v/>
      </c>
      <c r="J985" s="74"/>
      <c r="K985" s="75"/>
    </row>
    <row r="986" spans="2:11" ht="24.75" customHeight="1">
      <c r="B986" s="18">
        <v>981</v>
      </c>
      <c r="C986" s="43"/>
      <c r="D986" s="38" t="str">
        <f t="shared" si="46"/>
        <v/>
      </c>
      <c r="E986" s="39">
        <f>IF(D986="",0,+COUNTIF('賃上げ前（時給）'!$E$7:$E$1006,D986))</f>
        <v>0</v>
      </c>
      <c r="F986" s="44"/>
      <c r="G986" s="41" t="str">
        <f t="shared" si="47"/>
        <v/>
      </c>
      <c r="H986" s="51"/>
      <c r="I986" s="42" t="str">
        <f t="shared" si="48"/>
        <v/>
      </c>
      <c r="J986" s="74"/>
      <c r="K986" s="75"/>
    </row>
    <row r="987" spans="2:11" ht="24.75" customHeight="1">
      <c r="B987" s="18">
        <v>982</v>
      </c>
      <c r="C987" s="43"/>
      <c r="D987" s="38" t="str">
        <f t="shared" si="46"/>
        <v/>
      </c>
      <c r="E987" s="39">
        <f>IF(D987="",0,+COUNTIF('賃上げ前（時給）'!$E$7:$E$1006,D987))</f>
        <v>0</v>
      </c>
      <c r="F987" s="44"/>
      <c r="G987" s="41" t="str">
        <f t="shared" si="47"/>
        <v/>
      </c>
      <c r="H987" s="51"/>
      <c r="I987" s="42" t="str">
        <f t="shared" si="48"/>
        <v/>
      </c>
      <c r="J987" s="74"/>
      <c r="K987" s="75"/>
    </row>
    <row r="988" spans="2:11" ht="24.75" customHeight="1">
      <c r="B988" s="18">
        <v>983</v>
      </c>
      <c r="C988" s="43"/>
      <c r="D988" s="38" t="str">
        <f t="shared" si="46"/>
        <v/>
      </c>
      <c r="E988" s="39">
        <f>IF(D988="",0,+COUNTIF('賃上げ前（時給）'!$E$7:$E$1006,D988))</f>
        <v>0</v>
      </c>
      <c r="F988" s="44"/>
      <c r="G988" s="41" t="str">
        <f t="shared" si="47"/>
        <v/>
      </c>
      <c r="H988" s="51"/>
      <c r="I988" s="42" t="str">
        <f t="shared" si="48"/>
        <v/>
      </c>
      <c r="J988" s="74"/>
      <c r="K988" s="75"/>
    </row>
    <row r="989" spans="2:11" ht="24.75" customHeight="1">
      <c r="B989" s="18">
        <v>984</v>
      </c>
      <c r="C989" s="43"/>
      <c r="D989" s="38" t="str">
        <f t="shared" si="46"/>
        <v/>
      </c>
      <c r="E989" s="39">
        <f>IF(D989="",0,+COUNTIF('賃上げ前（時給）'!$E$7:$E$1006,D989))</f>
        <v>0</v>
      </c>
      <c r="F989" s="44"/>
      <c r="G989" s="41" t="str">
        <f t="shared" si="47"/>
        <v/>
      </c>
      <c r="H989" s="51"/>
      <c r="I989" s="42" t="str">
        <f t="shared" si="48"/>
        <v/>
      </c>
      <c r="J989" s="74"/>
      <c r="K989" s="75"/>
    </row>
    <row r="990" spans="2:11" ht="24.75" customHeight="1">
      <c r="B990" s="18">
        <v>985</v>
      </c>
      <c r="C990" s="43"/>
      <c r="D990" s="38" t="str">
        <f t="shared" si="46"/>
        <v/>
      </c>
      <c r="E990" s="39">
        <f>IF(D990="",0,+COUNTIF('賃上げ前（時給）'!$E$7:$E$1006,D990))</f>
        <v>0</v>
      </c>
      <c r="F990" s="44"/>
      <c r="G990" s="41" t="str">
        <f t="shared" si="47"/>
        <v/>
      </c>
      <c r="H990" s="51"/>
      <c r="I990" s="42" t="str">
        <f t="shared" si="48"/>
        <v/>
      </c>
      <c r="J990" s="74"/>
      <c r="K990" s="75"/>
    </row>
    <row r="991" spans="2:11" ht="24.75" customHeight="1">
      <c r="B991" s="18">
        <v>986</v>
      </c>
      <c r="C991" s="43"/>
      <c r="D991" s="38" t="str">
        <f t="shared" si="46"/>
        <v/>
      </c>
      <c r="E991" s="39">
        <f>IF(D991="",0,+COUNTIF('賃上げ前（時給）'!$E$7:$E$1006,D991))</f>
        <v>0</v>
      </c>
      <c r="F991" s="44"/>
      <c r="G991" s="41" t="str">
        <f t="shared" si="47"/>
        <v/>
      </c>
      <c r="H991" s="51"/>
      <c r="I991" s="42" t="str">
        <f t="shared" si="48"/>
        <v/>
      </c>
      <c r="J991" s="74"/>
      <c r="K991" s="75"/>
    </row>
    <row r="992" spans="2:11" ht="24.75" customHeight="1">
      <c r="B992" s="18">
        <v>987</v>
      </c>
      <c r="C992" s="43"/>
      <c r="D992" s="38" t="str">
        <f t="shared" si="46"/>
        <v/>
      </c>
      <c r="E992" s="39">
        <f>IF(D992="",0,+COUNTIF('賃上げ前（時給）'!$E$7:$E$1006,D992))</f>
        <v>0</v>
      </c>
      <c r="F992" s="44"/>
      <c r="G992" s="41" t="str">
        <f t="shared" si="47"/>
        <v/>
      </c>
      <c r="H992" s="51"/>
      <c r="I992" s="42" t="str">
        <f t="shared" si="48"/>
        <v/>
      </c>
      <c r="J992" s="74"/>
      <c r="K992" s="75"/>
    </row>
    <row r="993" spans="2:11" ht="24.75" customHeight="1">
      <c r="B993" s="18">
        <v>988</v>
      </c>
      <c r="C993" s="43"/>
      <c r="D993" s="38" t="str">
        <f t="shared" si="46"/>
        <v/>
      </c>
      <c r="E993" s="39">
        <f>IF(D993="",0,+COUNTIF('賃上げ前（時給）'!$E$7:$E$1006,D993))</f>
        <v>0</v>
      </c>
      <c r="F993" s="44"/>
      <c r="G993" s="41" t="str">
        <f t="shared" si="47"/>
        <v/>
      </c>
      <c r="H993" s="51"/>
      <c r="I993" s="42" t="str">
        <f t="shared" si="48"/>
        <v/>
      </c>
      <c r="J993" s="74"/>
      <c r="K993" s="75"/>
    </row>
    <row r="994" spans="2:11" ht="24.75" customHeight="1">
      <c r="B994" s="18">
        <v>989</v>
      </c>
      <c r="C994" s="43"/>
      <c r="D994" s="38" t="str">
        <f t="shared" si="46"/>
        <v/>
      </c>
      <c r="E994" s="39">
        <f>IF(D994="",0,+COUNTIF('賃上げ前（時給）'!$E$7:$E$1006,D994))</f>
        <v>0</v>
      </c>
      <c r="F994" s="44"/>
      <c r="G994" s="41" t="str">
        <f t="shared" si="47"/>
        <v/>
      </c>
      <c r="H994" s="51"/>
      <c r="I994" s="42" t="str">
        <f t="shared" si="48"/>
        <v/>
      </c>
      <c r="J994" s="74"/>
      <c r="K994" s="75"/>
    </row>
    <row r="995" spans="2:11" ht="24.75" customHeight="1">
      <c r="B995" s="18">
        <v>990</v>
      </c>
      <c r="C995" s="43"/>
      <c r="D995" s="38" t="str">
        <f t="shared" si="46"/>
        <v/>
      </c>
      <c r="E995" s="39">
        <f>IF(D995="",0,+COUNTIF('賃上げ前（時給）'!$E$7:$E$1006,D995))</f>
        <v>0</v>
      </c>
      <c r="F995" s="44"/>
      <c r="G995" s="41" t="str">
        <f t="shared" si="47"/>
        <v/>
      </c>
      <c r="H995" s="51"/>
      <c r="I995" s="42" t="str">
        <f t="shared" si="48"/>
        <v/>
      </c>
      <c r="J995" s="74"/>
      <c r="K995" s="75"/>
    </row>
    <row r="996" spans="2:11" ht="24.75" customHeight="1">
      <c r="B996" s="18">
        <v>991</v>
      </c>
      <c r="C996" s="43"/>
      <c r="D996" s="38" t="str">
        <f t="shared" si="46"/>
        <v/>
      </c>
      <c r="E996" s="39">
        <f>IF(D996="",0,+COUNTIF('賃上げ前（時給）'!$E$7:$E$1006,D996))</f>
        <v>0</v>
      </c>
      <c r="F996" s="44"/>
      <c r="G996" s="41" t="str">
        <f t="shared" si="47"/>
        <v/>
      </c>
      <c r="H996" s="51"/>
      <c r="I996" s="42" t="str">
        <f t="shared" si="48"/>
        <v/>
      </c>
      <c r="J996" s="74"/>
      <c r="K996" s="75"/>
    </row>
    <row r="997" spans="2:11" ht="24.75" customHeight="1">
      <c r="B997" s="18">
        <v>992</v>
      </c>
      <c r="C997" s="43"/>
      <c r="D997" s="38" t="str">
        <f t="shared" si="46"/>
        <v/>
      </c>
      <c r="E997" s="39">
        <f>IF(D997="",0,+COUNTIF('賃上げ前（時給）'!$E$7:$E$1006,D997))</f>
        <v>0</v>
      </c>
      <c r="F997" s="44"/>
      <c r="G997" s="41" t="str">
        <f t="shared" si="47"/>
        <v/>
      </c>
      <c r="H997" s="51"/>
      <c r="I997" s="42" t="str">
        <f t="shared" si="48"/>
        <v/>
      </c>
      <c r="J997" s="74"/>
      <c r="K997" s="75"/>
    </row>
    <row r="998" spans="2:11" ht="24.75" customHeight="1">
      <c r="B998" s="18">
        <v>993</v>
      </c>
      <c r="C998" s="43"/>
      <c r="D998" s="38" t="str">
        <f t="shared" si="46"/>
        <v/>
      </c>
      <c r="E998" s="39">
        <f>IF(D998="",0,+COUNTIF('賃上げ前（時給）'!$E$7:$E$1006,D998))</f>
        <v>0</v>
      </c>
      <c r="F998" s="44"/>
      <c r="G998" s="41" t="str">
        <f t="shared" si="47"/>
        <v/>
      </c>
      <c r="H998" s="51"/>
      <c r="I998" s="42" t="str">
        <f t="shared" si="48"/>
        <v/>
      </c>
      <c r="J998" s="74"/>
      <c r="K998" s="75"/>
    </row>
    <row r="999" spans="2:11" ht="24.75" customHeight="1">
      <c r="B999" s="18">
        <v>994</v>
      </c>
      <c r="C999" s="43"/>
      <c r="D999" s="38" t="str">
        <f t="shared" si="46"/>
        <v/>
      </c>
      <c r="E999" s="39">
        <f>IF(D999="",0,+COUNTIF('賃上げ前（時給）'!$E$7:$E$1006,D999))</f>
        <v>0</v>
      </c>
      <c r="F999" s="44"/>
      <c r="G999" s="41" t="str">
        <f t="shared" si="47"/>
        <v/>
      </c>
      <c r="H999" s="51"/>
      <c r="I999" s="42" t="str">
        <f t="shared" si="48"/>
        <v/>
      </c>
      <c r="J999" s="74"/>
      <c r="K999" s="75"/>
    </row>
    <row r="1000" spans="2:11" ht="24.75" customHeight="1">
      <c r="B1000" s="18">
        <v>995</v>
      </c>
      <c r="C1000" s="43"/>
      <c r="D1000" s="38" t="str">
        <f t="shared" si="46"/>
        <v/>
      </c>
      <c r="E1000" s="39">
        <f>IF(D1000="",0,+COUNTIF('賃上げ前（時給）'!$E$7:$E$1006,D1000))</f>
        <v>0</v>
      </c>
      <c r="F1000" s="44"/>
      <c r="G1000" s="41" t="str">
        <f t="shared" si="47"/>
        <v/>
      </c>
      <c r="H1000" s="51"/>
      <c r="I1000" s="42" t="str">
        <f>IF(C1000="","",+IF(G1000="対象",H1000,0))</f>
        <v/>
      </c>
      <c r="J1000" s="74"/>
      <c r="K1000" s="75"/>
    </row>
    <row r="1001" spans="2:11" ht="24.75" customHeight="1">
      <c r="B1001" s="18">
        <v>996</v>
      </c>
      <c r="C1001" s="43"/>
      <c r="D1001" s="38" t="str">
        <f t="shared" si="46"/>
        <v/>
      </c>
      <c r="E1001" s="39">
        <f>IF(D1001="",0,+COUNTIF('賃上げ前（時給）'!$E$7:$E$1006,D1001))</f>
        <v>0</v>
      </c>
      <c r="F1001" s="44"/>
      <c r="G1001" s="41" t="str">
        <f t="shared" si="47"/>
        <v/>
      </c>
      <c r="H1001" s="51"/>
      <c r="I1001" s="42" t="str">
        <f t="shared" si="48"/>
        <v/>
      </c>
      <c r="J1001" s="74"/>
      <c r="K1001" s="75"/>
    </row>
    <row r="1002" spans="2:11" ht="24.75" customHeight="1">
      <c r="B1002" s="18">
        <v>997</v>
      </c>
      <c r="C1002" s="43"/>
      <c r="D1002" s="38" t="str">
        <f t="shared" si="46"/>
        <v/>
      </c>
      <c r="E1002" s="39">
        <f>IF(D1002="",0,+COUNTIF('賃上げ前（時給）'!$E$7:$E$1006,D1002))</f>
        <v>0</v>
      </c>
      <c r="F1002" s="44"/>
      <c r="G1002" s="41" t="str">
        <f t="shared" si="47"/>
        <v/>
      </c>
      <c r="H1002" s="51"/>
      <c r="I1002" s="42" t="str">
        <f t="shared" si="48"/>
        <v/>
      </c>
      <c r="J1002" s="74"/>
      <c r="K1002" s="75"/>
    </row>
    <row r="1003" spans="2:11" ht="24.75" customHeight="1">
      <c r="B1003" s="18">
        <v>998</v>
      </c>
      <c r="C1003" s="43"/>
      <c r="D1003" s="38" t="str">
        <f t="shared" si="46"/>
        <v/>
      </c>
      <c r="E1003" s="39">
        <f>IF(D1003="",0,+COUNTIF('賃上げ前（時給）'!$E$7:$E$1006,D1003))</f>
        <v>0</v>
      </c>
      <c r="F1003" s="44"/>
      <c r="G1003" s="41" t="str">
        <f t="shared" si="47"/>
        <v/>
      </c>
      <c r="H1003" s="51"/>
      <c r="I1003" s="42" t="str">
        <f t="shared" si="48"/>
        <v/>
      </c>
      <c r="J1003" s="74"/>
      <c r="K1003" s="75"/>
    </row>
    <row r="1004" spans="2:11" ht="24.75" customHeight="1">
      <c r="B1004" s="18">
        <v>999</v>
      </c>
      <c r="C1004" s="43"/>
      <c r="D1004" s="38" t="str">
        <f t="shared" si="46"/>
        <v/>
      </c>
      <c r="E1004" s="39">
        <f>IF(D1004="",0,+COUNTIF('賃上げ前（時給）'!$E$7:$E$1006,D1004))</f>
        <v>0</v>
      </c>
      <c r="F1004" s="44"/>
      <c r="G1004" s="41" t="str">
        <f t="shared" si="47"/>
        <v/>
      </c>
      <c r="H1004" s="51"/>
      <c r="I1004" s="42" t="str">
        <f t="shared" si="48"/>
        <v/>
      </c>
      <c r="J1004" s="74"/>
      <c r="K1004" s="75"/>
    </row>
    <row r="1005" spans="2:11" ht="24.75" customHeight="1">
      <c r="B1005" s="18">
        <v>1000</v>
      </c>
      <c r="C1005" s="45"/>
      <c r="D1005" s="38" t="str">
        <f t="shared" si="46"/>
        <v/>
      </c>
      <c r="E1005" s="39">
        <f>IF(D1005="",0,+COUNTIF('賃上げ前（時給）'!$E$7:$E$1006,D1005))</f>
        <v>0</v>
      </c>
      <c r="F1005" s="46"/>
      <c r="G1005" s="41" t="str">
        <f t="shared" si="47"/>
        <v/>
      </c>
      <c r="H1005" s="52"/>
      <c r="I1005" s="42" t="str">
        <f t="shared" si="48"/>
        <v/>
      </c>
      <c r="J1005" s="74"/>
      <c r="K1005" s="75"/>
    </row>
  </sheetData>
  <sheetProtection sheet="1" selectLockedCells="1"/>
  <mergeCells count="9">
    <mergeCell ref="I3:I4"/>
    <mergeCell ref="J3:J4"/>
    <mergeCell ref="K3:K5"/>
    <mergeCell ref="B3:B4"/>
    <mergeCell ref="C3:C4"/>
    <mergeCell ref="E3:E4"/>
    <mergeCell ref="F3:F4"/>
    <mergeCell ref="G3:G4"/>
    <mergeCell ref="H3:H4"/>
  </mergeCells>
  <phoneticPr fontId="3"/>
  <dataValidations count="2">
    <dataValidation type="list" allowBlank="1" showInputMessage="1" showErrorMessage="1" sqref="J6:J1005" xr:uid="{00000000-0002-0000-0800-000000000000}">
      <formula1>"◎"</formula1>
    </dataValidation>
    <dataValidation type="list" allowBlank="1" showInputMessage="1" showErrorMessage="1" sqref="K6:K1005" xr:uid="{00000000-0002-0000-0800-000001000000}">
      <formula1>"役職定年,育児休業,時短勤務,その他"</formula1>
    </dataValidation>
  </dataValidations>
  <pageMargins left="0.35" right="0.19" top="0.41" bottom="0.33" header="0.3" footer="0.3"/>
  <pageSetup paperSize="9" scale="68"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賃上げ実施</vt:lpstr>
      <vt:lpstr>賃上げ前（月給・日給）</vt:lpstr>
      <vt:lpstr>賃上げ前（時給）</vt:lpstr>
      <vt:lpstr>記入例＿賃上げ前（月給・日給）</vt:lpstr>
      <vt:lpstr>記入例＿賃上げ前（時給）</vt:lpstr>
      <vt:lpstr>賃上げ後（月給・日給）</vt:lpstr>
      <vt:lpstr>賃上げ後（時給）</vt:lpstr>
      <vt:lpstr>記入例＿賃上げ後（月給・日給）</vt:lpstr>
      <vt:lpstr>記入例＿賃上げ後（時給）</vt:lpstr>
      <vt:lpstr>'記入例＿賃上げ後（月給・日給）'!Print_Area</vt:lpstr>
      <vt:lpstr>'記入例＿賃上げ後（時給）'!Print_Area</vt:lpstr>
      <vt:lpstr>'記入例＿賃上げ前（月給・日給）'!Print_Area</vt:lpstr>
      <vt:lpstr>'記入例＿賃上げ前（時給）'!Print_Area</vt:lpstr>
      <vt:lpstr>'賃上げ後（月給・日給）'!Print_Area</vt:lpstr>
      <vt:lpstr>'賃上げ後（時給）'!Print_Area</vt:lpstr>
      <vt:lpstr>賃上げ実施!Print_Area</vt:lpstr>
      <vt:lpstr>'賃上げ前（月給・日給）'!Print_Area</vt:lpstr>
      <vt:lpstr>'賃上げ前（時給）'!Print_Area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夏也</dc:creator>
  <cp:lastModifiedBy>窪 保人(JTB)</cp:lastModifiedBy>
  <cp:lastPrinted>2026-03-06T01:49:07Z</cp:lastPrinted>
  <dcterms:created xsi:type="dcterms:W3CDTF">2026-01-28T00:37:50Z</dcterms:created>
  <dcterms:modified xsi:type="dcterms:W3CDTF">2026-04-07T07:03:14Z</dcterms:modified>
</cp:coreProperties>
</file>